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lundperson\Dropbox (NHPCO)\Judi Documents\Regulatory\Wage Index\2020\Final Wage Index Values FY2020\"/>
    </mc:Choice>
  </mc:AlternateContent>
  <xr:revisionPtr revIDLastSave="0" documentId="13_ncr:1_{E681D66C-642C-4E8B-B24B-6AE3CDE32AF4}" xr6:coauthVersionLast="41" xr6:coauthVersionMax="43" xr10:uidLastSave="{00000000-0000-0000-0000-000000000000}"/>
  <bookViews>
    <workbookView xWindow="-108" yWindow="-108" windowWidth="19416" windowHeight="14016" firstSheet="20" activeTab="25" xr2:uid="{00000000-000D-0000-FFFF-FFFF00000000}"/>
  </bookViews>
  <sheets>
    <sheet name="All counties" sheetId="1" r:id="rId1"/>
    <sheet name="Wage Nonwage Components" sheetId="2" r:id="rId2"/>
    <sheet name="Alabama" sheetId="58" r:id="rId3"/>
    <sheet name="Alaska" sheetId="59" r:id="rId4"/>
    <sheet name="Arizona" sheetId="60" r:id="rId5"/>
    <sheet name="Arkansas" sheetId="61" r:id="rId6"/>
    <sheet name="California" sheetId="62" r:id="rId7"/>
    <sheet name="Colorado" sheetId="63" r:id="rId8"/>
    <sheet name="Connecticut" sheetId="64" r:id="rId9"/>
    <sheet name="Delaware" sheetId="65" r:id="rId10"/>
    <sheet name="District of Columbia" sheetId="66" r:id="rId11"/>
    <sheet name="Florida" sheetId="67" r:id="rId12"/>
    <sheet name="Georgia" sheetId="68" r:id="rId13"/>
    <sheet name="Guam" sheetId="69" r:id="rId14"/>
    <sheet name="Hawaii" sheetId="70" r:id="rId15"/>
    <sheet name="Idaho" sheetId="71" r:id="rId16"/>
    <sheet name="Illinois" sheetId="72" r:id="rId17"/>
    <sheet name="Indiana" sheetId="73" r:id="rId18"/>
    <sheet name="Iowa" sheetId="74" r:id="rId19"/>
    <sheet name="Kansas" sheetId="75" r:id="rId20"/>
    <sheet name="Kentucky" sheetId="76" r:id="rId21"/>
    <sheet name="Louisiana" sheetId="77" r:id="rId22"/>
    <sheet name="Maine" sheetId="78" r:id="rId23"/>
    <sheet name="Maryland" sheetId="79" r:id="rId24"/>
    <sheet name="Massachusetts" sheetId="80" r:id="rId25"/>
    <sheet name="Michigan" sheetId="81" r:id="rId26"/>
    <sheet name="Minnesota" sheetId="82" r:id="rId27"/>
    <sheet name="Mississippi" sheetId="83" r:id="rId28"/>
    <sheet name="Missouri" sheetId="84" r:id="rId29"/>
    <sheet name="Montana" sheetId="85" r:id="rId30"/>
    <sheet name="Nebraska" sheetId="86" r:id="rId31"/>
    <sheet name="Nevada" sheetId="87" r:id="rId32"/>
    <sheet name="New Hampshire" sheetId="88" r:id="rId33"/>
    <sheet name="New Jersey" sheetId="89" r:id="rId34"/>
    <sheet name="New Mexico" sheetId="90" r:id="rId35"/>
    <sheet name="New York" sheetId="91" r:id="rId36"/>
    <sheet name="North Carolina" sheetId="92" r:id="rId37"/>
    <sheet name="North Dakota" sheetId="93" r:id="rId38"/>
    <sheet name="Ohio" sheetId="94" r:id="rId39"/>
    <sheet name="Oklahoma" sheetId="95" r:id="rId40"/>
    <sheet name="Oregon" sheetId="96" r:id="rId41"/>
    <sheet name="Pennsylvania" sheetId="97" r:id="rId42"/>
    <sheet name="Puerto Rico" sheetId="98" r:id="rId43"/>
    <sheet name="Rhode Island" sheetId="99" r:id="rId44"/>
    <sheet name="South Carolina" sheetId="100" r:id="rId45"/>
    <sheet name="South Dakota" sheetId="101" r:id="rId46"/>
    <sheet name="Tennessee" sheetId="102" r:id="rId47"/>
    <sheet name="Texas" sheetId="103" r:id="rId48"/>
    <sheet name="Utah" sheetId="104" r:id="rId49"/>
    <sheet name="Vermont" sheetId="105" r:id="rId50"/>
    <sheet name="Virgin Islands" sheetId="106" r:id="rId51"/>
    <sheet name="Virginia" sheetId="107" r:id="rId52"/>
    <sheet name="Washington" sheetId="108" r:id="rId53"/>
    <sheet name="West Virginia" sheetId="109" r:id="rId54"/>
    <sheet name="Wisconsin" sheetId="110" r:id="rId55"/>
    <sheet name="Wyoming" sheetId="111" r:id="rId56"/>
  </sheets>
  <definedNames>
    <definedName name="_xlnm._FilterDatabase" localSheetId="2" hidden="1">Alabama!$A$8:$M$8</definedName>
    <definedName name="_xlnm._FilterDatabase" localSheetId="3" hidden="1">Alaska!$A$8:$M$8</definedName>
    <definedName name="_xlnm._FilterDatabase" localSheetId="4" hidden="1">Arizona!$A$8:$M$8</definedName>
    <definedName name="_xlnm._FilterDatabase" localSheetId="5" hidden="1">Arkansas!$A$8:$M$8</definedName>
    <definedName name="_xlnm._FilterDatabase" localSheetId="6" hidden="1">California!$A$8:$M$8</definedName>
    <definedName name="_xlnm._FilterDatabase" localSheetId="7" hidden="1">Colorado!$A$8:$M$8</definedName>
    <definedName name="_xlnm._FilterDatabase" localSheetId="8" hidden="1">Connecticut!$A$8:$M$8</definedName>
    <definedName name="_xlnm._FilterDatabase" localSheetId="9" hidden="1">Delaware!$A$8:$M$8</definedName>
    <definedName name="_xlnm._FilterDatabase" localSheetId="11" hidden="1">Florida!$A$8:$M$8</definedName>
    <definedName name="_xlnm._FilterDatabase" localSheetId="12" hidden="1">Georgia!$A$8:$M$8</definedName>
    <definedName name="_xlnm._FilterDatabase" localSheetId="13" hidden="1">Guam!$A$8:$M$8</definedName>
    <definedName name="_xlnm._FilterDatabase" localSheetId="14" hidden="1">Hawaii!$A$8:$M$8</definedName>
    <definedName name="_xlnm._FilterDatabase" localSheetId="15" hidden="1">Idaho!$A$8:$M$8</definedName>
    <definedName name="_xlnm._FilterDatabase" localSheetId="16" hidden="1">Illinois!$A$8:$M$8</definedName>
    <definedName name="_xlnm._FilterDatabase" localSheetId="17" hidden="1">Indiana!$A$8:$M$8</definedName>
    <definedName name="_xlnm._FilterDatabase" localSheetId="18" hidden="1">Iowa!$A$8:$M$8</definedName>
    <definedName name="_xlnm._FilterDatabase" localSheetId="19" hidden="1">Kansas!$A$8:$M$8</definedName>
    <definedName name="_xlnm._FilterDatabase" localSheetId="20" hidden="1">Kentucky!$A$8:$M$8</definedName>
    <definedName name="_xlnm._FilterDatabase" localSheetId="21" hidden="1">Louisiana!$A$8:$M$8</definedName>
    <definedName name="_xlnm._FilterDatabase" localSheetId="22" hidden="1">Maine!$A$8:$M$8</definedName>
    <definedName name="_xlnm._FilterDatabase" localSheetId="23" hidden="1">Maryland!$A$8:$M$8</definedName>
    <definedName name="_xlnm._FilterDatabase" localSheetId="24" hidden="1">Massachusetts!$A$8:$M$8</definedName>
    <definedName name="_xlnm._FilterDatabase" localSheetId="25" hidden="1">Michigan!$A$8:$M$8</definedName>
    <definedName name="_xlnm._FilterDatabase" localSheetId="26" hidden="1">Minnesota!$A$8:$M$8</definedName>
    <definedName name="_xlnm._FilterDatabase" localSheetId="27" hidden="1">Mississippi!$A$8:$M$8</definedName>
    <definedName name="_xlnm._FilterDatabase" localSheetId="28" hidden="1">Missouri!$A$8:$M$8</definedName>
    <definedName name="_xlnm._FilterDatabase" localSheetId="29" hidden="1">Montana!$A$8:$M$8</definedName>
    <definedName name="_xlnm._FilterDatabase" localSheetId="30" hidden="1">Nebraska!$A$8:$M$8</definedName>
    <definedName name="_xlnm._FilterDatabase" localSheetId="31" hidden="1">Nevada!$A$8:$M$8</definedName>
    <definedName name="_xlnm._FilterDatabase" localSheetId="32" hidden="1">'New Hampshire'!$A$8:$M$8</definedName>
    <definedName name="_xlnm._FilterDatabase" localSheetId="33" hidden="1">'New Jersey'!$A$8:$M$8</definedName>
    <definedName name="_xlnm._FilterDatabase" localSheetId="34" hidden="1">'New Mexico'!$A$8:$M$8</definedName>
    <definedName name="_xlnm._FilterDatabase" localSheetId="35" hidden="1">'New York'!$A$8:$M$8</definedName>
    <definedName name="_xlnm._FilterDatabase" localSheetId="36" hidden="1">'North Carolina'!$A$8:$M$8</definedName>
    <definedName name="_xlnm._FilterDatabase" localSheetId="37" hidden="1">'North Dakota'!$A$8:$M$8</definedName>
    <definedName name="_xlnm._FilterDatabase" localSheetId="38" hidden="1">Ohio!$A$8:$M$8</definedName>
    <definedName name="_xlnm._FilterDatabase" localSheetId="39" hidden="1">Oklahoma!$A$8:$M$8</definedName>
    <definedName name="_xlnm._FilterDatabase" localSheetId="40" hidden="1">Oregon!$A$8:$M$8</definedName>
    <definedName name="_xlnm._FilterDatabase" localSheetId="41" hidden="1">Pennsylvania!$A$8:$M$8</definedName>
    <definedName name="_xlnm._FilterDatabase" localSheetId="42" hidden="1">'Puerto Rico'!$A$8:$M$8</definedName>
    <definedName name="_xlnm._FilterDatabase" localSheetId="43" hidden="1">'Rhode Island'!$A$8:$M$8</definedName>
    <definedName name="_xlnm._FilterDatabase" localSheetId="44" hidden="1">'South Carolina'!$A$8:$M$8</definedName>
    <definedName name="_xlnm._FilterDatabase" localSheetId="45" hidden="1">'South Dakota'!$A$8:$M$8</definedName>
    <definedName name="_xlnm._FilterDatabase" localSheetId="46" hidden="1">Tennessee!$A$8:$M$8</definedName>
    <definedName name="_xlnm._FilterDatabase" localSheetId="47" hidden="1">Texas!$A$8:$M$8</definedName>
    <definedName name="_xlnm._FilterDatabase" localSheetId="48" hidden="1">Utah!$A$8:$M$8</definedName>
    <definedName name="_xlnm._FilterDatabase" localSheetId="49" hidden="1">Vermont!$A$8:$M$8</definedName>
    <definedName name="_xlnm._FilterDatabase" localSheetId="50" hidden="1">'Virgin Islands'!$A$8:$M$8</definedName>
    <definedName name="_xlnm._FilterDatabase" localSheetId="51" hidden="1">Virginia!$A$8:$M$8</definedName>
    <definedName name="_xlnm._FilterDatabase" localSheetId="52" hidden="1">Washington!$A$8:$M$8</definedName>
    <definedName name="_xlnm._FilterDatabase" localSheetId="53" hidden="1">'West Virginia'!$A$8:$M$8</definedName>
    <definedName name="_xlnm._FilterDatabase" localSheetId="54" hidden="1">Wisconsin!$A$8:$M$8</definedName>
    <definedName name="_xlnm._FilterDatabase" localSheetId="55" hidden="1">Wyoming!$A$8:$M$8</definedName>
    <definedName name="_xlnm.Print_Area" localSheetId="2">Alabama!$A$1:$M$80</definedName>
    <definedName name="_xlnm.Print_Area" localSheetId="3">Alaska!$A$1:$M$42</definedName>
    <definedName name="_xlnm.Print_Area" localSheetId="4">Arizona!$A$1:$M$28</definedName>
    <definedName name="_xlnm.Print_Area" localSheetId="5">Arkansas!$A$1:$M$88</definedName>
    <definedName name="_xlnm.Print_Area" localSheetId="6">California!$A$1:$M$71</definedName>
    <definedName name="_xlnm.Print_Area" localSheetId="7">Colorado!$A$1:$M$76</definedName>
    <definedName name="_xlnm.Print_Area" localSheetId="8">Connecticut!$A$1:$M$22</definedName>
    <definedName name="_xlnm.Print_Area" localSheetId="10">'District of Columbia'!$A$1:$M$12</definedName>
    <definedName name="_xlnm.Print_Area" localSheetId="12">Georgia!$A$1:$M$174</definedName>
    <definedName name="_xlnm.Print_Area" localSheetId="13">Guam!$A$1:$M$34</definedName>
    <definedName name="_xlnm.Print_Area" localSheetId="14">Hawaii!$A$1:$M$20</definedName>
    <definedName name="_xlnm.Print_Area" localSheetId="15">Idaho!$A$1:$M$57</definedName>
    <definedName name="_xlnm.Print_Area" localSheetId="16">Illinois!$A$1:$M$116</definedName>
    <definedName name="_xlnm.Print_Area" localSheetId="17">Indiana!$A$1:$M$106</definedName>
    <definedName name="_xlnm.Print_Area" localSheetId="18">Iowa!$A$1:$M$110</definedName>
    <definedName name="_xlnm.Print_Area" localSheetId="19">Kansas!$A$1:$M$119</definedName>
    <definedName name="_xlnm.Print_Area" localSheetId="20">Kentucky!$A$1:$M$134</definedName>
    <definedName name="_xlnm.Print_Area" localSheetId="21">Louisiana!$A$1:$M$78</definedName>
    <definedName name="_xlnm.Print_Area" localSheetId="22">Maine!$A$1:$M$29</definedName>
    <definedName name="_xlnm.Print_Area" localSheetId="23">Maryland!$A$1:$M$37</definedName>
    <definedName name="_xlnm.Print_Area" localSheetId="24">Massachusetts!$A$1:$M$27</definedName>
    <definedName name="_xlnm.Print_Area" localSheetId="25">Michigan!$A$1:$M$96</definedName>
    <definedName name="_xlnm.Print_Area" localSheetId="26">Minnesota!$A$1:$M$100</definedName>
    <definedName name="_xlnm.Print_Area" localSheetId="27">Mississippi!$A$1:$M$95</definedName>
    <definedName name="_xlnm.Print_Area" localSheetId="28">Missouri!$A$1:$M$129</definedName>
    <definedName name="_xlnm.Print_Area" localSheetId="29">Montana!$A$1:$M$69</definedName>
    <definedName name="_xlnm.Print_Area" localSheetId="30">Nebraska!$A$1:$M$106</definedName>
    <definedName name="_xlnm.Print_Area" localSheetId="31">Nevada!$A$1:$M$31</definedName>
    <definedName name="_xlnm.Print_Area" localSheetId="32">'New Hampshire'!$A$1:$M$23</definedName>
    <definedName name="_xlnm.Print_Area" localSheetId="33">'New Jersey'!$A$1:$M$35</definedName>
    <definedName name="_xlnm.Print_Area" localSheetId="34">'New Mexico'!$A$1:$M$46</definedName>
    <definedName name="_xlnm.Print_Area" localSheetId="35">'New York'!$A$1:$M$75</definedName>
    <definedName name="_xlnm.Print_Area" localSheetId="36">'North Carolina'!$A$1:$M$113</definedName>
    <definedName name="_xlnm.Print_Area" localSheetId="37">'North Dakota'!$A$1:$M$66</definedName>
    <definedName name="_xlnm.Print_Area" localSheetId="38">Ohio!$A$1:$M$98</definedName>
    <definedName name="_xlnm.Print_Area" localSheetId="39">Oklahoma!$A$1:$M$89</definedName>
    <definedName name="_xlnm.Print_Area" localSheetId="40">Oregon!$A$1:$M$48</definedName>
    <definedName name="_xlnm.Print_Area" localSheetId="41">Pennsylvania!$A$1:$M$79</definedName>
    <definedName name="_xlnm.Print_Area" localSheetId="42">'Puerto Rico'!$A$1:$M$90</definedName>
    <definedName name="_xlnm.Print_Area" localSheetId="43">'Rhode Island'!$A$1:$M$16</definedName>
    <definedName name="_xlnm.Print_Area" localSheetId="44">'South Carolina'!$A$1:$M$59</definedName>
    <definedName name="_xlnm.Print_Area" localSheetId="45">'South Dakota'!$A$1:$M$78</definedName>
    <definedName name="_xlnm.Print_Area" localSheetId="46">Tennessee!$A$1:$M$107</definedName>
    <definedName name="_xlnm.Print_Area" localSheetId="47">Texas!$A$1:$M$264</definedName>
    <definedName name="_xlnm.Print_Area" localSheetId="48">Utah!$A$1:$M$42</definedName>
    <definedName name="_xlnm.Print_Area" localSheetId="49">Vermont!$A$1:$M$26</definedName>
    <definedName name="_xlnm.Print_Area" localSheetId="50">'Virgin Islands'!$A$1:$M$14</definedName>
    <definedName name="_xlnm.Print_Area" localSheetId="51">Virginia!$A$1:$M$142</definedName>
    <definedName name="_xlnm.Print_Area" localSheetId="52">Washington!$A$1:$M$49</definedName>
    <definedName name="_xlnm.Print_Area" localSheetId="53">'West Virginia'!$A$1:$M$68</definedName>
    <definedName name="_xlnm.Print_Area" localSheetId="54">Wisconsin!$A$1:$M$84</definedName>
    <definedName name="_xlnm.Print_Area" localSheetId="55">Wyoming!$A$1:$M$32</definedName>
    <definedName name="_xlnm.Print_Titles" localSheetId="2">Alabama!$7:$8</definedName>
    <definedName name="_xlnm.Print_Titles" localSheetId="3">Alaska!$7:$8</definedName>
    <definedName name="_xlnm.Print_Titles" localSheetId="0">'All counties'!$B:$B,'All counties'!$8:$8</definedName>
    <definedName name="_xlnm.Print_Titles" localSheetId="5">Arkansas!$7:$8</definedName>
    <definedName name="_xlnm.Print_Titles" localSheetId="6">California!$7:$8</definedName>
    <definedName name="_xlnm.Print_Titles" localSheetId="7">Colorado!$7:$8</definedName>
    <definedName name="_xlnm.Print_Titles" localSheetId="8">Connecticut!$7:$8</definedName>
    <definedName name="_xlnm.Print_Titles" localSheetId="11">Florida!$7:$8</definedName>
    <definedName name="_xlnm.Print_Titles" localSheetId="12">Georgia!$7:$8</definedName>
    <definedName name="_xlnm.Print_Titles" localSheetId="13">Guam!$7:$8</definedName>
    <definedName name="_xlnm.Print_Titles" localSheetId="14">Hawaii!$7:$8</definedName>
    <definedName name="_xlnm.Print_Titles" localSheetId="15">Idaho!$7:$8</definedName>
    <definedName name="_xlnm.Print_Titles" localSheetId="16">Illinois!$7:$8</definedName>
    <definedName name="_xlnm.Print_Titles" localSheetId="17">Indiana!$7:$8</definedName>
    <definedName name="_xlnm.Print_Titles" localSheetId="18">Iowa!$7:$8</definedName>
    <definedName name="_xlnm.Print_Titles" localSheetId="19">Kansas!$7:$8</definedName>
    <definedName name="_xlnm.Print_Titles" localSheetId="20">Kentucky!$7:$8</definedName>
    <definedName name="_xlnm.Print_Titles" localSheetId="21">Louisiana!$7:$8</definedName>
    <definedName name="_xlnm.Print_Titles" localSheetId="22">Maine!$7:$8</definedName>
    <definedName name="_xlnm.Print_Titles" localSheetId="23">Maryland!$7:$8</definedName>
    <definedName name="_xlnm.Print_Titles" localSheetId="24">Massachusetts!$7:$8</definedName>
    <definedName name="_xlnm.Print_Titles" localSheetId="25">Michigan!$7:$8</definedName>
    <definedName name="_xlnm.Print_Titles" localSheetId="26">Minnesota!$7:$8</definedName>
    <definedName name="_xlnm.Print_Titles" localSheetId="27">Mississippi!$7:$8</definedName>
    <definedName name="_xlnm.Print_Titles" localSheetId="28">Missouri!$7:$8</definedName>
    <definedName name="_xlnm.Print_Titles" localSheetId="29">Montana!$7:$8</definedName>
    <definedName name="_xlnm.Print_Titles" localSheetId="30">Nebraska!$7:$8</definedName>
    <definedName name="_xlnm.Print_Titles" localSheetId="31">Nevada!$7:$8</definedName>
    <definedName name="_xlnm.Print_Titles" localSheetId="32">'New Hampshire'!$7:$8</definedName>
    <definedName name="_xlnm.Print_Titles" localSheetId="33">'New Jersey'!$7:$8</definedName>
    <definedName name="_xlnm.Print_Titles" localSheetId="34">'New Mexico'!$7:$8</definedName>
    <definedName name="_xlnm.Print_Titles" localSheetId="35">'New York'!$7:$8</definedName>
    <definedName name="_xlnm.Print_Titles" localSheetId="36">'North Carolina'!$7:$8</definedName>
    <definedName name="_xlnm.Print_Titles" localSheetId="37">'North Dakota'!$7:$8</definedName>
    <definedName name="_xlnm.Print_Titles" localSheetId="38">Ohio!$7:$8</definedName>
    <definedName name="_xlnm.Print_Titles" localSheetId="39">Oklahoma!$7:$8</definedName>
    <definedName name="_xlnm.Print_Titles" localSheetId="40">Oregon!$7:$8</definedName>
    <definedName name="_xlnm.Print_Titles" localSheetId="41">Pennsylvania!$7:$8</definedName>
    <definedName name="_xlnm.Print_Titles" localSheetId="42">'Puerto Rico'!$7:$8</definedName>
    <definedName name="_xlnm.Print_Titles" localSheetId="43">'Rhode Island'!$7:$8</definedName>
    <definedName name="_xlnm.Print_Titles" localSheetId="44">'South Carolina'!$7:$8</definedName>
    <definedName name="_xlnm.Print_Titles" localSheetId="45">'South Dakota'!$7:$8</definedName>
    <definedName name="_xlnm.Print_Titles" localSheetId="46">Tennessee!$7:$8</definedName>
    <definedName name="_xlnm.Print_Titles" localSheetId="47">Texas!$7:$8</definedName>
    <definedName name="_xlnm.Print_Titles" localSheetId="48">Utah!$7:$8</definedName>
    <definedName name="_xlnm.Print_Titles" localSheetId="51">Virginia!$7:$8</definedName>
    <definedName name="_xlnm.Print_Titles" localSheetId="52">Washington!$7:$8</definedName>
    <definedName name="_xlnm.Print_Titles" localSheetId="53">'West Virginia'!$7:$8</definedName>
    <definedName name="_xlnm.Print_Titles" localSheetId="54">Wisconsin!$7:$8</definedName>
    <definedName name="_xlnm.Print_Titles" localSheetId="55">Wyoming!$7:$8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325" i="1" l="1"/>
  <c r="M31" i="111" l="1"/>
  <c r="L31" i="111"/>
  <c r="K31" i="111"/>
  <c r="I31" i="111"/>
  <c r="H31" i="111"/>
  <c r="G31" i="111"/>
  <c r="M30" i="111"/>
  <c r="L30" i="111"/>
  <c r="K30" i="111"/>
  <c r="I30" i="111"/>
  <c r="H30" i="111"/>
  <c r="G30" i="111"/>
  <c r="M29" i="111"/>
  <c r="L29" i="111"/>
  <c r="K29" i="111"/>
  <c r="I29" i="111"/>
  <c r="H29" i="111"/>
  <c r="G29" i="111"/>
  <c r="M28" i="111"/>
  <c r="L28" i="111"/>
  <c r="K28" i="111"/>
  <c r="I28" i="111"/>
  <c r="H28" i="111"/>
  <c r="G28" i="111"/>
  <c r="M27" i="111"/>
  <c r="L27" i="111"/>
  <c r="K27" i="111"/>
  <c r="I27" i="111"/>
  <c r="H27" i="111"/>
  <c r="G27" i="111"/>
  <c r="M26" i="111"/>
  <c r="L26" i="111"/>
  <c r="K26" i="111"/>
  <c r="I26" i="111"/>
  <c r="H26" i="111"/>
  <c r="G26" i="111"/>
  <c r="M25" i="111"/>
  <c r="L25" i="111"/>
  <c r="K25" i="111"/>
  <c r="I25" i="111"/>
  <c r="H25" i="111"/>
  <c r="G25" i="111"/>
  <c r="M24" i="111"/>
  <c r="L24" i="111"/>
  <c r="K24" i="111"/>
  <c r="I24" i="111"/>
  <c r="H24" i="111"/>
  <c r="G24" i="111"/>
  <c r="M23" i="111"/>
  <c r="L23" i="111"/>
  <c r="K23" i="111"/>
  <c r="I23" i="111"/>
  <c r="H23" i="111"/>
  <c r="G23" i="111"/>
  <c r="M22" i="111"/>
  <c r="L22" i="111"/>
  <c r="K22" i="111"/>
  <c r="I22" i="111"/>
  <c r="H22" i="111"/>
  <c r="G22" i="111"/>
  <c r="M21" i="111"/>
  <c r="L21" i="111"/>
  <c r="K21" i="111"/>
  <c r="I21" i="111"/>
  <c r="H21" i="111"/>
  <c r="G21" i="111"/>
  <c r="M20" i="111"/>
  <c r="L20" i="111"/>
  <c r="K20" i="111"/>
  <c r="I20" i="111"/>
  <c r="H20" i="111"/>
  <c r="G20" i="111"/>
  <c r="M19" i="111"/>
  <c r="L19" i="111"/>
  <c r="K19" i="111"/>
  <c r="I19" i="111"/>
  <c r="H19" i="111"/>
  <c r="G19" i="111"/>
  <c r="M18" i="111"/>
  <c r="L18" i="111"/>
  <c r="K18" i="111"/>
  <c r="I18" i="111"/>
  <c r="H18" i="111"/>
  <c r="G18" i="111"/>
  <c r="M17" i="111"/>
  <c r="L17" i="111"/>
  <c r="K17" i="111"/>
  <c r="I17" i="111"/>
  <c r="H17" i="111"/>
  <c r="G17" i="111"/>
  <c r="M16" i="111"/>
  <c r="L16" i="111"/>
  <c r="K16" i="111"/>
  <c r="I16" i="111"/>
  <c r="H16" i="111"/>
  <c r="G16" i="111"/>
  <c r="M15" i="111"/>
  <c r="L15" i="111"/>
  <c r="K15" i="111"/>
  <c r="I15" i="111"/>
  <c r="H15" i="111"/>
  <c r="G15" i="111"/>
  <c r="M14" i="111"/>
  <c r="L14" i="111"/>
  <c r="K14" i="111"/>
  <c r="I14" i="111"/>
  <c r="H14" i="111"/>
  <c r="G14" i="111"/>
  <c r="M13" i="111"/>
  <c r="L13" i="111"/>
  <c r="K13" i="111"/>
  <c r="I13" i="111"/>
  <c r="H13" i="111"/>
  <c r="G13" i="111"/>
  <c r="M12" i="111"/>
  <c r="L12" i="111"/>
  <c r="K12" i="111"/>
  <c r="I12" i="111"/>
  <c r="H12" i="111"/>
  <c r="G12" i="111"/>
  <c r="M11" i="111"/>
  <c r="L11" i="111"/>
  <c r="K11" i="111"/>
  <c r="I11" i="111"/>
  <c r="H11" i="111"/>
  <c r="G11" i="111"/>
  <c r="M10" i="111"/>
  <c r="L10" i="111"/>
  <c r="K10" i="111"/>
  <c r="I10" i="111"/>
  <c r="H10" i="111"/>
  <c r="G10" i="111"/>
  <c r="M9" i="111"/>
  <c r="L9" i="111"/>
  <c r="K9" i="111"/>
  <c r="I9" i="111"/>
  <c r="H9" i="111"/>
  <c r="G9" i="111"/>
  <c r="M63" i="109"/>
  <c r="L63" i="109"/>
  <c r="K63" i="109"/>
  <c r="I63" i="109"/>
  <c r="H63" i="109"/>
  <c r="G63" i="109"/>
  <c r="M62" i="109"/>
  <c r="L62" i="109"/>
  <c r="K62" i="109"/>
  <c r="I62" i="109"/>
  <c r="H62" i="109"/>
  <c r="G62" i="109"/>
  <c r="M61" i="109"/>
  <c r="L61" i="109"/>
  <c r="K61" i="109"/>
  <c r="I61" i="109"/>
  <c r="H61" i="109"/>
  <c r="G61" i="109"/>
  <c r="M60" i="109"/>
  <c r="L60" i="109"/>
  <c r="K60" i="109"/>
  <c r="I60" i="109"/>
  <c r="H60" i="109"/>
  <c r="G60" i="109"/>
  <c r="M59" i="109"/>
  <c r="L59" i="109"/>
  <c r="K59" i="109"/>
  <c r="I59" i="109"/>
  <c r="H59" i="109"/>
  <c r="G59" i="109"/>
  <c r="M58" i="109"/>
  <c r="L58" i="109"/>
  <c r="K58" i="109"/>
  <c r="I58" i="109"/>
  <c r="H58" i="109"/>
  <c r="G58" i="109"/>
  <c r="M57" i="109"/>
  <c r="L57" i="109"/>
  <c r="K57" i="109"/>
  <c r="I57" i="109"/>
  <c r="H57" i="109"/>
  <c r="G57" i="109"/>
  <c r="M56" i="109"/>
  <c r="L56" i="109"/>
  <c r="K56" i="109"/>
  <c r="I56" i="109"/>
  <c r="H56" i="109"/>
  <c r="G56" i="109"/>
  <c r="M55" i="109"/>
  <c r="L55" i="109"/>
  <c r="K55" i="109"/>
  <c r="I55" i="109"/>
  <c r="H55" i="109"/>
  <c r="G55" i="109"/>
  <c r="M54" i="109"/>
  <c r="L54" i="109"/>
  <c r="K54" i="109"/>
  <c r="I54" i="109"/>
  <c r="H54" i="109"/>
  <c r="G54" i="109"/>
  <c r="M53" i="109"/>
  <c r="L53" i="109"/>
  <c r="K53" i="109"/>
  <c r="I53" i="109"/>
  <c r="H53" i="109"/>
  <c r="G53" i="109"/>
  <c r="M52" i="109"/>
  <c r="L52" i="109"/>
  <c r="K52" i="109"/>
  <c r="I52" i="109"/>
  <c r="H52" i="109"/>
  <c r="G52" i="109"/>
  <c r="M51" i="109"/>
  <c r="L51" i="109"/>
  <c r="K51" i="109"/>
  <c r="I51" i="109"/>
  <c r="H51" i="109"/>
  <c r="G51" i="109"/>
  <c r="M50" i="109"/>
  <c r="L50" i="109"/>
  <c r="K50" i="109"/>
  <c r="I50" i="109"/>
  <c r="H50" i="109"/>
  <c r="G50" i="109"/>
  <c r="M49" i="109"/>
  <c r="L49" i="109"/>
  <c r="K49" i="109"/>
  <c r="I49" i="109"/>
  <c r="H49" i="109"/>
  <c r="G49" i="109"/>
  <c r="M48" i="109"/>
  <c r="L48" i="109"/>
  <c r="K48" i="109"/>
  <c r="I48" i="109"/>
  <c r="H48" i="109"/>
  <c r="G48" i="109"/>
  <c r="M47" i="109"/>
  <c r="L47" i="109"/>
  <c r="K47" i="109"/>
  <c r="I47" i="109"/>
  <c r="H47" i="109"/>
  <c r="G47" i="109"/>
  <c r="M46" i="109"/>
  <c r="L46" i="109"/>
  <c r="K46" i="109"/>
  <c r="I46" i="109"/>
  <c r="H46" i="109"/>
  <c r="G46" i="109"/>
  <c r="M45" i="109"/>
  <c r="L45" i="109"/>
  <c r="K45" i="109"/>
  <c r="I45" i="109"/>
  <c r="H45" i="109"/>
  <c r="G45" i="109"/>
  <c r="M44" i="109"/>
  <c r="L44" i="109"/>
  <c r="K44" i="109"/>
  <c r="I44" i="109"/>
  <c r="H44" i="109"/>
  <c r="G44" i="109"/>
  <c r="M43" i="109"/>
  <c r="L43" i="109"/>
  <c r="K43" i="109"/>
  <c r="I43" i="109"/>
  <c r="H43" i="109"/>
  <c r="G43" i="109"/>
  <c r="M42" i="109"/>
  <c r="L42" i="109"/>
  <c r="K42" i="109"/>
  <c r="I42" i="109"/>
  <c r="H42" i="109"/>
  <c r="G42" i="109"/>
  <c r="M41" i="109"/>
  <c r="L41" i="109"/>
  <c r="K41" i="109"/>
  <c r="I41" i="109"/>
  <c r="H41" i="109"/>
  <c r="G41" i="109"/>
  <c r="M40" i="109"/>
  <c r="L40" i="109"/>
  <c r="K40" i="109"/>
  <c r="I40" i="109"/>
  <c r="H40" i="109"/>
  <c r="G40" i="109"/>
  <c r="M39" i="109"/>
  <c r="L39" i="109"/>
  <c r="K39" i="109"/>
  <c r="I39" i="109"/>
  <c r="H39" i="109"/>
  <c r="G39" i="109"/>
  <c r="M38" i="109"/>
  <c r="L38" i="109"/>
  <c r="K38" i="109"/>
  <c r="I38" i="109"/>
  <c r="H38" i="109"/>
  <c r="G38" i="109"/>
  <c r="M37" i="109"/>
  <c r="L37" i="109"/>
  <c r="K37" i="109"/>
  <c r="I37" i="109"/>
  <c r="H37" i="109"/>
  <c r="G37" i="109"/>
  <c r="M36" i="109"/>
  <c r="L36" i="109"/>
  <c r="K36" i="109"/>
  <c r="I36" i="109"/>
  <c r="H36" i="109"/>
  <c r="G36" i="109"/>
  <c r="M35" i="109"/>
  <c r="L35" i="109"/>
  <c r="K35" i="109"/>
  <c r="I35" i="109"/>
  <c r="H35" i="109"/>
  <c r="G35" i="109"/>
  <c r="M34" i="109"/>
  <c r="L34" i="109"/>
  <c r="K34" i="109"/>
  <c r="I34" i="109"/>
  <c r="H34" i="109"/>
  <c r="G34" i="109"/>
  <c r="M33" i="109"/>
  <c r="L33" i="109"/>
  <c r="K33" i="109"/>
  <c r="I33" i="109"/>
  <c r="H33" i="109"/>
  <c r="G33" i="109"/>
  <c r="M32" i="109"/>
  <c r="L32" i="109"/>
  <c r="K32" i="109"/>
  <c r="I32" i="109"/>
  <c r="H32" i="109"/>
  <c r="G32" i="109"/>
  <c r="M31" i="109"/>
  <c r="L31" i="109"/>
  <c r="K31" i="109"/>
  <c r="I31" i="109"/>
  <c r="H31" i="109"/>
  <c r="G31" i="109"/>
  <c r="M30" i="109"/>
  <c r="L30" i="109"/>
  <c r="K30" i="109"/>
  <c r="I30" i="109"/>
  <c r="H30" i="109"/>
  <c r="G30" i="109"/>
  <c r="M29" i="109"/>
  <c r="L29" i="109"/>
  <c r="K29" i="109"/>
  <c r="I29" i="109"/>
  <c r="H29" i="109"/>
  <c r="G29" i="109"/>
  <c r="M28" i="109"/>
  <c r="L28" i="109"/>
  <c r="K28" i="109"/>
  <c r="I28" i="109"/>
  <c r="H28" i="109"/>
  <c r="G28" i="109"/>
  <c r="M27" i="109"/>
  <c r="L27" i="109"/>
  <c r="K27" i="109"/>
  <c r="I27" i="109"/>
  <c r="H27" i="109"/>
  <c r="G27" i="109"/>
  <c r="M26" i="109"/>
  <c r="L26" i="109"/>
  <c r="K26" i="109"/>
  <c r="I26" i="109"/>
  <c r="H26" i="109"/>
  <c r="G26" i="109"/>
  <c r="M25" i="109"/>
  <c r="L25" i="109"/>
  <c r="K25" i="109"/>
  <c r="I25" i="109"/>
  <c r="H25" i="109"/>
  <c r="G25" i="109"/>
  <c r="M24" i="109"/>
  <c r="L24" i="109"/>
  <c r="K24" i="109"/>
  <c r="I24" i="109"/>
  <c r="H24" i="109"/>
  <c r="G24" i="109"/>
  <c r="M23" i="109"/>
  <c r="L23" i="109"/>
  <c r="K23" i="109"/>
  <c r="I23" i="109"/>
  <c r="H23" i="109"/>
  <c r="G23" i="109"/>
  <c r="M22" i="109"/>
  <c r="L22" i="109"/>
  <c r="K22" i="109"/>
  <c r="I22" i="109"/>
  <c r="H22" i="109"/>
  <c r="G22" i="109"/>
  <c r="M21" i="109"/>
  <c r="L21" i="109"/>
  <c r="K21" i="109"/>
  <c r="I21" i="109"/>
  <c r="H21" i="109"/>
  <c r="G21" i="109"/>
  <c r="M20" i="109"/>
  <c r="L20" i="109"/>
  <c r="K20" i="109"/>
  <c r="I20" i="109"/>
  <c r="H20" i="109"/>
  <c r="G20" i="109"/>
  <c r="M19" i="109"/>
  <c r="L19" i="109"/>
  <c r="K19" i="109"/>
  <c r="I19" i="109"/>
  <c r="H19" i="109"/>
  <c r="G19" i="109"/>
  <c r="M18" i="109"/>
  <c r="L18" i="109"/>
  <c r="K18" i="109"/>
  <c r="I18" i="109"/>
  <c r="H18" i="109"/>
  <c r="G18" i="109"/>
  <c r="M17" i="109"/>
  <c r="L17" i="109"/>
  <c r="K17" i="109"/>
  <c r="I17" i="109"/>
  <c r="H17" i="109"/>
  <c r="G17" i="109"/>
  <c r="M16" i="109"/>
  <c r="L16" i="109"/>
  <c r="K16" i="109"/>
  <c r="I16" i="109"/>
  <c r="H16" i="109"/>
  <c r="G16" i="109"/>
  <c r="M15" i="109"/>
  <c r="L15" i="109"/>
  <c r="K15" i="109"/>
  <c r="I15" i="109"/>
  <c r="H15" i="109"/>
  <c r="G15" i="109"/>
  <c r="M14" i="109"/>
  <c r="L14" i="109"/>
  <c r="K14" i="109"/>
  <c r="I14" i="109"/>
  <c r="H14" i="109"/>
  <c r="G14" i="109"/>
  <c r="M13" i="109"/>
  <c r="L13" i="109"/>
  <c r="K13" i="109"/>
  <c r="I13" i="109"/>
  <c r="H13" i="109"/>
  <c r="G13" i="109"/>
  <c r="M12" i="109"/>
  <c r="L12" i="109"/>
  <c r="K12" i="109"/>
  <c r="I12" i="109"/>
  <c r="H12" i="109"/>
  <c r="G12" i="109"/>
  <c r="M11" i="109"/>
  <c r="L11" i="109"/>
  <c r="K11" i="109"/>
  <c r="I11" i="109"/>
  <c r="H11" i="109"/>
  <c r="G11" i="109"/>
  <c r="M10" i="109"/>
  <c r="L10" i="109"/>
  <c r="K10" i="109"/>
  <c r="I10" i="109"/>
  <c r="H10" i="109"/>
  <c r="G10" i="109"/>
  <c r="M9" i="109"/>
  <c r="L9" i="109"/>
  <c r="K9" i="109"/>
  <c r="I9" i="109"/>
  <c r="H9" i="109"/>
  <c r="G9" i="109"/>
  <c r="M80" i="110"/>
  <c r="L80" i="110"/>
  <c r="K80" i="110"/>
  <c r="I80" i="110"/>
  <c r="H80" i="110"/>
  <c r="G80" i="110"/>
  <c r="M79" i="110"/>
  <c r="L79" i="110"/>
  <c r="K79" i="110"/>
  <c r="I79" i="110"/>
  <c r="H79" i="110"/>
  <c r="G79" i="110"/>
  <c r="M78" i="110"/>
  <c r="L78" i="110"/>
  <c r="K78" i="110"/>
  <c r="I78" i="110"/>
  <c r="H78" i="110"/>
  <c r="G78" i="110"/>
  <c r="M77" i="110"/>
  <c r="L77" i="110"/>
  <c r="K77" i="110"/>
  <c r="I77" i="110"/>
  <c r="H77" i="110"/>
  <c r="G77" i="110"/>
  <c r="M76" i="110"/>
  <c r="L76" i="110"/>
  <c r="K76" i="110"/>
  <c r="I76" i="110"/>
  <c r="H76" i="110"/>
  <c r="G76" i="110"/>
  <c r="M75" i="110"/>
  <c r="L75" i="110"/>
  <c r="K75" i="110"/>
  <c r="I75" i="110"/>
  <c r="H75" i="110"/>
  <c r="G75" i="110"/>
  <c r="M74" i="110"/>
  <c r="L74" i="110"/>
  <c r="K74" i="110"/>
  <c r="I74" i="110"/>
  <c r="H74" i="110"/>
  <c r="G74" i="110"/>
  <c r="M73" i="110"/>
  <c r="L73" i="110"/>
  <c r="K73" i="110"/>
  <c r="I73" i="110"/>
  <c r="H73" i="110"/>
  <c r="G73" i="110"/>
  <c r="M72" i="110"/>
  <c r="L72" i="110"/>
  <c r="K72" i="110"/>
  <c r="I72" i="110"/>
  <c r="H72" i="110"/>
  <c r="G72" i="110"/>
  <c r="M71" i="110"/>
  <c r="L71" i="110"/>
  <c r="K71" i="110"/>
  <c r="I71" i="110"/>
  <c r="H71" i="110"/>
  <c r="G71" i="110"/>
  <c r="M70" i="110"/>
  <c r="L70" i="110"/>
  <c r="K70" i="110"/>
  <c r="I70" i="110"/>
  <c r="H70" i="110"/>
  <c r="G70" i="110"/>
  <c r="M69" i="110"/>
  <c r="L69" i="110"/>
  <c r="K69" i="110"/>
  <c r="I69" i="110"/>
  <c r="H69" i="110"/>
  <c r="G69" i="110"/>
  <c r="M68" i="110"/>
  <c r="L68" i="110"/>
  <c r="K68" i="110"/>
  <c r="I68" i="110"/>
  <c r="H68" i="110"/>
  <c r="G68" i="110"/>
  <c r="M67" i="110"/>
  <c r="L67" i="110"/>
  <c r="K67" i="110"/>
  <c r="I67" i="110"/>
  <c r="H67" i="110"/>
  <c r="G67" i="110"/>
  <c r="M66" i="110"/>
  <c r="L66" i="110"/>
  <c r="K66" i="110"/>
  <c r="I66" i="110"/>
  <c r="H66" i="110"/>
  <c r="G66" i="110"/>
  <c r="M65" i="110"/>
  <c r="L65" i="110"/>
  <c r="K65" i="110"/>
  <c r="I65" i="110"/>
  <c r="H65" i="110"/>
  <c r="G65" i="110"/>
  <c r="M64" i="110"/>
  <c r="L64" i="110"/>
  <c r="K64" i="110"/>
  <c r="I64" i="110"/>
  <c r="H64" i="110"/>
  <c r="G64" i="110"/>
  <c r="M63" i="110"/>
  <c r="L63" i="110"/>
  <c r="K63" i="110"/>
  <c r="I63" i="110"/>
  <c r="H63" i="110"/>
  <c r="G63" i="110"/>
  <c r="M62" i="110"/>
  <c r="L62" i="110"/>
  <c r="K62" i="110"/>
  <c r="I62" i="110"/>
  <c r="H62" i="110"/>
  <c r="G62" i="110"/>
  <c r="M61" i="110"/>
  <c r="L61" i="110"/>
  <c r="K61" i="110"/>
  <c r="I61" i="110"/>
  <c r="H61" i="110"/>
  <c r="G61" i="110"/>
  <c r="M60" i="110"/>
  <c r="L60" i="110"/>
  <c r="K60" i="110"/>
  <c r="I60" i="110"/>
  <c r="H60" i="110"/>
  <c r="G60" i="110"/>
  <c r="M59" i="110"/>
  <c r="L59" i="110"/>
  <c r="K59" i="110"/>
  <c r="I59" i="110"/>
  <c r="H59" i="110"/>
  <c r="G59" i="110"/>
  <c r="M58" i="110"/>
  <c r="L58" i="110"/>
  <c r="K58" i="110"/>
  <c r="I58" i="110"/>
  <c r="H58" i="110"/>
  <c r="G58" i="110"/>
  <c r="M57" i="110"/>
  <c r="L57" i="110"/>
  <c r="K57" i="110"/>
  <c r="I57" i="110"/>
  <c r="H57" i="110"/>
  <c r="G57" i="110"/>
  <c r="M56" i="110"/>
  <c r="L56" i="110"/>
  <c r="K56" i="110"/>
  <c r="I56" i="110"/>
  <c r="H56" i="110"/>
  <c r="G56" i="110"/>
  <c r="M55" i="110"/>
  <c r="L55" i="110"/>
  <c r="K55" i="110"/>
  <c r="I55" i="110"/>
  <c r="H55" i="110"/>
  <c r="G55" i="110"/>
  <c r="M54" i="110"/>
  <c r="L54" i="110"/>
  <c r="K54" i="110"/>
  <c r="I54" i="110"/>
  <c r="H54" i="110"/>
  <c r="G54" i="110"/>
  <c r="M53" i="110"/>
  <c r="L53" i="110"/>
  <c r="K53" i="110"/>
  <c r="I53" i="110"/>
  <c r="H53" i="110"/>
  <c r="G53" i="110"/>
  <c r="M52" i="110"/>
  <c r="L52" i="110"/>
  <c r="K52" i="110"/>
  <c r="I52" i="110"/>
  <c r="H52" i="110"/>
  <c r="G52" i="110"/>
  <c r="M51" i="110"/>
  <c r="L51" i="110"/>
  <c r="K51" i="110"/>
  <c r="I51" i="110"/>
  <c r="H51" i="110"/>
  <c r="G51" i="110"/>
  <c r="M50" i="110"/>
  <c r="L50" i="110"/>
  <c r="K50" i="110"/>
  <c r="I50" i="110"/>
  <c r="H50" i="110"/>
  <c r="G50" i="110"/>
  <c r="M49" i="110"/>
  <c r="L49" i="110"/>
  <c r="K49" i="110"/>
  <c r="I49" i="110"/>
  <c r="H49" i="110"/>
  <c r="G49" i="110"/>
  <c r="M48" i="110"/>
  <c r="L48" i="110"/>
  <c r="K48" i="110"/>
  <c r="I48" i="110"/>
  <c r="H48" i="110"/>
  <c r="G48" i="110"/>
  <c r="M47" i="110"/>
  <c r="L47" i="110"/>
  <c r="K47" i="110"/>
  <c r="I47" i="110"/>
  <c r="H47" i="110"/>
  <c r="G47" i="110"/>
  <c r="M46" i="110"/>
  <c r="L46" i="110"/>
  <c r="K46" i="110"/>
  <c r="I46" i="110"/>
  <c r="H46" i="110"/>
  <c r="G46" i="110"/>
  <c r="M45" i="110"/>
  <c r="L45" i="110"/>
  <c r="K45" i="110"/>
  <c r="I45" i="110"/>
  <c r="H45" i="110"/>
  <c r="G45" i="110"/>
  <c r="M44" i="110"/>
  <c r="L44" i="110"/>
  <c r="K44" i="110"/>
  <c r="I44" i="110"/>
  <c r="H44" i="110"/>
  <c r="G44" i="110"/>
  <c r="M43" i="110"/>
  <c r="L43" i="110"/>
  <c r="K43" i="110"/>
  <c r="I43" i="110"/>
  <c r="H43" i="110"/>
  <c r="G43" i="110"/>
  <c r="M42" i="110"/>
  <c r="L42" i="110"/>
  <c r="K42" i="110"/>
  <c r="I42" i="110"/>
  <c r="H42" i="110"/>
  <c r="G42" i="110"/>
  <c r="M41" i="110"/>
  <c r="L41" i="110"/>
  <c r="K41" i="110"/>
  <c r="I41" i="110"/>
  <c r="H41" i="110"/>
  <c r="G41" i="110"/>
  <c r="M40" i="110"/>
  <c r="L40" i="110"/>
  <c r="K40" i="110"/>
  <c r="I40" i="110"/>
  <c r="H40" i="110"/>
  <c r="G40" i="110"/>
  <c r="M39" i="110"/>
  <c r="L39" i="110"/>
  <c r="K39" i="110"/>
  <c r="I39" i="110"/>
  <c r="H39" i="110"/>
  <c r="G39" i="110"/>
  <c r="M38" i="110"/>
  <c r="L38" i="110"/>
  <c r="K38" i="110"/>
  <c r="I38" i="110"/>
  <c r="H38" i="110"/>
  <c r="G38" i="110"/>
  <c r="M37" i="110"/>
  <c r="L37" i="110"/>
  <c r="K37" i="110"/>
  <c r="I37" i="110"/>
  <c r="H37" i="110"/>
  <c r="G37" i="110"/>
  <c r="M36" i="110"/>
  <c r="L36" i="110"/>
  <c r="K36" i="110"/>
  <c r="I36" i="110"/>
  <c r="H36" i="110"/>
  <c r="G36" i="110"/>
  <c r="M35" i="110"/>
  <c r="L35" i="110"/>
  <c r="K35" i="110"/>
  <c r="I35" i="110"/>
  <c r="H35" i="110"/>
  <c r="G35" i="110"/>
  <c r="M34" i="110"/>
  <c r="L34" i="110"/>
  <c r="K34" i="110"/>
  <c r="I34" i="110"/>
  <c r="H34" i="110"/>
  <c r="G34" i="110"/>
  <c r="M33" i="110"/>
  <c r="L33" i="110"/>
  <c r="K33" i="110"/>
  <c r="I33" i="110"/>
  <c r="H33" i="110"/>
  <c r="G33" i="110"/>
  <c r="M32" i="110"/>
  <c r="L32" i="110"/>
  <c r="K32" i="110"/>
  <c r="I32" i="110"/>
  <c r="H32" i="110"/>
  <c r="G32" i="110"/>
  <c r="M31" i="110"/>
  <c r="L31" i="110"/>
  <c r="K31" i="110"/>
  <c r="I31" i="110"/>
  <c r="H31" i="110"/>
  <c r="G31" i="110"/>
  <c r="M30" i="110"/>
  <c r="L30" i="110"/>
  <c r="K30" i="110"/>
  <c r="I30" i="110"/>
  <c r="H30" i="110"/>
  <c r="G30" i="110"/>
  <c r="M29" i="110"/>
  <c r="L29" i="110"/>
  <c r="K29" i="110"/>
  <c r="I29" i="110"/>
  <c r="H29" i="110"/>
  <c r="G29" i="110"/>
  <c r="M28" i="110"/>
  <c r="L28" i="110"/>
  <c r="K28" i="110"/>
  <c r="I28" i="110"/>
  <c r="H28" i="110"/>
  <c r="G28" i="110"/>
  <c r="M27" i="110"/>
  <c r="L27" i="110"/>
  <c r="K27" i="110"/>
  <c r="I27" i="110"/>
  <c r="H27" i="110"/>
  <c r="G27" i="110"/>
  <c r="M26" i="110"/>
  <c r="L26" i="110"/>
  <c r="K26" i="110"/>
  <c r="I26" i="110"/>
  <c r="H26" i="110"/>
  <c r="G26" i="110"/>
  <c r="M25" i="110"/>
  <c r="L25" i="110"/>
  <c r="K25" i="110"/>
  <c r="I25" i="110"/>
  <c r="H25" i="110"/>
  <c r="G25" i="110"/>
  <c r="M24" i="110"/>
  <c r="L24" i="110"/>
  <c r="K24" i="110"/>
  <c r="I24" i="110"/>
  <c r="H24" i="110"/>
  <c r="G24" i="110"/>
  <c r="M23" i="110"/>
  <c r="L23" i="110"/>
  <c r="K23" i="110"/>
  <c r="I23" i="110"/>
  <c r="H23" i="110"/>
  <c r="G23" i="110"/>
  <c r="M22" i="110"/>
  <c r="L22" i="110"/>
  <c r="K22" i="110"/>
  <c r="I22" i="110"/>
  <c r="H22" i="110"/>
  <c r="G22" i="110"/>
  <c r="M21" i="110"/>
  <c r="L21" i="110"/>
  <c r="K21" i="110"/>
  <c r="I21" i="110"/>
  <c r="H21" i="110"/>
  <c r="G21" i="110"/>
  <c r="M20" i="110"/>
  <c r="L20" i="110"/>
  <c r="K20" i="110"/>
  <c r="I20" i="110"/>
  <c r="H20" i="110"/>
  <c r="G20" i="110"/>
  <c r="M19" i="110"/>
  <c r="L19" i="110"/>
  <c r="K19" i="110"/>
  <c r="I19" i="110"/>
  <c r="H19" i="110"/>
  <c r="G19" i="110"/>
  <c r="M18" i="110"/>
  <c r="L18" i="110"/>
  <c r="K18" i="110"/>
  <c r="I18" i="110"/>
  <c r="H18" i="110"/>
  <c r="G18" i="110"/>
  <c r="M17" i="110"/>
  <c r="L17" i="110"/>
  <c r="K17" i="110"/>
  <c r="I17" i="110"/>
  <c r="H17" i="110"/>
  <c r="G17" i="110"/>
  <c r="M16" i="110"/>
  <c r="L16" i="110"/>
  <c r="K16" i="110"/>
  <c r="I16" i="110"/>
  <c r="H16" i="110"/>
  <c r="G16" i="110"/>
  <c r="M15" i="110"/>
  <c r="L15" i="110"/>
  <c r="K15" i="110"/>
  <c r="I15" i="110"/>
  <c r="H15" i="110"/>
  <c r="G15" i="110"/>
  <c r="M14" i="110"/>
  <c r="L14" i="110"/>
  <c r="K14" i="110"/>
  <c r="I14" i="110"/>
  <c r="H14" i="110"/>
  <c r="G14" i="110"/>
  <c r="M13" i="110"/>
  <c r="L13" i="110"/>
  <c r="K13" i="110"/>
  <c r="I13" i="110"/>
  <c r="H13" i="110"/>
  <c r="G13" i="110"/>
  <c r="M12" i="110"/>
  <c r="L12" i="110"/>
  <c r="K12" i="110"/>
  <c r="I12" i="110"/>
  <c r="H12" i="110"/>
  <c r="G12" i="110"/>
  <c r="M11" i="110"/>
  <c r="L11" i="110"/>
  <c r="K11" i="110"/>
  <c r="I11" i="110"/>
  <c r="H11" i="110"/>
  <c r="G11" i="110"/>
  <c r="M10" i="110"/>
  <c r="L10" i="110"/>
  <c r="K10" i="110"/>
  <c r="I10" i="110"/>
  <c r="H10" i="110"/>
  <c r="G10" i="110"/>
  <c r="M9" i="110"/>
  <c r="L9" i="110"/>
  <c r="K9" i="110"/>
  <c r="I9" i="110"/>
  <c r="H9" i="110"/>
  <c r="G9" i="110"/>
  <c r="M47" i="108"/>
  <c r="L47" i="108"/>
  <c r="K47" i="108"/>
  <c r="I47" i="108"/>
  <c r="H47" i="108"/>
  <c r="G47" i="108"/>
  <c r="M46" i="108"/>
  <c r="L46" i="108"/>
  <c r="K46" i="108"/>
  <c r="I46" i="108"/>
  <c r="H46" i="108"/>
  <c r="G46" i="108"/>
  <c r="M45" i="108"/>
  <c r="L45" i="108"/>
  <c r="K45" i="108"/>
  <c r="I45" i="108"/>
  <c r="H45" i="108"/>
  <c r="G45" i="108"/>
  <c r="M44" i="108"/>
  <c r="L44" i="108"/>
  <c r="K44" i="108"/>
  <c r="I44" i="108"/>
  <c r="H44" i="108"/>
  <c r="G44" i="108"/>
  <c r="M43" i="108"/>
  <c r="L43" i="108"/>
  <c r="K43" i="108"/>
  <c r="I43" i="108"/>
  <c r="H43" i="108"/>
  <c r="G43" i="108"/>
  <c r="M42" i="108"/>
  <c r="L42" i="108"/>
  <c r="K42" i="108"/>
  <c r="I42" i="108"/>
  <c r="H42" i="108"/>
  <c r="G42" i="108"/>
  <c r="M41" i="108"/>
  <c r="L41" i="108"/>
  <c r="K41" i="108"/>
  <c r="I41" i="108"/>
  <c r="H41" i="108"/>
  <c r="G41" i="108"/>
  <c r="M40" i="108"/>
  <c r="L40" i="108"/>
  <c r="K40" i="108"/>
  <c r="I40" i="108"/>
  <c r="H40" i="108"/>
  <c r="G40" i="108"/>
  <c r="M39" i="108"/>
  <c r="L39" i="108"/>
  <c r="K39" i="108"/>
  <c r="I39" i="108"/>
  <c r="H39" i="108"/>
  <c r="G39" i="108"/>
  <c r="M38" i="108"/>
  <c r="L38" i="108"/>
  <c r="K38" i="108"/>
  <c r="I38" i="108"/>
  <c r="H38" i="108"/>
  <c r="G38" i="108"/>
  <c r="M37" i="108"/>
  <c r="L37" i="108"/>
  <c r="K37" i="108"/>
  <c r="I37" i="108"/>
  <c r="H37" i="108"/>
  <c r="G37" i="108"/>
  <c r="M36" i="108"/>
  <c r="L36" i="108"/>
  <c r="K36" i="108"/>
  <c r="I36" i="108"/>
  <c r="H36" i="108"/>
  <c r="G36" i="108"/>
  <c r="M35" i="108"/>
  <c r="L35" i="108"/>
  <c r="K35" i="108"/>
  <c r="I35" i="108"/>
  <c r="H35" i="108"/>
  <c r="G35" i="108"/>
  <c r="M34" i="108"/>
  <c r="L34" i="108"/>
  <c r="K34" i="108"/>
  <c r="I34" i="108"/>
  <c r="H34" i="108"/>
  <c r="G34" i="108"/>
  <c r="M33" i="108"/>
  <c r="L33" i="108"/>
  <c r="K33" i="108"/>
  <c r="I33" i="108"/>
  <c r="H33" i="108"/>
  <c r="G33" i="108"/>
  <c r="M32" i="108"/>
  <c r="L32" i="108"/>
  <c r="K32" i="108"/>
  <c r="I32" i="108"/>
  <c r="H32" i="108"/>
  <c r="G32" i="108"/>
  <c r="M31" i="108"/>
  <c r="L31" i="108"/>
  <c r="K31" i="108"/>
  <c r="I31" i="108"/>
  <c r="H31" i="108"/>
  <c r="G31" i="108"/>
  <c r="M30" i="108"/>
  <c r="L30" i="108"/>
  <c r="K30" i="108"/>
  <c r="I30" i="108"/>
  <c r="H30" i="108"/>
  <c r="G30" i="108"/>
  <c r="M29" i="108"/>
  <c r="L29" i="108"/>
  <c r="K29" i="108"/>
  <c r="I29" i="108"/>
  <c r="H29" i="108"/>
  <c r="G29" i="108"/>
  <c r="M28" i="108"/>
  <c r="L28" i="108"/>
  <c r="K28" i="108"/>
  <c r="I28" i="108"/>
  <c r="H28" i="108"/>
  <c r="G28" i="108"/>
  <c r="M27" i="108"/>
  <c r="L27" i="108"/>
  <c r="K27" i="108"/>
  <c r="I27" i="108"/>
  <c r="H27" i="108"/>
  <c r="G27" i="108"/>
  <c r="M26" i="108"/>
  <c r="L26" i="108"/>
  <c r="K26" i="108"/>
  <c r="I26" i="108"/>
  <c r="H26" i="108"/>
  <c r="G26" i="108"/>
  <c r="M25" i="108"/>
  <c r="L25" i="108"/>
  <c r="K25" i="108"/>
  <c r="I25" i="108"/>
  <c r="H25" i="108"/>
  <c r="G25" i="108"/>
  <c r="M24" i="108"/>
  <c r="L24" i="108"/>
  <c r="K24" i="108"/>
  <c r="I24" i="108"/>
  <c r="H24" i="108"/>
  <c r="G24" i="108"/>
  <c r="M23" i="108"/>
  <c r="L23" i="108"/>
  <c r="K23" i="108"/>
  <c r="I23" i="108"/>
  <c r="H23" i="108"/>
  <c r="G23" i="108"/>
  <c r="M22" i="108"/>
  <c r="L22" i="108"/>
  <c r="K22" i="108"/>
  <c r="I22" i="108"/>
  <c r="H22" i="108"/>
  <c r="G22" i="108"/>
  <c r="M21" i="108"/>
  <c r="L21" i="108"/>
  <c r="K21" i="108"/>
  <c r="I21" i="108"/>
  <c r="H21" i="108"/>
  <c r="G21" i="108"/>
  <c r="M20" i="108"/>
  <c r="L20" i="108"/>
  <c r="K20" i="108"/>
  <c r="I20" i="108"/>
  <c r="H20" i="108"/>
  <c r="G20" i="108"/>
  <c r="M19" i="108"/>
  <c r="L19" i="108"/>
  <c r="K19" i="108"/>
  <c r="I19" i="108"/>
  <c r="H19" i="108"/>
  <c r="G19" i="108"/>
  <c r="M18" i="108"/>
  <c r="L18" i="108"/>
  <c r="K18" i="108"/>
  <c r="I18" i="108"/>
  <c r="H18" i="108"/>
  <c r="G18" i="108"/>
  <c r="M17" i="108"/>
  <c r="L17" i="108"/>
  <c r="K17" i="108"/>
  <c r="I17" i="108"/>
  <c r="H17" i="108"/>
  <c r="G17" i="108"/>
  <c r="M16" i="108"/>
  <c r="L16" i="108"/>
  <c r="K16" i="108"/>
  <c r="I16" i="108"/>
  <c r="H16" i="108"/>
  <c r="G16" i="108"/>
  <c r="M15" i="108"/>
  <c r="L15" i="108"/>
  <c r="K15" i="108"/>
  <c r="I15" i="108"/>
  <c r="H15" i="108"/>
  <c r="G15" i="108"/>
  <c r="M14" i="108"/>
  <c r="L14" i="108"/>
  <c r="K14" i="108"/>
  <c r="I14" i="108"/>
  <c r="H14" i="108"/>
  <c r="G14" i="108"/>
  <c r="M13" i="108"/>
  <c r="L13" i="108"/>
  <c r="K13" i="108"/>
  <c r="I13" i="108"/>
  <c r="H13" i="108"/>
  <c r="G13" i="108"/>
  <c r="M12" i="108"/>
  <c r="L12" i="108"/>
  <c r="K12" i="108"/>
  <c r="I12" i="108"/>
  <c r="H12" i="108"/>
  <c r="G12" i="108"/>
  <c r="M11" i="108"/>
  <c r="L11" i="108"/>
  <c r="K11" i="108"/>
  <c r="I11" i="108"/>
  <c r="H11" i="108"/>
  <c r="G11" i="108"/>
  <c r="M10" i="108"/>
  <c r="L10" i="108"/>
  <c r="K10" i="108"/>
  <c r="I10" i="108"/>
  <c r="H10" i="108"/>
  <c r="G10" i="108"/>
  <c r="M9" i="108"/>
  <c r="L9" i="108"/>
  <c r="K9" i="108"/>
  <c r="I9" i="108"/>
  <c r="H9" i="108"/>
  <c r="G9" i="108"/>
  <c r="M22" i="105"/>
  <c r="L22" i="105"/>
  <c r="K22" i="105"/>
  <c r="I22" i="105"/>
  <c r="H22" i="105"/>
  <c r="G22" i="105"/>
  <c r="M21" i="105"/>
  <c r="L21" i="105"/>
  <c r="K21" i="105"/>
  <c r="I21" i="105"/>
  <c r="H21" i="105"/>
  <c r="G21" i="105"/>
  <c r="M20" i="105"/>
  <c r="L20" i="105"/>
  <c r="K20" i="105"/>
  <c r="I20" i="105"/>
  <c r="H20" i="105"/>
  <c r="G20" i="105"/>
  <c r="M19" i="105"/>
  <c r="L19" i="105"/>
  <c r="K19" i="105"/>
  <c r="I19" i="105"/>
  <c r="H19" i="105"/>
  <c r="G19" i="105"/>
  <c r="M18" i="105"/>
  <c r="L18" i="105"/>
  <c r="K18" i="105"/>
  <c r="I18" i="105"/>
  <c r="H18" i="105"/>
  <c r="G18" i="105"/>
  <c r="M17" i="105"/>
  <c r="L17" i="105"/>
  <c r="K17" i="105"/>
  <c r="I17" i="105"/>
  <c r="H17" i="105"/>
  <c r="G17" i="105"/>
  <c r="M16" i="105"/>
  <c r="L16" i="105"/>
  <c r="K16" i="105"/>
  <c r="I16" i="105"/>
  <c r="H16" i="105"/>
  <c r="G16" i="105"/>
  <c r="M15" i="105"/>
  <c r="L15" i="105"/>
  <c r="K15" i="105"/>
  <c r="I15" i="105"/>
  <c r="H15" i="105"/>
  <c r="G15" i="105"/>
  <c r="M14" i="105"/>
  <c r="L14" i="105"/>
  <c r="K14" i="105"/>
  <c r="I14" i="105"/>
  <c r="H14" i="105"/>
  <c r="G14" i="105"/>
  <c r="M13" i="105"/>
  <c r="L13" i="105"/>
  <c r="K13" i="105"/>
  <c r="I13" i="105"/>
  <c r="H13" i="105"/>
  <c r="G13" i="105"/>
  <c r="M12" i="105"/>
  <c r="L12" i="105"/>
  <c r="K12" i="105"/>
  <c r="I12" i="105"/>
  <c r="H12" i="105"/>
  <c r="G12" i="105"/>
  <c r="M11" i="105"/>
  <c r="L11" i="105"/>
  <c r="K11" i="105"/>
  <c r="I11" i="105"/>
  <c r="H11" i="105"/>
  <c r="G11" i="105"/>
  <c r="M10" i="105"/>
  <c r="L10" i="105"/>
  <c r="K10" i="105"/>
  <c r="I10" i="105"/>
  <c r="H10" i="105"/>
  <c r="G10" i="105"/>
  <c r="M9" i="105"/>
  <c r="L9" i="105"/>
  <c r="K9" i="105"/>
  <c r="I9" i="105"/>
  <c r="H9" i="105"/>
  <c r="G9" i="105"/>
  <c r="M10" i="106"/>
  <c r="L10" i="106"/>
  <c r="K10" i="106"/>
  <c r="I10" i="106"/>
  <c r="H10" i="106"/>
  <c r="G10" i="106"/>
  <c r="M9" i="106"/>
  <c r="L9" i="106"/>
  <c r="K9" i="106"/>
  <c r="I9" i="106"/>
  <c r="H9" i="106"/>
  <c r="G9" i="106"/>
  <c r="M140" i="107"/>
  <c r="L140" i="107"/>
  <c r="K140" i="107"/>
  <c r="I140" i="107"/>
  <c r="H140" i="107"/>
  <c r="G140" i="107"/>
  <c r="M139" i="107"/>
  <c r="L139" i="107"/>
  <c r="K139" i="107"/>
  <c r="I139" i="107"/>
  <c r="H139" i="107"/>
  <c r="G139" i="107"/>
  <c r="M138" i="107"/>
  <c r="L138" i="107"/>
  <c r="K138" i="107"/>
  <c r="I138" i="107"/>
  <c r="H138" i="107"/>
  <c r="G138" i="107"/>
  <c r="M137" i="107"/>
  <c r="L137" i="107"/>
  <c r="K137" i="107"/>
  <c r="I137" i="107"/>
  <c r="H137" i="107"/>
  <c r="G137" i="107"/>
  <c r="M136" i="107"/>
  <c r="L136" i="107"/>
  <c r="K136" i="107"/>
  <c r="I136" i="107"/>
  <c r="H136" i="107"/>
  <c r="G136" i="107"/>
  <c r="M135" i="107"/>
  <c r="L135" i="107"/>
  <c r="K135" i="107"/>
  <c r="I135" i="107"/>
  <c r="H135" i="107"/>
  <c r="G135" i="107"/>
  <c r="M134" i="107"/>
  <c r="L134" i="107"/>
  <c r="K134" i="107"/>
  <c r="I134" i="107"/>
  <c r="H134" i="107"/>
  <c r="G134" i="107"/>
  <c r="M133" i="107"/>
  <c r="L133" i="107"/>
  <c r="K133" i="107"/>
  <c r="I133" i="107"/>
  <c r="H133" i="107"/>
  <c r="G133" i="107"/>
  <c r="M132" i="107"/>
  <c r="L132" i="107"/>
  <c r="K132" i="107"/>
  <c r="I132" i="107"/>
  <c r="H132" i="107"/>
  <c r="G132" i="107"/>
  <c r="M131" i="107"/>
  <c r="L131" i="107"/>
  <c r="K131" i="107"/>
  <c r="I131" i="107"/>
  <c r="H131" i="107"/>
  <c r="G131" i="107"/>
  <c r="M130" i="107"/>
  <c r="L130" i="107"/>
  <c r="K130" i="107"/>
  <c r="I130" i="107"/>
  <c r="H130" i="107"/>
  <c r="G130" i="107"/>
  <c r="M129" i="107"/>
  <c r="L129" i="107"/>
  <c r="K129" i="107"/>
  <c r="I129" i="107"/>
  <c r="H129" i="107"/>
  <c r="G129" i="107"/>
  <c r="M128" i="107"/>
  <c r="L128" i="107"/>
  <c r="K128" i="107"/>
  <c r="I128" i="107"/>
  <c r="H128" i="107"/>
  <c r="G128" i="107"/>
  <c r="M127" i="107"/>
  <c r="L127" i="107"/>
  <c r="K127" i="107"/>
  <c r="I127" i="107"/>
  <c r="H127" i="107"/>
  <c r="G127" i="107"/>
  <c r="M126" i="107"/>
  <c r="L126" i="107"/>
  <c r="K126" i="107"/>
  <c r="I126" i="107"/>
  <c r="H126" i="107"/>
  <c r="G126" i="107"/>
  <c r="M125" i="107"/>
  <c r="L125" i="107"/>
  <c r="K125" i="107"/>
  <c r="I125" i="107"/>
  <c r="H125" i="107"/>
  <c r="G125" i="107"/>
  <c r="M124" i="107"/>
  <c r="L124" i="107"/>
  <c r="K124" i="107"/>
  <c r="I124" i="107"/>
  <c r="H124" i="107"/>
  <c r="G124" i="107"/>
  <c r="M123" i="107"/>
  <c r="L123" i="107"/>
  <c r="K123" i="107"/>
  <c r="I123" i="107"/>
  <c r="H123" i="107"/>
  <c r="G123" i="107"/>
  <c r="M122" i="107"/>
  <c r="L122" i="107"/>
  <c r="K122" i="107"/>
  <c r="I122" i="107"/>
  <c r="H122" i="107"/>
  <c r="G122" i="107"/>
  <c r="M121" i="107"/>
  <c r="L121" i="107"/>
  <c r="K121" i="107"/>
  <c r="I121" i="107"/>
  <c r="H121" i="107"/>
  <c r="G121" i="107"/>
  <c r="M120" i="107"/>
  <c r="L120" i="107"/>
  <c r="K120" i="107"/>
  <c r="I120" i="107"/>
  <c r="H120" i="107"/>
  <c r="G120" i="107"/>
  <c r="M119" i="107"/>
  <c r="L119" i="107"/>
  <c r="K119" i="107"/>
  <c r="I119" i="107"/>
  <c r="H119" i="107"/>
  <c r="G119" i="107"/>
  <c r="M118" i="107"/>
  <c r="L118" i="107"/>
  <c r="K118" i="107"/>
  <c r="I118" i="107"/>
  <c r="H118" i="107"/>
  <c r="G118" i="107"/>
  <c r="M117" i="107"/>
  <c r="L117" i="107"/>
  <c r="K117" i="107"/>
  <c r="I117" i="107"/>
  <c r="H117" i="107"/>
  <c r="G117" i="107"/>
  <c r="M116" i="107"/>
  <c r="L116" i="107"/>
  <c r="K116" i="107"/>
  <c r="I116" i="107"/>
  <c r="H116" i="107"/>
  <c r="G116" i="107"/>
  <c r="M115" i="107"/>
  <c r="L115" i="107"/>
  <c r="K115" i="107"/>
  <c r="I115" i="107"/>
  <c r="H115" i="107"/>
  <c r="G115" i="107"/>
  <c r="M114" i="107"/>
  <c r="L114" i="107"/>
  <c r="K114" i="107"/>
  <c r="I114" i="107"/>
  <c r="H114" i="107"/>
  <c r="G114" i="107"/>
  <c r="M113" i="107"/>
  <c r="L113" i="107"/>
  <c r="K113" i="107"/>
  <c r="I113" i="107"/>
  <c r="H113" i="107"/>
  <c r="G113" i="107"/>
  <c r="M112" i="107"/>
  <c r="L112" i="107"/>
  <c r="K112" i="107"/>
  <c r="I112" i="107"/>
  <c r="H112" i="107"/>
  <c r="G112" i="107"/>
  <c r="M111" i="107"/>
  <c r="L111" i="107"/>
  <c r="K111" i="107"/>
  <c r="I111" i="107"/>
  <c r="H111" i="107"/>
  <c r="G111" i="107"/>
  <c r="M110" i="107"/>
  <c r="L110" i="107"/>
  <c r="K110" i="107"/>
  <c r="I110" i="107"/>
  <c r="H110" i="107"/>
  <c r="G110" i="107"/>
  <c r="M109" i="107"/>
  <c r="L109" i="107"/>
  <c r="K109" i="107"/>
  <c r="I109" i="107"/>
  <c r="H109" i="107"/>
  <c r="G109" i="107"/>
  <c r="M108" i="107"/>
  <c r="L108" i="107"/>
  <c r="K108" i="107"/>
  <c r="I108" i="107"/>
  <c r="H108" i="107"/>
  <c r="G108" i="107"/>
  <c r="M107" i="107"/>
  <c r="L107" i="107"/>
  <c r="K107" i="107"/>
  <c r="I107" i="107"/>
  <c r="H107" i="107"/>
  <c r="G107" i="107"/>
  <c r="M106" i="107"/>
  <c r="L106" i="107"/>
  <c r="K106" i="107"/>
  <c r="I106" i="107"/>
  <c r="H106" i="107"/>
  <c r="G106" i="107"/>
  <c r="M105" i="107"/>
  <c r="L105" i="107"/>
  <c r="K105" i="107"/>
  <c r="I105" i="107"/>
  <c r="H105" i="107"/>
  <c r="G105" i="107"/>
  <c r="M104" i="107"/>
  <c r="L104" i="107"/>
  <c r="K104" i="107"/>
  <c r="I104" i="107"/>
  <c r="H104" i="107"/>
  <c r="G104" i="107"/>
  <c r="M103" i="107"/>
  <c r="L103" i="107"/>
  <c r="K103" i="107"/>
  <c r="I103" i="107"/>
  <c r="H103" i="107"/>
  <c r="G103" i="107"/>
  <c r="M102" i="107"/>
  <c r="L102" i="107"/>
  <c r="K102" i="107"/>
  <c r="I102" i="107"/>
  <c r="H102" i="107"/>
  <c r="G102" i="107"/>
  <c r="M101" i="107"/>
  <c r="L101" i="107"/>
  <c r="K101" i="107"/>
  <c r="I101" i="107"/>
  <c r="H101" i="107"/>
  <c r="G101" i="107"/>
  <c r="M100" i="107"/>
  <c r="L100" i="107"/>
  <c r="K100" i="107"/>
  <c r="I100" i="107"/>
  <c r="H100" i="107"/>
  <c r="G100" i="107"/>
  <c r="M99" i="107"/>
  <c r="L99" i="107"/>
  <c r="K99" i="107"/>
  <c r="I99" i="107"/>
  <c r="H99" i="107"/>
  <c r="G99" i="107"/>
  <c r="M98" i="107"/>
  <c r="L98" i="107"/>
  <c r="K98" i="107"/>
  <c r="I98" i="107"/>
  <c r="H98" i="107"/>
  <c r="G98" i="107"/>
  <c r="M97" i="107"/>
  <c r="L97" i="107"/>
  <c r="K97" i="107"/>
  <c r="I97" i="107"/>
  <c r="H97" i="107"/>
  <c r="G97" i="107"/>
  <c r="M96" i="107"/>
  <c r="L96" i="107"/>
  <c r="K96" i="107"/>
  <c r="I96" i="107"/>
  <c r="H96" i="107"/>
  <c r="G96" i="107"/>
  <c r="M95" i="107"/>
  <c r="L95" i="107"/>
  <c r="K95" i="107"/>
  <c r="I95" i="107"/>
  <c r="H95" i="107"/>
  <c r="G95" i="107"/>
  <c r="M94" i="107"/>
  <c r="L94" i="107"/>
  <c r="K94" i="107"/>
  <c r="I94" i="107"/>
  <c r="H94" i="107"/>
  <c r="G94" i="107"/>
  <c r="M93" i="107"/>
  <c r="L93" i="107"/>
  <c r="K93" i="107"/>
  <c r="I93" i="107"/>
  <c r="H93" i="107"/>
  <c r="G93" i="107"/>
  <c r="M92" i="107"/>
  <c r="L92" i="107"/>
  <c r="K92" i="107"/>
  <c r="I92" i="107"/>
  <c r="H92" i="107"/>
  <c r="G92" i="107"/>
  <c r="M91" i="107"/>
  <c r="L91" i="107"/>
  <c r="K91" i="107"/>
  <c r="I91" i="107"/>
  <c r="H91" i="107"/>
  <c r="G91" i="107"/>
  <c r="M90" i="107"/>
  <c r="L90" i="107"/>
  <c r="K90" i="107"/>
  <c r="I90" i="107"/>
  <c r="H90" i="107"/>
  <c r="G90" i="107"/>
  <c r="M89" i="107"/>
  <c r="L89" i="107"/>
  <c r="K89" i="107"/>
  <c r="I89" i="107"/>
  <c r="H89" i="107"/>
  <c r="G89" i="107"/>
  <c r="M88" i="107"/>
  <c r="L88" i="107"/>
  <c r="K88" i="107"/>
  <c r="I88" i="107"/>
  <c r="H88" i="107"/>
  <c r="G88" i="107"/>
  <c r="M87" i="107"/>
  <c r="L87" i="107"/>
  <c r="K87" i="107"/>
  <c r="I87" i="107"/>
  <c r="H87" i="107"/>
  <c r="G87" i="107"/>
  <c r="M86" i="107"/>
  <c r="L86" i="107"/>
  <c r="K86" i="107"/>
  <c r="I86" i="107"/>
  <c r="H86" i="107"/>
  <c r="G86" i="107"/>
  <c r="M85" i="107"/>
  <c r="L85" i="107"/>
  <c r="K85" i="107"/>
  <c r="I85" i="107"/>
  <c r="H85" i="107"/>
  <c r="G85" i="107"/>
  <c r="M84" i="107"/>
  <c r="L84" i="107"/>
  <c r="K84" i="107"/>
  <c r="I84" i="107"/>
  <c r="H84" i="107"/>
  <c r="G84" i="107"/>
  <c r="M83" i="107"/>
  <c r="L83" i="107"/>
  <c r="K83" i="107"/>
  <c r="I83" i="107"/>
  <c r="H83" i="107"/>
  <c r="G83" i="107"/>
  <c r="M82" i="107"/>
  <c r="L82" i="107"/>
  <c r="K82" i="107"/>
  <c r="I82" i="107"/>
  <c r="H82" i="107"/>
  <c r="G82" i="107"/>
  <c r="M81" i="107"/>
  <c r="L81" i="107"/>
  <c r="K81" i="107"/>
  <c r="I81" i="107"/>
  <c r="H81" i="107"/>
  <c r="G81" i="107"/>
  <c r="M80" i="107"/>
  <c r="L80" i="107"/>
  <c r="K80" i="107"/>
  <c r="I80" i="107"/>
  <c r="H80" i="107"/>
  <c r="G80" i="107"/>
  <c r="M79" i="107"/>
  <c r="L79" i="107"/>
  <c r="K79" i="107"/>
  <c r="I79" i="107"/>
  <c r="H79" i="107"/>
  <c r="G79" i="107"/>
  <c r="M78" i="107"/>
  <c r="L78" i="107"/>
  <c r="K78" i="107"/>
  <c r="I78" i="107"/>
  <c r="H78" i="107"/>
  <c r="G78" i="107"/>
  <c r="M77" i="107"/>
  <c r="L77" i="107"/>
  <c r="K77" i="107"/>
  <c r="I77" i="107"/>
  <c r="H77" i="107"/>
  <c r="G77" i="107"/>
  <c r="M76" i="107"/>
  <c r="L76" i="107"/>
  <c r="K76" i="107"/>
  <c r="I76" i="107"/>
  <c r="H76" i="107"/>
  <c r="G76" i="107"/>
  <c r="M75" i="107"/>
  <c r="L75" i="107"/>
  <c r="K75" i="107"/>
  <c r="I75" i="107"/>
  <c r="H75" i="107"/>
  <c r="G75" i="107"/>
  <c r="M74" i="107"/>
  <c r="L74" i="107"/>
  <c r="K74" i="107"/>
  <c r="I74" i="107"/>
  <c r="H74" i="107"/>
  <c r="G74" i="107"/>
  <c r="M73" i="107"/>
  <c r="L73" i="107"/>
  <c r="K73" i="107"/>
  <c r="I73" i="107"/>
  <c r="H73" i="107"/>
  <c r="G73" i="107"/>
  <c r="M72" i="107"/>
  <c r="L72" i="107"/>
  <c r="K72" i="107"/>
  <c r="I72" i="107"/>
  <c r="H72" i="107"/>
  <c r="G72" i="107"/>
  <c r="M71" i="107"/>
  <c r="L71" i="107"/>
  <c r="K71" i="107"/>
  <c r="I71" i="107"/>
  <c r="H71" i="107"/>
  <c r="G71" i="107"/>
  <c r="M70" i="107"/>
  <c r="L70" i="107"/>
  <c r="K70" i="107"/>
  <c r="I70" i="107"/>
  <c r="H70" i="107"/>
  <c r="G70" i="107"/>
  <c r="M69" i="107"/>
  <c r="L69" i="107"/>
  <c r="K69" i="107"/>
  <c r="I69" i="107"/>
  <c r="H69" i="107"/>
  <c r="G69" i="107"/>
  <c r="M68" i="107"/>
  <c r="L68" i="107"/>
  <c r="K68" i="107"/>
  <c r="I68" i="107"/>
  <c r="H68" i="107"/>
  <c r="G68" i="107"/>
  <c r="M67" i="107"/>
  <c r="L67" i="107"/>
  <c r="K67" i="107"/>
  <c r="I67" i="107"/>
  <c r="H67" i="107"/>
  <c r="G67" i="107"/>
  <c r="M66" i="107"/>
  <c r="L66" i="107"/>
  <c r="K66" i="107"/>
  <c r="I66" i="107"/>
  <c r="H66" i="107"/>
  <c r="G66" i="107"/>
  <c r="M65" i="107"/>
  <c r="L65" i="107"/>
  <c r="K65" i="107"/>
  <c r="I65" i="107"/>
  <c r="H65" i="107"/>
  <c r="G65" i="107"/>
  <c r="M64" i="107"/>
  <c r="L64" i="107"/>
  <c r="K64" i="107"/>
  <c r="I64" i="107"/>
  <c r="H64" i="107"/>
  <c r="G64" i="107"/>
  <c r="M63" i="107"/>
  <c r="L63" i="107"/>
  <c r="K63" i="107"/>
  <c r="I63" i="107"/>
  <c r="H63" i="107"/>
  <c r="G63" i="107"/>
  <c r="M62" i="107"/>
  <c r="L62" i="107"/>
  <c r="K62" i="107"/>
  <c r="I62" i="107"/>
  <c r="H62" i="107"/>
  <c r="G62" i="107"/>
  <c r="M61" i="107"/>
  <c r="L61" i="107"/>
  <c r="K61" i="107"/>
  <c r="I61" i="107"/>
  <c r="H61" i="107"/>
  <c r="G61" i="107"/>
  <c r="M60" i="107"/>
  <c r="L60" i="107"/>
  <c r="K60" i="107"/>
  <c r="I60" i="107"/>
  <c r="H60" i="107"/>
  <c r="G60" i="107"/>
  <c r="M59" i="107"/>
  <c r="L59" i="107"/>
  <c r="K59" i="107"/>
  <c r="I59" i="107"/>
  <c r="H59" i="107"/>
  <c r="G59" i="107"/>
  <c r="M58" i="107"/>
  <c r="L58" i="107"/>
  <c r="K58" i="107"/>
  <c r="I58" i="107"/>
  <c r="H58" i="107"/>
  <c r="G58" i="107"/>
  <c r="M57" i="107"/>
  <c r="L57" i="107"/>
  <c r="K57" i="107"/>
  <c r="I57" i="107"/>
  <c r="H57" i="107"/>
  <c r="G57" i="107"/>
  <c r="M56" i="107"/>
  <c r="L56" i="107"/>
  <c r="K56" i="107"/>
  <c r="I56" i="107"/>
  <c r="H56" i="107"/>
  <c r="G56" i="107"/>
  <c r="M55" i="107"/>
  <c r="L55" i="107"/>
  <c r="K55" i="107"/>
  <c r="I55" i="107"/>
  <c r="H55" i="107"/>
  <c r="G55" i="107"/>
  <c r="M54" i="107"/>
  <c r="L54" i="107"/>
  <c r="K54" i="107"/>
  <c r="I54" i="107"/>
  <c r="H54" i="107"/>
  <c r="G54" i="107"/>
  <c r="M53" i="107"/>
  <c r="L53" i="107"/>
  <c r="K53" i="107"/>
  <c r="I53" i="107"/>
  <c r="H53" i="107"/>
  <c r="G53" i="107"/>
  <c r="M52" i="107"/>
  <c r="L52" i="107"/>
  <c r="K52" i="107"/>
  <c r="I52" i="107"/>
  <c r="H52" i="107"/>
  <c r="G52" i="107"/>
  <c r="M51" i="107"/>
  <c r="L51" i="107"/>
  <c r="K51" i="107"/>
  <c r="I51" i="107"/>
  <c r="H51" i="107"/>
  <c r="G51" i="107"/>
  <c r="M50" i="107"/>
  <c r="L50" i="107"/>
  <c r="K50" i="107"/>
  <c r="I50" i="107"/>
  <c r="H50" i="107"/>
  <c r="G50" i="107"/>
  <c r="M49" i="107"/>
  <c r="L49" i="107"/>
  <c r="K49" i="107"/>
  <c r="I49" i="107"/>
  <c r="H49" i="107"/>
  <c r="G49" i="107"/>
  <c r="M48" i="107"/>
  <c r="L48" i="107"/>
  <c r="K48" i="107"/>
  <c r="I48" i="107"/>
  <c r="H48" i="107"/>
  <c r="G48" i="107"/>
  <c r="M47" i="107"/>
  <c r="L47" i="107"/>
  <c r="K47" i="107"/>
  <c r="I47" i="107"/>
  <c r="H47" i="107"/>
  <c r="G47" i="107"/>
  <c r="M46" i="107"/>
  <c r="L46" i="107"/>
  <c r="K46" i="107"/>
  <c r="I46" i="107"/>
  <c r="H46" i="107"/>
  <c r="G46" i="107"/>
  <c r="M45" i="107"/>
  <c r="L45" i="107"/>
  <c r="K45" i="107"/>
  <c r="I45" i="107"/>
  <c r="H45" i="107"/>
  <c r="G45" i="107"/>
  <c r="M44" i="107"/>
  <c r="L44" i="107"/>
  <c r="K44" i="107"/>
  <c r="I44" i="107"/>
  <c r="H44" i="107"/>
  <c r="G44" i="107"/>
  <c r="M43" i="107"/>
  <c r="L43" i="107"/>
  <c r="K43" i="107"/>
  <c r="I43" i="107"/>
  <c r="H43" i="107"/>
  <c r="G43" i="107"/>
  <c r="M42" i="107"/>
  <c r="L42" i="107"/>
  <c r="K42" i="107"/>
  <c r="I42" i="107"/>
  <c r="H42" i="107"/>
  <c r="G42" i="107"/>
  <c r="M41" i="107"/>
  <c r="L41" i="107"/>
  <c r="K41" i="107"/>
  <c r="I41" i="107"/>
  <c r="H41" i="107"/>
  <c r="G41" i="107"/>
  <c r="M40" i="107"/>
  <c r="L40" i="107"/>
  <c r="K40" i="107"/>
  <c r="I40" i="107"/>
  <c r="H40" i="107"/>
  <c r="G40" i="107"/>
  <c r="M39" i="107"/>
  <c r="L39" i="107"/>
  <c r="K39" i="107"/>
  <c r="I39" i="107"/>
  <c r="H39" i="107"/>
  <c r="G39" i="107"/>
  <c r="M38" i="107"/>
  <c r="L38" i="107"/>
  <c r="K38" i="107"/>
  <c r="I38" i="107"/>
  <c r="H38" i="107"/>
  <c r="G38" i="107"/>
  <c r="M37" i="107"/>
  <c r="L37" i="107"/>
  <c r="K37" i="107"/>
  <c r="I37" i="107"/>
  <c r="H37" i="107"/>
  <c r="G37" i="107"/>
  <c r="M36" i="107"/>
  <c r="L36" i="107"/>
  <c r="K36" i="107"/>
  <c r="I36" i="107"/>
  <c r="H36" i="107"/>
  <c r="G36" i="107"/>
  <c r="M35" i="107"/>
  <c r="L35" i="107"/>
  <c r="K35" i="107"/>
  <c r="I35" i="107"/>
  <c r="H35" i="107"/>
  <c r="G35" i="107"/>
  <c r="M34" i="107"/>
  <c r="L34" i="107"/>
  <c r="K34" i="107"/>
  <c r="I34" i="107"/>
  <c r="H34" i="107"/>
  <c r="G34" i="107"/>
  <c r="M33" i="107"/>
  <c r="L33" i="107"/>
  <c r="K33" i="107"/>
  <c r="I33" i="107"/>
  <c r="H33" i="107"/>
  <c r="G33" i="107"/>
  <c r="M32" i="107"/>
  <c r="L32" i="107"/>
  <c r="K32" i="107"/>
  <c r="I32" i="107"/>
  <c r="H32" i="107"/>
  <c r="G32" i="107"/>
  <c r="M31" i="107"/>
  <c r="L31" i="107"/>
  <c r="K31" i="107"/>
  <c r="I31" i="107"/>
  <c r="H31" i="107"/>
  <c r="G31" i="107"/>
  <c r="M30" i="107"/>
  <c r="L30" i="107"/>
  <c r="K30" i="107"/>
  <c r="I30" i="107"/>
  <c r="H30" i="107"/>
  <c r="G30" i="107"/>
  <c r="M29" i="107"/>
  <c r="L29" i="107"/>
  <c r="K29" i="107"/>
  <c r="I29" i="107"/>
  <c r="H29" i="107"/>
  <c r="G29" i="107"/>
  <c r="M28" i="107"/>
  <c r="L28" i="107"/>
  <c r="K28" i="107"/>
  <c r="I28" i="107"/>
  <c r="H28" i="107"/>
  <c r="G28" i="107"/>
  <c r="M27" i="107"/>
  <c r="L27" i="107"/>
  <c r="K27" i="107"/>
  <c r="I27" i="107"/>
  <c r="H27" i="107"/>
  <c r="G27" i="107"/>
  <c r="M26" i="107"/>
  <c r="L26" i="107"/>
  <c r="K26" i="107"/>
  <c r="I26" i="107"/>
  <c r="H26" i="107"/>
  <c r="G26" i="107"/>
  <c r="M25" i="107"/>
  <c r="L25" i="107"/>
  <c r="K25" i="107"/>
  <c r="I25" i="107"/>
  <c r="H25" i="107"/>
  <c r="G25" i="107"/>
  <c r="M24" i="107"/>
  <c r="L24" i="107"/>
  <c r="K24" i="107"/>
  <c r="I24" i="107"/>
  <c r="H24" i="107"/>
  <c r="G24" i="107"/>
  <c r="M23" i="107"/>
  <c r="L23" i="107"/>
  <c r="K23" i="107"/>
  <c r="I23" i="107"/>
  <c r="H23" i="107"/>
  <c r="G23" i="107"/>
  <c r="M22" i="107"/>
  <c r="L22" i="107"/>
  <c r="K22" i="107"/>
  <c r="I22" i="107"/>
  <c r="H22" i="107"/>
  <c r="G22" i="107"/>
  <c r="M21" i="107"/>
  <c r="L21" i="107"/>
  <c r="K21" i="107"/>
  <c r="I21" i="107"/>
  <c r="H21" i="107"/>
  <c r="G21" i="107"/>
  <c r="M20" i="107"/>
  <c r="L20" i="107"/>
  <c r="K20" i="107"/>
  <c r="I20" i="107"/>
  <c r="H20" i="107"/>
  <c r="G20" i="107"/>
  <c r="M19" i="107"/>
  <c r="L19" i="107"/>
  <c r="K19" i="107"/>
  <c r="I19" i="107"/>
  <c r="H19" i="107"/>
  <c r="G19" i="107"/>
  <c r="M18" i="107"/>
  <c r="L18" i="107"/>
  <c r="K18" i="107"/>
  <c r="I18" i="107"/>
  <c r="H18" i="107"/>
  <c r="G18" i="107"/>
  <c r="M17" i="107"/>
  <c r="L17" i="107"/>
  <c r="K17" i="107"/>
  <c r="I17" i="107"/>
  <c r="H17" i="107"/>
  <c r="G17" i="107"/>
  <c r="M16" i="107"/>
  <c r="L16" i="107"/>
  <c r="K16" i="107"/>
  <c r="I16" i="107"/>
  <c r="H16" i="107"/>
  <c r="G16" i="107"/>
  <c r="M15" i="107"/>
  <c r="L15" i="107"/>
  <c r="K15" i="107"/>
  <c r="I15" i="107"/>
  <c r="H15" i="107"/>
  <c r="G15" i="107"/>
  <c r="M14" i="107"/>
  <c r="L14" i="107"/>
  <c r="K14" i="107"/>
  <c r="I14" i="107"/>
  <c r="H14" i="107"/>
  <c r="G14" i="107"/>
  <c r="M13" i="107"/>
  <c r="L13" i="107"/>
  <c r="K13" i="107"/>
  <c r="I13" i="107"/>
  <c r="H13" i="107"/>
  <c r="G13" i="107"/>
  <c r="M12" i="107"/>
  <c r="L12" i="107"/>
  <c r="K12" i="107"/>
  <c r="I12" i="107"/>
  <c r="H12" i="107"/>
  <c r="G12" i="107"/>
  <c r="M11" i="107"/>
  <c r="L11" i="107"/>
  <c r="K11" i="107"/>
  <c r="I11" i="107"/>
  <c r="H11" i="107"/>
  <c r="G11" i="107"/>
  <c r="M10" i="107"/>
  <c r="L10" i="107"/>
  <c r="K10" i="107"/>
  <c r="I10" i="107"/>
  <c r="H10" i="107"/>
  <c r="G10" i="107"/>
  <c r="M9" i="107"/>
  <c r="L9" i="107"/>
  <c r="K9" i="107"/>
  <c r="I9" i="107"/>
  <c r="H9" i="107"/>
  <c r="G9" i="107"/>
  <c r="M37" i="104"/>
  <c r="L37" i="104"/>
  <c r="K37" i="104"/>
  <c r="I37" i="104"/>
  <c r="H37" i="104"/>
  <c r="G37" i="104"/>
  <c r="M36" i="104"/>
  <c r="L36" i="104"/>
  <c r="K36" i="104"/>
  <c r="I36" i="104"/>
  <c r="H36" i="104"/>
  <c r="G36" i="104"/>
  <c r="M35" i="104"/>
  <c r="L35" i="104"/>
  <c r="K35" i="104"/>
  <c r="I35" i="104"/>
  <c r="H35" i="104"/>
  <c r="G35" i="104"/>
  <c r="M34" i="104"/>
  <c r="L34" i="104"/>
  <c r="K34" i="104"/>
  <c r="I34" i="104"/>
  <c r="H34" i="104"/>
  <c r="G34" i="104"/>
  <c r="M33" i="104"/>
  <c r="L33" i="104"/>
  <c r="K33" i="104"/>
  <c r="I33" i="104"/>
  <c r="H33" i="104"/>
  <c r="G33" i="104"/>
  <c r="M32" i="104"/>
  <c r="L32" i="104"/>
  <c r="K32" i="104"/>
  <c r="I32" i="104"/>
  <c r="H32" i="104"/>
  <c r="G32" i="104"/>
  <c r="M31" i="104"/>
  <c r="L31" i="104"/>
  <c r="K31" i="104"/>
  <c r="I31" i="104"/>
  <c r="H31" i="104"/>
  <c r="G31" i="104"/>
  <c r="M30" i="104"/>
  <c r="L30" i="104"/>
  <c r="K30" i="104"/>
  <c r="I30" i="104"/>
  <c r="H30" i="104"/>
  <c r="G30" i="104"/>
  <c r="M29" i="104"/>
  <c r="L29" i="104"/>
  <c r="K29" i="104"/>
  <c r="I29" i="104"/>
  <c r="H29" i="104"/>
  <c r="G29" i="104"/>
  <c r="M28" i="104"/>
  <c r="L28" i="104"/>
  <c r="K28" i="104"/>
  <c r="I28" i="104"/>
  <c r="H28" i="104"/>
  <c r="G28" i="104"/>
  <c r="M27" i="104"/>
  <c r="L27" i="104"/>
  <c r="K27" i="104"/>
  <c r="I27" i="104"/>
  <c r="H27" i="104"/>
  <c r="G27" i="104"/>
  <c r="M26" i="104"/>
  <c r="L26" i="104"/>
  <c r="K26" i="104"/>
  <c r="I26" i="104"/>
  <c r="H26" i="104"/>
  <c r="G26" i="104"/>
  <c r="M25" i="104"/>
  <c r="L25" i="104"/>
  <c r="K25" i="104"/>
  <c r="I25" i="104"/>
  <c r="H25" i="104"/>
  <c r="G25" i="104"/>
  <c r="M24" i="104"/>
  <c r="L24" i="104"/>
  <c r="K24" i="104"/>
  <c r="I24" i="104"/>
  <c r="H24" i="104"/>
  <c r="G24" i="104"/>
  <c r="M23" i="104"/>
  <c r="L23" i="104"/>
  <c r="K23" i="104"/>
  <c r="I23" i="104"/>
  <c r="H23" i="104"/>
  <c r="G23" i="104"/>
  <c r="M22" i="104"/>
  <c r="L22" i="104"/>
  <c r="K22" i="104"/>
  <c r="I22" i="104"/>
  <c r="H22" i="104"/>
  <c r="G22" i="104"/>
  <c r="M21" i="104"/>
  <c r="L21" i="104"/>
  <c r="K21" i="104"/>
  <c r="I21" i="104"/>
  <c r="H21" i="104"/>
  <c r="G21" i="104"/>
  <c r="M20" i="104"/>
  <c r="L20" i="104"/>
  <c r="K20" i="104"/>
  <c r="I20" i="104"/>
  <c r="H20" i="104"/>
  <c r="G20" i="104"/>
  <c r="M19" i="104"/>
  <c r="L19" i="104"/>
  <c r="K19" i="104"/>
  <c r="I19" i="104"/>
  <c r="H19" i="104"/>
  <c r="G19" i="104"/>
  <c r="M18" i="104"/>
  <c r="L18" i="104"/>
  <c r="K18" i="104"/>
  <c r="I18" i="104"/>
  <c r="H18" i="104"/>
  <c r="G18" i="104"/>
  <c r="M17" i="104"/>
  <c r="L17" i="104"/>
  <c r="K17" i="104"/>
  <c r="I17" i="104"/>
  <c r="H17" i="104"/>
  <c r="G17" i="104"/>
  <c r="M16" i="104"/>
  <c r="L16" i="104"/>
  <c r="K16" i="104"/>
  <c r="I16" i="104"/>
  <c r="H16" i="104"/>
  <c r="G16" i="104"/>
  <c r="M15" i="104"/>
  <c r="L15" i="104"/>
  <c r="K15" i="104"/>
  <c r="I15" i="104"/>
  <c r="H15" i="104"/>
  <c r="G15" i="104"/>
  <c r="M14" i="104"/>
  <c r="L14" i="104"/>
  <c r="K14" i="104"/>
  <c r="I14" i="104"/>
  <c r="H14" i="104"/>
  <c r="G14" i="104"/>
  <c r="M13" i="104"/>
  <c r="L13" i="104"/>
  <c r="K13" i="104"/>
  <c r="I13" i="104"/>
  <c r="H13" i="104"/>
  <c r="G13" i="104"/>
  <c r="M12" i="104"/>
  <c r="L12" i="104"/>
  <c r="K12" i="104"/>
  <c r="I12" i="104"/>
  <c r="H12" i="104"/>
  <c r="G12" i="104"/>
  <c r="M11" i="104"/>
  <c r="L11" i="104"/>
  <c r="K11" i="104"/>
  <c r="I11" i="104"/>
  <c r="H11" i="104"/>
  <c r="G11" i="104"/>
  <c r="M10" i="104"/>
  <c r="L10" i="104"/>
  <c r="K10" i="104"/>
  <c r="I10" i="104"/>
  <c r="H10" i="104"/>
  <c r="G10" i="104"/>
  <c r="M9" i="104"/>
  <c r="L9" i="104"/>
  <c r="K9" i="104"/>
  <c r="I9" i="104"/>
  <c r="H9" i="104"/>
  <c r="G9" i="104"/>
  <c r="M262" i="103"/>
  <c r="L262" i="103"/>
  <c r="K262" i="103"/>
  <c r="I262" i="103"/>
  <c r="H262" i="103"/>
  <c r="G262" i="103"/>
  <c r="M261" i="103"/>
  <c r="L261" i="103"/>
  <c r="K261" i="103"/>
  <c r="I261" i="103"/>
  <c r="H261" i="103"/>
  <c r="G261" i="103"/>
  <c r="M260" i="103"/>
  <c r="L260" i="103"/>
  <c r="K260" i="103"/>
  <c r="I260" i="103"/>
  <c r="H260" i="103"/>
  <c r="G260" i="103"/>
  <c r="M259" i="103"/>
  <c r="L259" i="103"/>
  <c r="K259" i="103"/>
  <c r="I259" i="103"/>
  <c r="H259" i="103"/>
  <c r="G259" i="103"/>
  <c r="M258" i="103"/>
  <c r="L258" i="103"/>
  <c r="K258" i="103"/>
  <c r="I258" i="103"/>
  <c r="H258" i="103"/>
  <c r="G258" i="103"/>
  <c r="M257" i="103"/>
  <c r="L257" i="103"/>
  <c r="K257" i="103"/>
  <c r="I257" i="103"/>
  <c r="H257" i="103"/>
  <c r="G257" i="103"/>
  <c r="M256" i="103"/>
  <c r="L256" i="103"/>
  <c r="K256" i="103"/>
  <c r="I256" i="103"/>
  <c r="H256" i="103"/>
  <c r="G256" i="103"/>
  <c r="M255" i="103"/>
  <c r="L255" i="103"/>
  <c r="K255" i="103"/>
  <c r="I255" i="103"/>
  <c r="H255" i="103"/>
  <c r="G255" i="103"/>
  <c r="M254" i="103"/>
  <c r="L254" i="103"/>
  <c r="K254" i="103"/>
  <c r="I254" i="103"/>
  <c r="H254" i="103"/>
  <c r="G254" i="103"/>
  <c r="M253" i="103"/>
  <c r="L253" i="103"/>
  <c r="K253" i="103"/>
  <c r="I253" i="103"/>
  <c r="H253" i="103"/>
  <c r="G253" i="103"/>
  <c r="M252" i="103"/>
  <c r="L252" i="103"/>
  <c r="K252" i="103"/>
  <c r="I252" i="103"/>
  <c r="H252" i="103"/>
  <c r="G252" i="103"/>
  <c r="M251" i="103"/>
  <c r="L251" i="103"/>
  <c r="K251" i="103"/>
  <c r="I251" i="103"/>
  <c r="H251" i="103"/>
  <c r="G251" i="103"/>
  <c r="M250" i="103"/>
  <c r="L250" i="103"/>
  <c r="K250" i="103"/>
  <c r="I250" i="103"/>
  <c r="H250" i="103"/>
  <c r="G250" i="103"/>
  <c r="M249" i="103"/>
  <c r="L249" i="103"/>
  <c r="K249" i="103"/>
  <c r="I249" i="103"/>
  <c r="H249" i="103"/>
  <c r="G249" i="103"/>
  <c r="M248" i="103"/>
  <c r="L248" i="103"/>
  <c r="K248" i="103"/>
  <c r="I248" i="103"/>
  <c r="H248" i="103"/>
  <c r="G248" i="103"/>
  <c r="M247" i="103"/>
  <c r="L247" i="103"/>
  <c r="K247" i="103"/>
  <c r="I247" i="103"/>
  <c r="H247" i="103"/>
  <c r="G247" i="103"/>
  <c r="M246" i="103"/>
  <c r="L246" i="103"/>
  <c r="K246" i="103"/>
  <c r="I246" i="103"/>
  <c r="H246" i="103"/>
  <c r="G246" i="103"/>
  <c r="M245" i="103"/>
  <c r="L245" i="103"/>
  <c r="K245" i="103"/>
  <c r="I245" i="103"/>
  <c r="H245" i="103"/>
  <c r="G245" i="103"/>
  <c r="M244" i="103"/>
  <c r="L244" i="103"/>
  <c r="K244" i="103"/>
  <c r="I244" i="103"/>
  <c r="H244" i="103"/>
  <c r="G244" i="103"/>
  <c r="M243" i="103"/>
  <c r="L243" i="103"/>
  <c r="K243" i="103"/>
  <c r="I243" i="103"/>
  <c r="H243" i="103"/>
  <c r="G243" i="103"/>
  <c r="M242" i="103"/>
  <c r="L242" i="103"/>
  <c r="K242" i="103"/>
  <c r="I242" i="103"/>
  <c r="H242" i="103"/>
  <c r="G242" i="103"/>
  <c r="M241" i="103"/>
  <c r="L241" i="103"/>
  <c r="K241" i="103"/>
  <c r="I241" i="103"/>
  <c r="H241" i="103"/>
  <c r="G241" i="103"/>
  <c r="M240" i="103"/>
  <c r="L240" i="103"/>
  <c r="K240" i="103"/>
  <c r="I240" i="103"/>
  <c r="H240" i="103"/>
  <c r="G240" i="103"/>
  <c r="M239" i="103"/>
  <c r="L239" i="103"/>
  <c r="K239" i="103"/>
  <c r="I239" i="103"/>
  <c r="H239" i="103"/>
  <c r="G239" i="103"/>
  <c r="M238" i="103"/>
  <c r="L238" i="103"/>
  <c r="K238" i="103"/>
  <c r="I238" i="103"/>
  <c r="H238" i="103"/>
  <c r="G238" i="103"/>
  <c r="M237" i="103"/>
  <c r="L237" i="103"/>
  <c r="K237" i="103"/>
  <c r="I237" i="103"/>
  <c r="H237" i="103"/>
  <c r="G237" i="103"/>
  <c r="M236" i="103"/>
  <c r="L236" i="103"/>
  <c r="K236" i="103"/>
  <c r="I236" i="103"/>
  <c r="H236" i="103"/>
  <c r="G236" i="103"/>
  <c r="M235" i="103"/>
  <c r="L235" i="103"/>
  <c r="K235" i="103"/>
  <c r="I235" i="103"/>
  <c r="H235" i="103"/>
  <c r="G235" i="103"/>
  <c r="M234" i="103"/>
  <c r="L234" i="103"/>
  <c r="K234" i="103"/>
  <c r="I234" i="103"/>
  <c r="H234" i="103"/>
  <c r="G234" i="103"/>
  <c r="M233" i="103"/>
  <c r="L233" i="103"/>
  <c r="K233" i="103"/>
  <c r="I233" i="103"/>
  <c r="H233" i="103"/>
  <c r="G233" i="103"/>
  <c r="M232" i="103"/>
  <c r="L232" i="103"/>
  <c r="K232" i="103"/>
  <c r="I232" i="103"/>
  <c r="H232" i="103"/>
  <c r="G232" i="103"/>
  <c r="M231" i="103"/>
  <c r="L231" i="103"/>
  <c r="K231" i="103"/>
  <c r="I231" i="103"/>
  <c r="H231" i="103"/>
  <c r="G231" i="103"/>
  <c r="M230" i="103"/>
  <c r="L230" i="103"/>
  <c r="K230" i="103"/>
  <c r="I230" i="103"/>
  <c r="H230" i="103"/>
  <c r="G230" i="103"/>
  <c r="M229" i="103"/>
  <c r="L229" i="103"/>
  <c r="K229" i="103"/>
  <c r="I229" i="103"/>
  <c r="H229" i="103"/>
  <c r="G229" i="103"/>
  <c r="M228" i="103"/>
  <c r="L228" i="103"/>
  <c r="K228" i="103"/>
  <c r="I228" i="103"/>
  <c r="H228" i="103"/>
  <c r="G228" i="103"/>
  <c r="M227" i="103"/>
  <c r="L227" i="103"/>
  <c r="K227" i="103"/>
  <c r="I227" i="103"/>
  <c r="H227" i="103"/>
  <c r="G227" i="103"/>
  <c r="M226" i="103"/>
  <c r="L226" i="103"/>
  <c r="K226" i="103"/>
  <c r="I226" i="103"/>
  <c r="H226" i="103"/>
  <c r="G226" i="103"/>
  <c r="M225" i="103"/>
  <c r="L225" i="103"/>
  <c r="K225" i="103"/>
  <c r="I225" i="103"/>
  <c r="H225" i="103"/>
  <c r="G225" i="103"/>
  <c r="M224" i="103"/>
  <c r="L224" i="103"/>
  <c r="K224" i="103"/>
  <c r="I224" i="103"/>
  <c r="H224" i="103"/>
  <c r="G224" i="103"/>
  <c r="M223" i="103"/>
  <c r="L223" i="103"/>
  <c r="K223" i="103"/>
  <c r="I223" i="103"/>
  <c r="H223" i="103"/>
  <c r="G223" i="103"/>
  <c r="M222" i="103"/>
  <c r="L222" i="103"/>
  <c r="K222" i="103"/>
  <c r="I222" i="103"/>
  <c r="H222" i="103"/>
  <c r="G222" i="103"/>
  <c r="M221" i="103"/>
  <c r="L221" i="103"/>
  <c r="K221" i="103"/>
  <c r="I221" i="103"/>
  <c r="H221" i="103"/>
  <c r="G221" i="103"/>
  <c r="M220" i="103"/>
  <c r="L220" i="103"/>
  <c r="K220" i="103"/>
  <c r="I220" i="103"/>
  <c r="H220" i="103"/>
  <c r="G220" i="103"/>
  <c r="M219" i="103"/>
  <c r="L219" i="103"/>
  <c r="K219" i="103"/>
  <c r="I219" i="103"/>
  <c r="H219" i="103"/>
  <c r="G219" i="103"/>
  <c r="M218" i="103"/>
  <c r="L218" i="103"/>
  <c r="K218" i="103"/>
  <c r="I218" i="103"/>
  <c r="H218" i="103"/>
  <c r="G218" i="103"/>
  <c r="M217" i="103"/>
  <c r="L217" i="103"/>
  <c r="K217" i="103"/>
  <c r="I217" i="103"/>
  <c r="H217" i="103"/>
  <c r="G217" i="103"/>
  <c r="M216" i="103"/>
  <c r="L216" i="103"/>
  <c r="K216" i="103"/>
  <c r="I216" i="103"/>
  <c r="H216" i="103"/>
  <c r="G216" i="103"/>
  <c r="M215" i="103"/>
  <c r="L215" i="103"/>
  <c r="K215" i="103"/>
  <c r="I215" i="103"/>
  <c r="H215" i="103"/>
  <c r="G215" i="103"/>
  <c r="M214" i="103"/>
  <c r="L214" i="103"/>
  <c r="K214" i="103"/>
  <c r="I214" i="103"/>
  <c r="H214" i="103"/>
  <c r="G214" i="103"/>
  <c r="M213" i="103"/>
  <c r="L213" i="103"/>
  <c r="K213" i="103"/>
  <c r="I213" i="103"/>
  <c r="H213" i="103"/>
  <c r="G213" i="103"/>
  <c r="M212" i="103"/>
  <c r="L212" i="103"/>
  <c r="K212" i="103"/>
  <c r="I212" i="103"/>
  <c r="H212" i="103"/>
  <c r="G212" i="103"/>
  <c r="M211" i="103"/>
  <c r="L211" i="103"/>
  <c r="K211" i="103"/>
  <c r="I211" i="103"/>
  <c r="H211" i="103"/>
  <c r="G211" i="103"/>
  <c r="M210" i="103"/>
  <c r="L210" i="103"/>
  <c r="K210" i="103"/>
  <c r="I210" i="103"/>
  <c r="H210" i="103"/>
  <c r="G210" i="103"/>
  <c r="M209" i="103"/>
  <c r="L209" i="103"/>
  <c r="K209" i="103"/>
  <c r="I209" i="103"/>
  <c r="H209" i="103"/>
  <c r="G209" i="103"/>
  <c r="M208" i="103"/>
  <c r="L208" i="103"/>
  <c r="K208" i="103"/>
  <c r="I208" i="103"/>
  <c r="H208" i="103"/>
  <c r="G208" i="103"/>
  <c r="M207" i="103"/>
  <c r="L207" i="103"/>
  <c r="K207" i="103"/>
  <c r="I207" i="103"/>
  <c r="H207" i="103"/>
  <c r="G207" i="103"/>
  <c r="M206" i="103"/>
  <c r="L206" i="103"/>
  <c r="K206" i="103"/>
  <c r="I206" i="103"/>
  <c r="H206" i="103"/>
  <c r="G206" i="103"/>
  <c r="M205" i="103"/>
  <c r="L205" i="103"/>
  <c r="K205" i="103"/>
  <c r="I205" i="103"/>
  <c r="H205" i="103"/>
  <c r="G205" i="103"/>
  <c r="M204" i="103"/>
  <c r="L204" i="103"/>
  <c r="K204" i="103"/>
  <c r="I204" i="103"/>
  <c r="H204" i="103"/>
  <c r="G204" i="103"/>
  <c r="M203" i="103"/>
  <c r="L203" i="103"/>
  <c r="K203" i="103"/>
  <c r="I203" i="103"/>
  <c r="H203" i="103"/>
  <c r="G203" i="103"/>
  <c r="M202" i="103"/>
  <c r="L202" i="103"/>
  <c r="K202" i="103"/>
  <c r="I202" i="103"/>
  <c r="H202" i="103"/>
  <c r="G202" i="103"/>
  <c r="M201" i="103"/>
  <c r="L201" i="103"/>
  <c r="K201" i="103"/>
  <c r="I201" i="103"/>
  <c r="H201" i="103"/>
  <c r="G201" i="103"/>
  <c r="M200" i="103"/>
  <c r="L200" i="103"/>
  <c r="K200" i="103"/>
  <c r="I200" i="103"/>
  <c r="H200" i="103"/>
  <c r="G200" i="103"/>
  <c r="M199" i="103"/>
  <c r="L199" i="103"/>
  <c r="K199" i="103"/>
  <c r="I199" i="103"/>
  <c r="H199" i="103"/>
  <c r="G199" i="103"/>
  <c r="M198" i="103"/>
  <c r="L198" i="103"/>
  <c r="K198" i="103"/>
  <c r="I198" i="103"/>
  <c r="H198" i="103"/>
  <c r="G198" i="103"/>
  <c r="M197" i="103"/>
  <c r="L197" i="103"/>
  <c r="K197" i="103"/>
  <c r="I197" i="103"/>
  <c r="H197" i="103"/>
  <c r="G197" i="103"/>
  <c r="M196" i="103"/>
  <c r="L196" i="103"/>
  <c r="K196" i="103"/>
  <c r="I196" i="103"/>
  <c r="H196" i="103"/>
  <c r="G196" i="103"/>
  <c r="M195" i="103"/>
  <c r="L195" i="103"/>
  <c r="K195" i="103"/>
  <c r="I195" i="103"/>
  <c r="H195" i="103"/>
  <c r="G195" i="103"/>
  <c r="M194" i="103"/>
  <c r="L194" i="103"/>
  <c r="K194" i="103"/>
  <c r="I194" i="103"/>
  <c r="H194" i="103"/>
  <c r="G194" i="103"/>
  <c r="M193" i="103"/>
  <c r="L193" i="103"/>
  <c r="K193" i="103"/>
  <c r="I193" i="103"/>
  <c r="H193" i="103"/>
  <c r="G193" i="103"/>
  <c r="M192" i="103"/>
  <c r="L192" i="103"/>
  <c r="K192" i="103"/>
  <c r="I192" i="103"/>
  <c r="H192" i="103"/>
  <c r="G192" i="103"/>
  <c r="M191" i="103"/>
  <c r="L191" i="103"/>
  <c r="K191" i="103"/>
  <c r="I191" i="103"/>
  <c r="H191" i="103"/>
  <c r="G191" i="103"/>
  <c r="M190" i="103"/>
  <c r="L190" i="103"/>
  <c r="K190" i="103"/>
  <c r="I190" i="103"/>
  <c r="H190" i="103"/>
  <c r="G190" i="103"/>
  <c r="M189" i="103"/>
  <c r="L189" i="103"/>
  <c r="K189" i="103"/>
  <c r="I189" i="103"/>
  <c r="H189" i="103"/>
  <c r="G189" i="103"/>
  <c r="M188" i="103"/>
  <c r="L188" i="103"/>
  <c r="K188" i="103"/>
  <c r="I188" i="103"/>
  <c r="H188" i="103"/>
  <c r="G188" i="103"/>
  <c r="M187" i="103"/>
  <c r="L187" i="103"/>
  <c r="K187" i="103"/>
  <c r="I187" i="103"/>
  <c r="H187" i="103"/>
  <c r="G187" i="103"/>
  <c r="M186" i="103"/>
  <c r="L186" i="103"/>
  <c r="K186" i="103"/>
  <c r="I186" i="103"/>
  <c r="H186" i="103"/>
  <c r="G186" i="103"/>
  <c r="M185" i="103"/>
  <c r="L185" i="103"/>
  <c r="K185" i="103"/>
  <c r="I185" i="103"/>
  <c r="H185" i="103"/>
  <c r="G185" i="103"/>
  <c r="M184" i="103"/>
  <c r="L184" i="103"/>
  <c r="K184" i="103"/>
  <c r="I184" i="103"/>
  <c r="H184" i="103"/>
  <c r="G184" i="103"/>
  <c r="M183" i="103"/>
  <c r="L183" i="103"/>
  <c r="K183" i="103"/>
  <c r="I183" i="103"/>
  <c r="H183" i="103"/>
  <c r="G183" i="103"/>
  <c r="M182" i="103"/>
  <c r="L182" i="103"/>
  <c r="K182" i="103"/>
  <c r="I182" i="103"/>
  <c r="H182" i="103"/>
  <c r="G182" i="103"/>
  <c r="M181" i="103"/>
  <c r="L181" i="103"/>
  <c r="K181" i="103"/>
  <c r="I181" i="103"/>
  <c r="H181" i="103"/>
  <c r="G181" i="103"/>
  <c r="M180" i="103"/>
  <c r="L180" i="103"/>
  <c r="K180" i="103"/>
  <c r="I180" i="103"/>
  <c r="H180" i="103"/>
  <c r="G180" i="103"/>
  <c r="M179" i="103"/>
  <c r="L179" i="103"/>
  <c r="K179" i="103"/>
  <c r="I179" i="103"/>
  <c r="H179" i="103"/>
  <c r="G179" i="103"/>
  <c r="M178" i="103"/>
  <c r="L178" i="103"/>
  <c r="K178" i="103"/>
  <c r="I178" i="103"/>
  <c r="H178" i="103"/>
  <c r="G178" i="103"/>
  <c r="M177" i="103"/>
  <c r="L177" i="103"/>
  <c r="K177" i="103"/>
  <c r="I177" i="103"/>
  <c r="H177" i="103"/>
  <c r="G177" i="103"/>
  <c r="M176" i="103"/>
  <c r="L176" i="103"/>
  <c r="K176" i="103"/>
  <c r="I176" i="103"/>
  <c r="H176" i="103"/>
  <c r="G176" i="103"/>
  <c r="M175" i="103"/>
  <c r="L175" i="103"/>
  <c r="K175" i="103"/>
  <c r="I175" i="103"/>
  <c r="H175" i="103"/>
  <c r="G175" i="103"/>
  <c r="M174" i="103"/>
  <c r="L174" i="103"/>
  <c r="K174" i="103"/>
  <c r="I174" i="103"/>
  <c r="H174" i="103"/>
  <c r="G174" i="103"/>
  <c r="M173" i="103"/>
  <c r="L173" i="103"/>
  <c r="K173" i="103"/>
  <c r="I173" i="103"/>
  <c r="H173" i="103"/>
  <c r="G173" i="103"/>
  <c r="M172" i="103"/>
  <c r="L172" i="103"/>
  <c r="K172" i="103"/>
  <c r="I172" i="103"/>
  <c r="H172" i="103"/>
  <c r="G172" i="103"/>
  <c r="M171" i="103"/>
  <c r="L171" i="103"/>
  <c r="K171" i="103"/>
  <c r="I171" i="103"/>
  <c r="H171" i="103"/>
  <c r="G171" i="103"/>
  <c r="M170" i="103"/>
  <c r="L170" i="103"/>
  <c r="K170" i="103"/>
  <c r="I170" i="103"/>
  <c r="H170" i="103"/>
  <c r="G170" i="103"/>
  <c r="M169" i="103"/>
  <c r="L169" i="103"/>
  <c r="K169" i="103"/>
  <c r="I169" i="103"/>
  <c r="H169" i="103"/>
  <c r="G169" i="103"/>
  <c r="M168" i="103"/>
  <c r="L168" i="103"/>
  <c r="K168" i="103"/>
  <c r="I168" i="103"/>
  <c r="H168" i="103"/>
  <c r="G168" i="103"/>
  <c r="M167" i="103"/>
  <c r="L167" i="103"/>
  <c r="K167" i="103"/>
  <c r="I167" i="103"/>
  <c r="H167" i="103"/>
  <c r="G167" i="103"/>
  <c r="M166" i="103"/>
  <c r="L166" i="103"/>
  <c r="K166" i="103"/>
  <c r="I166" i="103"/>
  <c r="H166" i="103"/>
  <c r="G166" i="103"/>
  <c r="M165" i="103"/>
  <c r="L165" i="103"/>
  <c r="K165" i="103"/>
  <c r="I165" i="103"/>
  <c r="H165" i="103"/>
  <c r="G165" i="103"/>
  <c r="M164" i="103"/>
  <c r="L164" i="103"/>
  <c r="K164" i="103"/>
  <c r="I164" i="103"/>
  <c r="H164" i="103"/>
  <c r="G164" i="103"/>
  <c r="M163" i="103"/>
  <c r="L163" i="103"/>
  <c r="K163" i="103"/>
  <c r="I163" i="103"/>
  <c r="H163" i="103"/>
  <c r="G163" i="103"/>
  <c r="M162" i="103"/>
  <c r="L162" i="103"/>
  <c r="K162" i="103"/>
  <c r="I162" i="103"/>
  <c r="H162" i="103"/>
  <c r="G162" i="103"/>
  <c r="M161" i="103"/>
  <c r="L161" i="103"/>
  <c r="K161" i="103"/>
  <c r="I161" i="103"/>
  <c r="H161" i="103"/>
  <c r="G161" i="103"/>
  <c r="M160" i="103"/>
  <c r="L160" i="103"/>
  <c r="K160" i="103"/>
  <c r="I160" i="103"/>
  <c r="H160" i="103"/>
  <c r="G160" i="103"/>
  <c r="M159" i="103"/>
  <c r="L159" i="103"/>
  <c r="K159" i="103"/>
  <c r="I159" i="103"/>
  <c r="H159" i="103"/>
  <c r="G159" i="103"/>
  <c r="M158" i="103"/>
  <c r="L158" i="103"/>
  <c r="K158" i="103"/>
  <c r="I158" i="103"/>
  <c r="H158" i="103"/>
  <c r="G158" i="103"/>
  <c r="M157" i="103"/>
  <c r="L157" i="103"/>
  <c r="K157" i="103"/>
  <c r="I157" i="103"/>
  <c r="H157" i="103"/>
  <c r="G157" i="103"/>
  <c r="M156" i="103"/>
  <c r="L156" i="103"/>
  <c r="K156" i="103"/>
  <c r="I156" i="103"/>
  <c r="H156" i="103"/>
  <c r="G156" i="103"/>
  <c r="M155" i="103"/>
  <c r="L155" i="103"/>
  <c r="K155" i="103"/>
  <c r="I155" i="103"/>
  <c r="H155" i="103"/>
  <c r="G155" i="103"/>
  <c r="M154" i="103"/>
  <c r="L154" i="103"/>
  <c r="K154" i="103"/>
  <c r="I154" i="103"/>
  <c r="H154" i="103"/>
  <c r="G154" i="103"/>
  <c r="M153" i="103"/>
  <c r="L153" i="103"/>
  <c r="K153" i="103"/>
  <c r="I153" i="103"/>
  <c r="H153" i="103"/>
  <c r="G153" i="103"/>
  <c r="M152" i="103"/>
  <c r="L152" i="103"/>
  <c r="K152" i="103"/>
  <c r="I152" i="103"/>
  <c r="H152" i="103"/>
  <c r="G152" i="103"/>
  <c r="M151" i="103"/>
  <c r="L151" i="103"/>
  <c r="K151" i="103"/>
  <c r="I151" i="103"/>
  <c r="H151" i="103"/>
  <c r="G151" i="103"/>
  <c r="M150" i="103"/>
  <c r="L150" i="103"/>
  <c r="K150" i="103"/>
  <c r="I150" i="103"/>
  <c r="H150" i="103"/>
  <c r="G150" i="103"/>
  <c r="M149" i="103"/>
  <c r="L149" i="103"/>
  <c r="K149" i="103"/>
  <c r="I149" i="103"/>
  <c r="H149" i="103"/>
  <c r="G149" i="103"/>
  <c r="M148" i="103"/>
  <c r="L148" i="103"/>
  <c r="K148" i="103"/>
  <c r="I148" i="103"/>
  <c r="H148" i="103"/>
  <c r="G148" i="103"/>
  <c r="M147" i="103"/>
  <c r="L147" i="103"/>
  <c r="K147" i="103"/>
  <c r="I147" i="103"/>
  <c r="H147" i="103"/>
  <c r="G147" i="103"/>
  <c r="M146" i="103"/>
  <c r="L146" i="103"/>
  <c r="K146" i="103"/>
  <c r="I146" i="103"/>
  <c r="H146" i="103"/>
  <c r="G146" i="103"/>
  <c r="M145" i="103"/>
  <c r="L145" i="103"/>
  <c r="K145" i="103"/>
  <c r="I145" i="103"/>
  <c r="H145" i="103"/>
  <c r="G145" i="103"/>
  <c r="M144" i="103"/>
  <c r="L144" i="103"/>
  <c r="K144" i="103"/>
  <c r="I144" i="103"/>
  <c r="H144" i="103"/>
  <c r="G144" i="103"/>
  <c r="M143" i="103"/>
  <c r="L143" i="103"/>
  <c r="K143" i="103"/>
  <c r="I143" i="103"/>
  <c r="H143" i="103"/>
  <c r="G143" i="103"/>
  <c r="M142" i="103"/>
  <c r="L142" i="103"/>
  <c r="K142" i="103"/>
  <c r="I142" i="103"/>
  <c r="H142" i="103"/>
  <c r="G142" i="103"/>
  <c r="M141" i="103"/>
  <c r="L141" i="103"/>
  <c r="K141" i="103"/>
  <c r="I141" i="103"/>
  <c r="H141" i="103"/>
  <c r="G141" i="103"/>
  <c r="M140" i="103"/>
  <c r="L140" i="103"/>
  <c r="K140" i="103"/>
  <c r="I140" i="103"/>
  <c r="H140" i="103"/>
  <c r="G140" i="103"/>
  <c r="M139" i="103"/>
  <c r="L139" i="103"/>
  <c r="K139" i="103"/>
  <c r="I139" i="103"/>
  <c r="H139" i="103"/>
  <c r="G139" i="103"/>
  <c r="M138" i="103"/>
  <c r="L138" i="103"/>
  <c r="K138" i="103"/>
  <c r="I138" i="103"/>
  <c r="H138" i="103"/>
  <c r="G138" i="103"/>
  <c r="M137" i="103"/>
  <c r="L137" i="103"/>
  <c r="K137" i="103"/>
  <c r="I137" i="103"/>
  <c r="H137" i="103"/>
  <c r="G137" i="103"/>
  <c r="M136" i="103"/>
  <c r="L136" i="103"/>
  <c r="K136" i="103"/>
  <c r="I136" i="103"/>
  <c r="H136" i="103"/>
  <c r="G136" i="103"/>
  <c r="M135" i="103"/>
  <c r="L135" i="103"/>
  <c r="K135" i="103"/>
  <c r="I135" i="103"/>
  <c r="H135" i="103"/>
  <c r="G135" i="103"/>
  <c r="M134" i="103"/>
  <c r="L134" i="103"/>
  <c r="K134" i="103"/>
  <c r="I134" i="103"/>
  <c r="H134" i="103"/>
  <c r="G134" i="103"/>
  <c r="M133" i="103"/>
  <c r="L133" i="103"/>
  <c r="K133" i="103"/>
  <c r="I133" i="103"/>
  <c r="H133" i="103"/>
  <c r="G133" i="103"/>
  <c r="M132" i="103"/>
  <c r="L132" i="103"/>
  <c r="K132" i="103"/>
  <c r="I132" i="103"/>
  <c r="H132" i="103"/>
  <c r="G132" i="103"/>
  <c r="M131" i="103"/>
  <c r="L131" i="103"/>
  <c r="K131" i="103"/>
  <c r="I131" i="103"/>
  <c r="H131" i="103"/>
  <c r="G131" i="103"/>
  <c r="M130" i="103"/>
  <c r="L130" i="103"/>
  <c r="K130" i="103"/>
  <c r="I130" i="103"/>
  <c r="H130" i="103"/>
  <c r="G130" i="103"/>
  <c r="M129" i="103"/>
  <c r="L129" i="103"/>
  <c r="K129" i="103"/>
  <c r="I129" i="103"/>
  <c r="H129" i="103"/>
  <c r="G129" i="103"/>
  <c r="M128" i="103"/>
  <c r="L128" i="103"/>
  <c r="K128" i="103"/>
  <c r="I128" i="103"/>
  <c r="H128" i="103"/>
  <c r="G128" i="103"/>
  <c r="M127" i="103"/>
  <c r="L127" i="103"/>
  <c r="K127" i="103"/>
  <c r="I127" i="103"/>
  <c r="H127" i="103"/>
  <c r="G127" i="103"/>
  <c r="M126" i="103"/>
  <c r="L126" i="103"/>
  <c r="K126" i="103"/>
  <c r="I126" i="103"/>
  <c r="H126" i="103"/>
  <c r="G126" i="103"/>
  <c r="M125" i="103"/>
  <c r="L125" i="103"/>
  <c r="K125" i="103"/>
  <c r="I125" i="103"/>
  <c r="H125" i="103"/>
  <c r="G125" i="103"/>
  <c r="M124" i="103"/>
  <c r="L124" i="103"/>
  <c r="K124" i="103"/>
  <c r="I124" i="103"/>
  <c r="H124" i="103"/>
  <c r="G124" i="103"/>
  <c r="M123" i="103"/>
  <c r="L123" i="103"/>
  <c r="K123" i="103"/>
  <c r="I123" i="103"/>
  <c r="H123" i="103"/>
  <c r="G123" i="103"/>
  <c r="M122" i="103"/>
  <c r="L122" i="103"/>
  <c r="K122" i="103"/>
  <c r="I122" i="103"/>
  <c r="H122" i="103"/>
  <c r="G122" i="103"/>
  <c r="M121" i="103"/>
  <c r="L121" i="103"/>
  <c r="K121" i="103"/>
  <c r="I121" i="103"/>
  <c r="H121" i="103"/>
  <c r="G121" i="103"/>
  <c r="M120" i="103"/>
  <c r="L120" i="103"/>
  <c r="K120" i="103"/>
  <c r="I120" i="103"/>
  <c r="H120" i="103"/>
  <c r="G120" i="103"/>
  <c r="M119" i="103"/>
  <c r="L119" i="103"/>
  <c r="K119" i="103"/>
  <c r="I119" i="103"/>
  <c r="H119" i="103"/>
  <c r="G119" i="103"/>
  <c r="M118" i="103"/>
  <c r="L118" i="103"/>
  <c r="K118" i="103"/>
  <c r="I118" i="103"/>
  <c r="H118" i="103"/>
  <c r="G118" i="103"/>
  <c r="M117" i="103"/>
  <c r="L117" i="103"/>
  <c r="K117" i="103"/>
  <c r="I117" i="103"/>
  <c r="H117" i="103"/>
  <c r="G117" i="103"/>
  <c r="M116" i="103"/>
  <c r="L116" i="103"/>
  <c r="K116" i="103"/>
  <c r="I116" i="103"/>
  <c r="H116" i="103"/>
  <c r="G116" i="103"/>
  <c r="M115" i="103"/>
  <c r="L115" i="103"/>
  <c r="K115" i="103"/>
  <c r="I115" i="103"/>
  <c r="H115" i="103"/>
  <c r="G115" i="103"/>
  <c r="M114" i="103"/>
  <c r="L114" i="103"/>
  <c r="K114" i="103"/>
  <c r="I114" i="103"/>
  <c r="H114" i="103"/>
  <c r="G114" i="103"/>
  <c r="M113" i="103"/>
  <c r="L113" i="103"/>
  <c r="K113" i="103"/>
  <c r="I113" i="103"/>
  <c r="H113" i="103"/>
  <c r="G113" i="103"/>
  <c r="M112" i="103"/>
  <c r="L112" i="103"/>
  <c r="K112" i="103"/>
  <c r="I112" i="103"/>
  <c r="H112" i="103"/>
  <c r="G112" i="103"/>
  <c r="M111" i="103"/>
  <c r="L111" i="103"/>
  <c r="K111" i="103"/>
  <c r="I111" i="103"/>
  <c r="H111" i="103"/>
  <c r="G111" i="103"/>
  <c r="M110" i="103"/>
  <c r="L110" i="103"/>
  <c r="K110" i="103"/>
  <c r="I110" i="103"/>
  <c r="H110" i="103"/>
  <c r="G110" i="103"/>
  <c r="M109" i="103"/>
  <c r="L109" i="103"/>
  <c r="K109" i="103"/>
  <c r="I109" i="103"/>
  <c r="H109" i="103"/>
  <c r="G109" i="103"/>
  <c r="M108" i="103"/>
  <c r="L108" i="103"/>
  <c r="K108" i="103"/>
  <c r="I108" i="103"/>
  <c r="H108" i="103"/>
  <c r="G108" i="103"/>
  <c r="M107" i="103"/>
  <c r="L107" i="103"/>
  <c r="K107" i="103"/>
  <c r="I107" i="103"/>
  <c r="H107" i="103"/>
  <c r="G107" i="103"/>
  <c r="M106" i="103"/>
  <c r="L106" i="103"/>
  <c r="K106" i="103"/>
  <c r="I106" i="103"/>
  <c r="H106" i="103"/>
  <c r="G106" i="103"/>
  <c r="M105" i="103"/>
  <c r="L105" i="103"/>
  <c r="K105" i="103"/>
  <c r="I105" i="103"/>
  <c r="H105" i="103"/>
  <c r="G105" i="103"/>
  <c r="M104" i="103"/>
  <c r="L104" i="103"/>
  <c r="K104" i="103"/>
  <c r="I104" i="103"/>
  <c r="H104" i="103"/>
  <c r="G104" i="103"/>
  <c r="M103" i="103"/>
  <c r="L103" i="103"/>
  <c r="K103" i="103"/>
  <c r="I103" i="103"/>
  <c r="H103" i="103"/>
  <c r="G103" i="103"/>
  <c r="M102" i="103"/>
  <c r="L102" i="103"/>
  <c r="K102" i="103"/>
  <c r="I102" i="103"/>
  <c r="H102" i="103"/>
  <c r="G102" i="103"/>
  <c r="M101" i="103"/>
  <c r="L101" i="103"/>
  <c r="K101" i="103"/>
  <c r="I101" i="103"/>
  <c r="H101" i="103"/>
  <c r="G101" i="103"/>
  <c r="M100" i="103"/>
  <c r="L100" i="103"/>
  <c r="K100" i="103"/>
  <c r="I100" i="103"/>
  <c r="H100" i="103"/>
  <c r="G100" i="103"/>
  <c r="M99" i="103"/>
  <c r="L99" i="103"/>
  <c r="K99" i="103"/>
  <c r="I99" i="103"/>
  <c r="H99" i="103"/>
  <c r="G99" i="103"/>
  <c r="M98" i="103"/>
  <c r="L98" i="103"/>
  <c r="K98" i="103"/>
  <c r="I98" i="103"/>
  <c r="H98" i="103"/>
  <c r="G98" i="103"/>
  <c r="M97" i="103"/>
  <c r="L97" i="103"/>
  <c r="K97" i="103"/>
  <c r="I97" i="103"/>
  <c r="H97" i="103"/>
  <c r="G97" i="103"/>
  <c r="M96" i="103"/>
  <c r="L96" i="103"/>
  <c r="K96" i="103"/>
  <c r="I96" i="103"/>
  <c r="H96" i="103"/>
  <c r="G96" i="103"/>
  <c r="M95" i="103"/>
  <c r="L95" i="103"/>
  <c r="K95" i="103"/>
  <c r="I95" i="103"/>
  <c r="H95" i="103"/>
  <c r="G95" i="103"/>
  <c r="M94" i="103"/>
  <c r="L94" i="103"/>
  <c r="K94" i="103"/>
  <c r="I94" i="103"/>
  <c r="H94" i="103"/>
  <c r="G94" i="103"/>
  <c r="M93" i="103"/>
  <c r="L93" i="103"/>
  <c r="K93" i="103"/>
  <c r="I93" i="103"/>
  <c r="H93" i="103"/>
  <c r="G93" i="103"/>
  <c r="M92" i="103"/>
  <c r="L92" i="103"/>
  <c r="K92" i="103"/>
  <c r="I92" i="103"/>
  <c r="H92" i="103"/>
  <c r="G92" i="103"/>
  <c r="M91" i="103"/>
  <c r="L91" i="103"/>
  <c r="K91" i="103"/>
  <c r="I91" i="103"/>
  <c r="H91" i="103"/>
  <c r="G91" i="103"/>
  <c r="M90" i="103"/>
  <c r="L90" i="103"/>
  <c r="K90" i="103"/>
  <c r="I90" i="103"/>
  <c r="H90" i="103"/>
  <c r="G90" i="103"/>
  <c r="M89" i="103"/>
  <c r="L89" i="103"/>
  <c r="K89" i="103"/>
  <c r="I89" i="103"/>
  <c r="H89" i="103"/>
  <c r="G89" i="103"/>
  <c r="M88" i="103"/>
  <c r="L88" i="103"/>
  <c r="K88" i="103"/>
  <c r="I88" i="103"/>
  <c r="H88" i="103"/>
  <c r="G88" i="103"/>
  <c r="M87" i="103"/>
  <c r="L87" i="103"/>
  <c r="K87" i="103"/>
  <c r="I87" i="103"/>
  <c r="H87" i="103"/>
  <c r="G87" i="103"/>
  <c r="M86" i="103"/>
  <c r="L86" i="103"/>
  <c r="K86" i="103"/>
  <c r="I86" i="103"/>
  <c r="H86" i="103"/>
  <c r="G86" i="103"/>
  <c r="M85" i="103"/>
  <c r="L85" i="103"/>
  <c r="K85" i="103"/>
  <c r="I85" i="103"/>
  <c r="H85" i="103"/>
  <c r="G85" i="103"/>
  <c r="M84" i="103"/>
  <c r="L84" i="103"/>
  <c r="K84" i="103"/>
  <c r="I84" i="103"/>
  <c r="H84" i="103"/>
  <c r="G84" i="103"/>
  <c r="M83" i="103"/>
  <c r="L83" i="103"/>
  <c r="K83" i="103"/>
  <c r="I83" i="103"/>
  <c r="H83" i="103"/>
  <c r="G83" i="103"/>
  <c r="M82" i="103"/>
  <c r="L82" i="103"/>
  <c r="K82" i="103"/>
  <c r="I82" i="103"/>
  <c r="H82" i="103"/>
  <c r="G82" i="103"/>
  <c r="M81" i="103"/>
  <c r="L81" i="103"/>
  <c r="K81" i="103"/>
  <c r="I81" i="103"/>
  <c r="H81" i="103"/>
  <c r="G81" i="103"/>
  <c r="M80" i="103"/>
  <c r="L80" i="103"/>
  <c r="K80" i="103"/>
  <c r="I80" i="103"/>
  <c r="H80" i="103"/>
  <c r="G80" i="103"/>
  <c r="M79" i="103"/>
  <c r="L79" i="103"/>
  <c r="K79" i="103"/>
  <c r="I79" i="103"/>
  <c r="H79" i="103"/>
  <c r="G79" i="103"/>
  <c r="M78" i="103"/>
  <c r="L78" i="103"/>
  <c r="K78" i="103"/>
  <c r="I78" i="103"/>
  <c r="H78" i="103"/>
  <c r="G78" i="103"/>
  <c r="M77" i="103"/>
  <c r="L77" i="103"/>
  <c r="K77" i="103"/>
  <c r="I77" i="103"/>
  <c r="H77" i="103"/>
  <c r="G77" i="103"/>
  <c r="M76" i="103"/>
  <c r="L76" i="103"/>
  <c r="K76" i="103"/>
  <c r="I76" i="103"/>
  <c r="H76" i="103"/>
  <c r="G76" i="103"/>
  <c r="M75" i="103"/>
  <c r="L75" i="103"/>
  <c r="K75" i="103"/>
  <c r="I75" i="103"/>
  <c r="H75" i="103"/>
  <c r="G75" i="103"/>
  <c r="M74" i="103"/>
  <c r="L74" i="103"/>
  <c r="K74" i="103"/>
  <c r="I74" i="103"/>
  <c r="H74" i="103"/>
  <c r="G74" i="103"/>
  <c r="M73" i="103"/>
  <c r="L73" i="103"/>
  <c r="K73" i="103"/>
  <c r="I73" i="103"/>
  <c r="H73" i="103"/>
  <c r="G73" i="103"/>
  <c r="M72" i="103"/>
  <c r="L72" i="103"/>
  <c r="K72" i="103"/>
  <c r="I72" i="103"/>
  <c r="H72" i="103"/>
  <c r="G72" i="103"/>
  <c r="M71" i="103"/>
  <c r="L71" i="103"/>
  <c r="K71" i="103"/>
  <c r="I71" i="103"/>
  <c r="H71" i="103"/>
  <c r="G71" i="103"/>
  <c r="M70" i="103"/>
  <c r="L70" i="103"/>
  <c r="K70" i="103"/>
  <c r="I70" i="103"/>
  <c r="H70" i="103"/>
  <c r="G70" i="103"/>
  <c r="M69" i="103"/>
  <c r="L69" i="103"/>
  <c r="K69" i="103"/>
  <c r="I69" i="103"/>
  <c r="H69" i="103"/>
  <c r="G69" i="103"/>
  <c r="M68" i="103"/>
  <c r="L68" i="103"/>
  <c r="K68" i="103"/>
  <c r="I68" i="103"/>
  <c r="H68" i="103"/>
  <c r="G68" i="103"/>
  <c r="M67" i="103"/>
  <c r="L67" i="103"/>
  <c r="K67" i="103"/>
  <c r="I67" i="103"/>
  <c r="H67" i="103"/>
  <c r="G67" i="103"/>
  <c r="M66" i="103"/>
  <c r="L66" i="103"/>
  <c r="K66" i="103"/>
  <c r="I66" i="103"/>
  <c r="H66" i="103"/>
  <c r="G66" i="103"/>
  <c r="M65" i="103"/>
  <c r="L65" i="103"/>
  <c r="K65" i="103"/>
  <c r="I65" i="103"/>
  <c r="H65" i="103"/>
  <c r="G65" i="103"/>
  <c r="M64" i="103"/>
  <c r="L64" i="103"/>
  <c r="K64" i="103"/>
  <c r="I64" i="103"/>
  <c r="H64" i="103"/>
  <c r="G64" i="103"/>
  <c r="M63" i="103"/>
  <c r="L63" i="103"/>
  <c r="K63" i="103"/>
  <c r="I63" i="103"/>
  <c r="H63" i="103"/>
  <c r="G63" i="103"/>
  <c r="M62" i="103"/>
  <c r="L62" i="103"/>
  <c r="K62" i="103"/>
  <c r="I62" i="103"/>
  <c r="H62" i="103"/>
  <c r="G62" i="103"/>
  <c r="M61" i="103"/>
  <c r="L61" i="103"/>
  <c r="K61" i="103"/>
  <c r="I61" i="103"/>
  <c r="H61" i="103"/>
  <c r="G61" i="103"/>
  <c r="M60" i="103"/>
  <c r="L60" i="103"/>
  <c r="K60" i="103"/>
  <c r="I60" i="103"/>
  <c r="H60" i="103"/>
  <c r="G60" i="103"/>
  <c r="M59" i="103"/>
  <c r="L59" i="103"/>
  <c r="K59" i="103"/>
  <c r="I59" i="103"/>
  <c r="H59" i="103"/>
  <c r="G59" i="103"/>
  <c r="M58" i="103"/>
  <c r="L58" i="103"/>
  <c r="K58" i="103"/>
  <c r="I58" i="103"/>
  <c r="H58" i="103"/>
  <c r="G58" i="103"/>
  <c r="M57" i="103"/>
  <c r="L57" i="103"/>
  <c r="K57" i="103"/>
  <c r="I57" i="103"/>
  <c r="H57" i="103"/>
  <c r="G57" i="103"/>
  <c r="M56" i="103"/>
  <c r="L56" i="103"/>
  <c r="K56" i="103"/>
  <c r="I56" i="103"/>
  <c r="H56" i="103"/>
  <c r="G56" i="103"/>
  <c r="M55" i="103"/>
  <c r="L55" i="103"/>
  <c r="K55" i="103"/>
  <c r="I55" i="103"/>
  <c r="H55" i="103"/>
  <c r="G55" i="103"/>
  <c r="M54" i="103"/>
  <c r="L54" i="103"/>
  <c r="K54" i="103"/>
  <c r="I54" i="103"/>
  <c r="H54" i="103"/>
  <c r="G54" i="103"/>
  <c r="M53" i="103"/>
  <c r="L53" i="103"/>
  <c r="K53" i="103"/>
  <c r="I53" i="103"/>
  <c r="H53" i="103"/>
  <c r="G53" i="103"/>
  <c r="M52" i="103"/>
  <c r="L52" i="103"/>
  <c r="K52" i="103"/>
  <c r="I52" i="103"/>
  <c r="H52" i="103"/>
  <c r="G52" i="103"/>
  <c r="M51" i="103"/>
  <c r="L51" i="103"/>
  <c r="K51" i="103"/>
  <c r="I51" i="103"/>
  <c r="H51" i="103"/>
  <c r="G51" i="103"/>
  <c r="M50" i="103"/>
  <c r="L50" i="103"/>
  <c r="K50" i="103"/>
  <c r="I50" i="103"/>
  <c r="H50" i="103"/>
  <c r="G50" i="103"/>
  <c r="M49" i="103"/>
  <c r="L49" i="103"/>
  <c r="K49" i="103"/>
  <c r="I49" i="103"/>
  <c r="H49" i="103"/>
  <c r="G49" i="103"/>
  <c r="M48" i="103"/>
  <c r="L48" i="103"/>
  <c r="K48" i="103"/>
  <c r="I48" i="103"/>
  <c r="H48" i="103"/>
  <c r="G48" i="103"/>
  <c r="M47" i="103"/>
  <c r="L47" i="103"/>
  <c r="K47" i="103"/>
  <c r="I47" i="103"/>
  <c r="H47" i="103"/>
  <c r="G47" i="103"/>
  <c r="M46" i="103"/>
  <c r="L46" i="103"/>
  <c r="K46" i="103"/>
  <c r="I46" i="103"/>
  <c r="H46" i="103"/>
  <c r="G46" i="103"/>
  <c r="M45" i="103"/>
  <c r="L45" i="103"/>
  <c r="K45" i="103"/>
  <c r="I45" i="103"/>
  <c r="H45" i="103"/>
  <c r="G45" i="103"/>
  <c r="M44" i="103"/>
  <c r="L44" i="103"/>
  <c r="K44" i="103"/>
  <c r="I44" i="103"/>
  <c r="H44" i="103"/>
  <c r="G44" i="103"/>
  <c r="M43" i="103"/>
  <c r="L43" i="103"/>
  <c r="K43" i="103"/>
  <c r="I43" i="103"/>
  <c r="H43" i="103"/>
  <c r="G43" i="103"/>
  <c r="M42" i="103"/>
  <c r="L42" i="103"/>
  <c r="K42" i="103"/>
  <c r="I42" i="103"/>
  <c r="H42" i="103"/>
  <c r="G42" i="103"/>
  <c r="M41" i="103"/>
  <c r="L41" i="103"/>
  <c r="K41" i="103"/>
  <c r="I41" i="103"/>
  <c r="H41" i="103"/>
  <c r="G41" i="103"/>
  <c r="M40" i="103"/>
  <c r="L40" i="103"/>
  <c r="K40" i="103"/>
  <c r="I40" i="103"/>
  <c r="H40" i="103"/>
  <c r="G40" i="103"/>
  <c r="M39" i="103"/>
  <c r="L39" i="103"/>
  <c r="K39" i="103"/>
  <c r="I39" i="103"/>
  <c r="H39" i="103"/>
  <c r="G39" i="103"/>
  <c r="M38" i="103"/>
  <c r="L38" i="103"/>
  <c r="K38" i="103"/>
  <c r="I38" i="103"/>
  <c r="H38" i="103"/>
  <c r="G38" i="103"/>
  <c r="M37" i="103"/>
  <c r="L37" i="103"/>
  <c r="K37" i="103"/>
  <c r="I37" i="103"/>
  <c r="H37" i="103"/>
  <c r="G37" i="103"/>
  <c r="M36" i="103"/>
  <c r="L36" i="103"/>
  <c r="K36" i="103"/>
  <c r="I36" i="103"/>
  <c r="H36" i="103"/>
  <c r="G36" i="103"/>
  <c r="M35" i="103"/>
  <c r="L35" i="103"/>
  <c r="K35" i="103"/>
  <c r="I35" i="103"/>
  <c r="H35" i="103"/>
  <c r="G35" i="103"/>
  <c r="M34" i="103"/>
  <c r="L34" i="103"/>
  <c r="K34" i="103"/>
  <c r="I34" i="103"/>
  <c r="H34" i="103"/>
  <c r="G34" i="103"/>
  <c r="M33" i="103"/>
  <c r="L33" i="103"/>
  <c r="K33" i="103"/>
  <c r="I33" i="103"/>
  <c r="H33" i="103"/>
  <c r="G33" i="103"/>
  <c r="M32" i="103"/>
  <c r="L32" i="103"/>
  <c r="K32" i="103"/>
  <c r="I32" i="103"/>
  <c r="H32" i="103"/>
  <c r="G32" i="103"/>
  <c r="M31" i="103"/>
  <c r="L31" i="103"/>
  <c r="K31" i="103"/>
  <c r="I31" i="103"/>
  <c r="H31" i="103"/>
  <c r="G31" i="103"/>
  <c r="M30" i="103"/>
  <c r="L30" i="103"/>
  <c r="K30" i="103"/>
  <c r="I30" i="103"/>
  <c r="H30" i="103"/>
  <c r="G30" i="103"/>
  <c r="M29" i="103"/>
  <c r="L29" i="103"/>
  <c r="K29" i="103"/>
  <c r="I29" i="103"/>
  <c r="H29" i="103"/>
  <c r="G29" i="103"/>
  <c r="M28" i="103"/>
  <c r="L28" i="103"/>
  <c r="K28" i="103"/>
  <c r="I28" i="103"/>
  <c r="H28" i="103"/>
  <c r="G28" i="103"/>
  <c r="M27" i="103"/>
  <c r="L27" i="103"/>
  <c r="K27" i="103"/>
  <c r="I27" i="103"/>
  <c r="H27" i="103"/>
  <c r="G27" i="103"/>
  <c r="M26" i="103"/>
  <c r="L26" i="103"/>
  <c r="K26" i="103"/>
  <c r="I26" i="103"/>
  <c r="H26" i="103"/>
  <c r="G26" i="103"/>
  <c r="M25" i="103"/>
  <c r="L25" i="103"/>
  <c r="K25" i="103"/>
  <c r="I25" i="103"/>
  <c r="H25" i="103"/>
  <c r="G25" i="103"/>
  <c r="M24" i="103"/>
  <c r="L24" i="103"/>
  <c r="K24" i="103"/>
  <c r="I24" i="103"/>
  <c r="H24" i="103"/>
  <c r="G24" i="103"/>
  <c r="M23" i="103"/>
  <c r="L23" i="103"/>
  <c r="K23" i="103"/>
  <c r="I23" i="103"/>
  <c r="H23" i="103"/>
  <c r="G23" i="103"/>
  <c r="M22" i="103"/>
  <c r="L22" i="103"/>
  <c r="K22" i="103"/>
  <c r="I22" i="103"/>
  <c r="H22" i="103"/>
  <c r="G22" i="103"/>
  <c r="M21" i="103"/>
  <c r="L21" i="103"/>
  <c r="K21" i="103"/>
  <c r="I21" i="103"/>
  <c r="H21" i="103"/>
  <c r="G21" i="103"/>
  <c r="M20" i="103"/>
  <c r="L20" i="103"/>
  <c r="K20" i="103"/>
  <c r="I20" i="103"/>
  <c r="H20" i="103"/>
  <c r="G20" i="103"/>
  <c r="M19" i="103"/>
  <c r="L19" i="103"/>
  <c r="K19" i="103"/>
  <c r="I19" i="103"/>
  <c r="H19" i="103"/>
  <c r="G19" i="103"/>
  <c r="M18" i="103"/>
  <c r="L18" i="103"/>
  <c r="K18" i="103"/>
  <c r="I18" i="103"/>
  <c r="H18" i="103"/>
  <c r="G18" i="103"/>
  <c r="M17" i="103"/>
  <c r="L17" i="103"/>
  <c r="K17" i="103"/>
  <c r="I17" i="103"/>
  <c r="H17" i="103"/>
  <c r="G17" i="103"/>
  <c r="M16" i="103"/>
  <c r="L16" i="103"/>
  <c r="K16" i="103"/>
  <c r="I16" i="103"/>
  <c r="H16" i="103"/>
  <c r="G16" i="103"/>
  <c r="M15" i="103"/>
  <c r="L15" i="103"/>
  <c r="K15" i="103"/>
  <c r="I15" i="103"/>
  <c r="H15" i="103"/>
  <c r="G15" i="103"/>
  <c r="M14" i="103"/>
  <c r="L14" i="103"/>
  <c r="K14" i="103"/>
  <c r="I14" i="103"/>
  <c r="H14" i="103"/>
  <c r="G14" i="103"/>
  <c r="M13" i="103"/>
  <c r="L13" i="103"/>
  <c r="K13" i="103"/>
  <c r="I13" i="103"/>
  <c r="H13" i="103"/>
  <c r="G13" i="103"/>
  <c r="M12" i="103"/>
  <c r="L12" i="103"/>
  <c r="K12" i="103"/>
  <c r="I12" i="103"/>
  <c r="H12" i="103"/>
  <c r="G12" i="103"/>
  <c r="M11" i="103"/>
  <c r="L11" i="103"/>
  <c r="K11" i="103"/>
  <c r="I11" i="103"/>
  <c r="H11" i="103"/>
  <c r="G11" i="103"/>
  <c r="M10" i="103"/>
  <c r="L10" i="103"/>
  <c r="K10" i="103"/>
  <c r="I10" i="103"/>
  <c r="H10" i="103"/>
  <c r="G10" i="103"/>
  <c r="M9" i="103"/>
  <c r="L9" i="103"/>
  <c r="K9" i="103"/>
  <c r="I9" i="103"/>
  <c r="H9" i="103"/>
  <c r="G9" i="103"/>
  <c r="M103" i="102"/>
  <c r="L103" i="102"/>
  <c r="K103" i="102"/>
  <c r="I103" i="102"/>
  <c r="H103" i="102"/>
  <c r="G103" i="102"/>
  <c r="M102" i="102"/>
  <c r="L102" i="102"/>
  <c r="K102" i="102"/>
  <c r="I102" i="102"/>
  <c r="H102" i="102"/>
  <c r="G102" i="102"/>
  <c r="M101" i="102"/>
  <c r="L101" i="102"/>
  <c r="K101" i="102"/>
  <c r="I101" i="102"/>
  <c r="H101" i="102"/>
  <c r="G101" i="102"/>
  <c r="M100" i="102"/>
  <c r="L100" i="102"/>
  <c r="K100" i="102"/>
  <c r="I100" i="102"/>
  <c r="H100" i="102"/>
  <c r="G100" i="102"/>
  <c r="M99" i="102"/>
  <c r="L99" i="102"/>
  <c r="K99" i="102"/>
  <c r="I99" i="102"/>
  <c r="H99" i="102"/>
  <c r="G99" i="102"/>
  <c r="M98" i="102"/>
  <c r="L98" i="102"/>
  <c r="K98" i="102"/>
  <c r="I98" i="102"/>
  <c r="H98" i="102"/>
  <c r="G98" i="102"/>
  <c r="M97" i="102"/>
  <c r="L97" i="102"/>
  <c r="K97" i="102"/>
  <c r="I97" i="102"/>
  <c r="H97" i="102"/>
  <c r="G97" i="102"/>
  <c r="M96" i="102"/>
  <c r="L96" i="102"/>
  <c r="K96" i="102"/>
  <c r="I96" i="102"/>
  <c r="H96" i="102"/>
  <c r="G96" i="102"/>
  <c r="M95" i="102"/>
  <c r="L95" i="102"/>
  <c r="K95" i="102"/>
  <c r="I95" i="102"/>
  <c r="H95" i="102"/>
  <c r="G95" i="102"/>
  <c r="M94" i="102"/>
  <c r="L94" i="102"/>
  <c r="K94" i="102"/>
  <c r="I94" i="102"/>
  <c r="H94" i="102"/>
  <c r="G94" i="102"/>
  <c r="M93" i="102"/>
  <c r="L93" i="102"/>
  <c r="K93" i="102"/>
  <c r="I93" i="102"/>
  <c r="H93" i="102"/>
  <c r="G93" i="102"/>
  <c r="M92" i="102"/>
  <c r="L92" i="102"/>
  <c r="K92" i="102"/>
  <c r="I92" i="102"/>
  <c r="H92" i="102"/>
  <c r="G92" i="102"/>
  <c r="M91" i="102"/>
  <c r="L91" i="102"/>
  <c r="K91" i="102"/>
  <c r="I91" i="102"/>
  <c r="H91" i="102"/>
  <c r="G91" i="102"/>
  <c r="M90" i="102"/>
  <c r="L90" i="102"/>
  <c r="K90" i="102"/>
  <c r="I90" i="102"/>
  <c r="H90" i="102"/>
  <c r="G90" i="102"/>
  <c r="M89" i="102"/>
  <c r="L89" i="102"/>
  <c r="K89" i="102"/>
  <c r="I89" i="102"/>
  <c r="H89" i="102"/>
  <c r="G89" i="102"/>
  <c r="M88" i="102"/>
  <c r="L88" i="102"/>
  <c r="K88" i="102"/>
  <c r="I88" i="102"/>
  <c r="H88" i="102"/>
  <c r="G88" i="102"/>
  <c r="M87" i="102"/>
  <c r="L87" i="102"/>
  <c r="K87" i="102"/>
  <c r="I87" i="102"/>
  <c r="H87" i="102"/>
  <c r="G87" i="102"/>
  <c r="M86" i="102"/>
  <c r="L86" i="102"/>
  <c r="K86" i="102"/>
  <c r="I86" i="102"/>
  <c r="H86" i="102"/>
  <c r="G86" i="102"/>
  <c r="M85" i="102"/>
  <c r="L85" i="102"/>
  <c r="K85" i="102"/>
  <c r="I85" i="102"/>
  <c r="H85" i="102"/>
  <c r="G85" i="102"/>
  <c r="M84" i="102"/>
  <c r="L84" i="102"/>
  <c r="K84" i="102"/>
  <c r="I84" i="102"/>
  <c r="H84" i="102"/>
  <c r="G84" i="102"/>
  <c r="M83" i="102"/>
  <c r="L83" i="102"/>
  <c r="K83" i="102"/>
  <c r="I83" i="102"/>
  <c r="H83" i="102"/>
  <c r="G83" i="102"/>
  <c r="M82" i="102"/>
  <c r="L82" i="102"/>
  <c r="K82" i="102"/>
  <c r="I82" i="102"/>
  <c r="H82" i="102"/>
  <c r="G82" i="102"/>
  <c r="M81" i="102"/>
  <c r="L81" i="102"/>
  <c r="K81" i="102"/>
  <c r="I81" i="102"/>
  <c r="H81" i="102"/>
  <c r="G81" i="102"/>
  <c r="M80" i="102"/>
  <c r="L80" i="102"/>
  <c r="K80" i="102"/>
  <c r="I80" i="102"/>
  <c r="H80" i="102"/>
  <c r="G80" i="102"/>
  <c r="M79" i="102"/>
  <c r="L79" i="102"/>
  <c r="K79" i="102"/>
  <c r="I79" i="102"/>
  <c r="H79" i="102"/>
  <c r="G79" i="102"/>
  <c r="M78" i="102"/>
  <c r="L78" i="102"/>
  <c r="K78" i="102"/>
  <c r="I78" i="102"/>
  <c r="H78" i="102"/>
  <c r="G78" i="102"/>
  <c r="M77" i="102"/>
  <c r="L77" i="102"/>
  <c r="K77" i="102"/>
  <c r="I77" i="102"/>
  <c r="H77" i="102"/>
  <c r="G77" i="102"/>
  <c r="M76" i="102"/>
  <c r="L76" i="102"/>
  <c r="K76" i="102"/>
  <c r="I76" i="102"/>
  <c r="H76" i="102"/>
  <c r="G76" i="102"/>
  <c r="M75" i="102"/>
  <c r="L75" i="102"/>
  <c r="K75" i="102"/>
  <c r="I75" i="102"/>
  <c r="H75" i="102"/>
  <c r="G75" i="102"/>
  <c r="M74" i="102"/>
  <c r="L74" i="102"/>
  <c r="K74" i="102"/>
  <c r="I74" i="102"/>
  <c r="H74" i="102"/>
  <c r="G74" i="102"/>
  <c r="M73" i="102"/>
  <c r="L73" i="102"/>
  <c r="K73" i="102"/>
  <c r="I73" i="102"/>
  <c r="H73" i="102"/>
  <c r="G73" i="102"/>
  <c r="M72" i="102"/>
  <c r="L72" i="102"/>
  <c r="K72" i="102"/>
  <c r="I72" i="102"/>
  <c r="H72" i="102"/>
  <c r="G72" i="102"/>
  <c r="M71" i="102"/>
  <c r="L71" i="102"/>
  <c r="K71" i="102"/>
  <c r="I71" i="102"/>
  <c r="H71" i="102"/>
  <c r="G71" i="102"/>
  <c r="M70" i="102"/>
  <c r="L70" i="102"/>
  <c r="K70" i="102"/>
  <c r="I70" i="102"/>
  <c r="H70" i="102"/>
  <c r="G70" i="102"/>
  <c r="M69" i="102"/>
  <c r="L69" i="102"/>
  <c r="K69" i="102"/>
  <c r="I69" i="102"/>
  <c r="H69" i="102"/>
  <c r="G69" i="102"/>
  <c r="M68" i="102"/>
  <c r="L68" i="102"/>
  <c r="K68" i="102"/>
  <c r="I68" i="102"/>
  <c r="H68" i="102"/>
  <c r="G68" i="102"/>
  <c r="M67" i="102"/>
  <c r="L67" i="102"/>
  <c r="K67" i="102"/>
  <c r="I67" i="102"/>
  <c r="H67" i="102"/>
  <c r="G67" i="102"/>
  <c r="M66" i="102"/>
  <c r="L66" i="102"/>
  <c r="K66" i="102"/>
  <c r="I66" i="102"/>
  <c r="H66" i="102"/>
  <c r="G66" i="102"/>
  <c r="M65" i="102"/>
  <c r="L65" i="102"/>
  <c r="K65" i="102"/>
  <c r="I65" i="102"/>
  <c r="H65" i="102"/>
  <c r="G65" i="102"/>
  <c r="M64" i="102"/>
  <c r="L64" i="102"/>
  <c r="K64" i="102"/>
  <c r="I64" i="102"/>
  <c r="H64" i="102"/>
  <c r="G64" i="102"/>
  <c r="M63" i="102"/>
  <c r="L63" i="102"/>
  <c r="K63" i="102"/>
  <c r="I63" i="102"/>
  <c r="H63" i="102"/>
  <c r="G63" i="102"/>
  <c r="M62" i="102"/>
  <c r="L62" i="102"/>
  <c r="K62" i="102"/>
  <c r="I62" i="102"/>
  <c r="H62" i="102"/>
  <c r="G62" i="102"/>
  <c r="M61" i="102"/>
  <c r="L61" i="102"/>
  <c r="K61" i="102"/>
  <c r="I61" i="102"/>
  <c r="H61" i="102"/>
  <c r="G61" i="102"/>
  <c r="M60" i="102"/>
  <c r="L60" i="102"/>
  <c r="K60" i="102"/>
  <c r="I60" i="102"/>
  <c r="H60" i="102"/>
  <c r="G60" i="102"/>
  <c r="M59" i="102"/>
  <c r="L59" i="102"/>
  <c r="K59" i="102"/>
  <c r="I59" i="102"/>
  <c r="H59" i="102"/>
  <c r="G59" i="102"/>
  <c r="M58" i="102"/>
  <c r="L58" i="102"/>
  <c r="K58" i="102"/>
  <c r="I58" i="102"/>
  <c r="H58" i="102"/>
  <c r="G58" i="102"/>
  <c r="M57" i="102"/>
  <c r="L57" i="102"/>
  <c r="K57" i="102"/>
  <c r="I57" i="102"/>
  <c r="H57" i="102"/>
  <c r="G57" i="102"/>
  <c r="M56" i="102"/>
  <c r="L56" i="102"/>
  <c r="K56" i="102"/>
  <c r="I56" i="102"/>
  <c r="H56" i="102"/>
  <c r="G56" i="102"/>
  <c r="M55" i="102"/>
  <c r="L55" i="102"/>
  <c r="K55" i="102"/>
  <c r="I55" i="102"/>
  <c r="H55" i="102"/>
  <c r="G55" i="102"/>
  <c r="M54" i="102"/>
  <c r="L54" i="102"/>
  <c r="K54" i="102"/>
  <c r="I54" i="102"/>
  <c r="H54" i="102"/>
  <c r="G54" i="102"/>
  <c r="M53" i="102"/>
  <c r="L53" i="102"/>
  <c r="K53" i="102"/>
  <c r="I53" i="102"/>
  <c r="H53" i="102"/>
  <c r="G53" i="102"/>
  <c r="M52" i="102"/>
  <c r="L52" i="102"/>
  <c r="K52" i="102"/>
  <c r="I52" i="102"/>
  <c r="H52" i="102"/>
  <c r="G52" i="102"/>
  <c r="M51" i="102"/>
  <c r="L51" i="102"/>
  <c r="K51" i="102"/>
  <c r="I51" i="102"/>
  <c r="H51" i="102"/>
  <c r="G51" i="102"/>
  <c r="M50" i="102"/>
  <c r="L50" i="102"/>
  <c r="K50" i="102"/>
  <c r="I50" i="102"/>
  <c r="H50" i="102"/>
  <c r="G50" i="102"/>
  <c r="M49" i="102"/>
  <c r="L49" i="102"/>
  <c r="K49" i="102"/>
  <c r="I49" i="102"/>
  <c r="H49" i="102"/>
  <c r="G49" i="102"/>
  <c r="M48" i="102"/>
  <c r="L48" i="102"/>
  <c r="K48" i="102"/>
  <c r="I48" i="102"/>
  <c r="H48" i="102"/>
  <c r="G48" i="102"/>
  <c r="M47" i="102"/>
  <c r="L47" i="102"/>
  <c r="K47" i="102"/>
  <c r="I47" i="102"/>
  <c r="H47" i="102"/>
  <c r="G47" i="102"/>
  <c r="M46" i="102"/>
  <c r="L46" i="102"/>
  <c r="K46" i="102"/>
  <c r="I46" i="102"/>
  <c r="H46" i="102"/>
  <c r="G46" i="102"/>
  <c r="M45" i="102"/>
  <c r="L45" i="102"/>
  <c r="K45" i="102"/>
  <c r="I45" i="102"/>
  <c r="H45" i="102"/>
  <c r="G45" i="102"/>
  <c r="M44" i="102"/>
  <c r="L44" i="102"/>
  <c r="K44" i="102"/>
  <c r="I44" i="102"/>
  <c r="H44" i="102"/>
  <c r="G44" i="102"/>
  <c r="M43" i="102"/>
  <c r="L43" i="102"/>
  <c r="K43" i="102"/>
  <c r="I43" i="102"/>
  <c r="H43" i="102"/>
  <c r="G43" i="102"/>
  <c r="M42" i="102"/>
  <c r="L42" i="102"/>
  <c r="K42" i="102"/>
  <c r="I42" i="102"/>
  <c r="H42" i="102"/>
  <c r="G42" i="102"/>
  <c r="M41" i="102"/>
  <c r="L41" i="102"/>
  <c r="K41" i="102"/>
  <c r="I41" i="102"/>
  <c r="H41" i="102"/>
  <c r="G41" i="102"/>
  <c r="M40" i="102"/>
  <c r="L40" i="102"/>
  <c r="K40" i="102"/>
  <c r="I40" i="102"/>
  <c r="H40" i="102"/>
  <c r="G40" i="102"/>
  <c r="M39" i="102"/>
  <c r="L39" i="102"/>
  <c r="K39" i="102"/>
  <c r="I39" i="102"/>
  <c r="H39" i="102"/>
  <c r="G39" i="102"/>
  <c r="M38" i="102"/>
  <c r="L38" i="102"/>
  <c r="K38" i="102"/>
  <c r="I38" i="102"/>
  <c r="H38" i="102"/>
  <c r="G38" i="102"/>
  <c r="M37" i="102"/>
  <c r="L37" i="102"/>
  <c r="K37" i="102"/>
  <c r="I37" i="102"/>
  <c r="H37" i="102"/>
  <c r="G37" i="102"/>
  <c r="M36" i="102"/>
  <c r="L36" i="102"/>
  <c r="K36" i="102"/>
  <c r="I36" i="102"/>
  <c r="H36" i="102"/>
  <c r="G36" i="102"/>
  <c r="M35" i="102"/>
  <c r="L35" i="102"/>
  <c r="K35" i="102"/>
  <c r="I35" i="102"/>
  <c r="H35" i="102"/>
  <c r="G35" i="102"/>
  <c r="M34" i="102"/>
  <c r="L34" i="102"/>
  <c r="K34" i="102"/>
  <c r="I34" i="102"/>
  <c r="H34" i="102"/>
  <c r="G34" i="102"/>
  <c r="M33" i="102"/>
  <c r="L33" i="102"/>
  <c r="K33" i="102"/>
  <c r="I33" i="102"/>
  <c r="H33" i="102"/>
  <c r="G33" i="102"/>
  <c r="M32" i="102"/>
  <c r="L32" i="102"/>
  <c r="K32" i="102"/>
  <c r="I32" i="102"/>
  <c r="H32" i="102"/>
  <c r="G32" i="102"/>
  <c r="M31" i="102"/>
  <c r="L31" i="102"/>
  <c r="K31" i="102"/>
  <c r="I31" i="102"/>
  <c r="H31" i="102"/>
  <c r="G31" i="102"/>
  <c r="M30" i="102"/>
  <c r="L30" i="102"/>
  <c r="K30" i="102"/>
  <c r="I30" i="102"/>
  <c r="H30" i="102"/>
  <c r="G30" i="102"/>
  <c r="M29" i="102"/>
  <c r="L29" i="102"/>
  <c r="K29" i="102"/>
  <c r="I29" i="102"/>
  <c r="H29" i="102"/>
  <c r="G29" i="102"/>
  <c r="M28" i="102"/>
  <c r="L28" i="102"/>
  <c r="K28" i="102"/>
  <c r="I28" i="102"/>
  <c r="H28" i="102"/>
  <c r="G28" i="102"/>
  <c r="M27" i="102"/>
  <c r="L27" i="102"/>
  <c r="K27" i="102"/>
  <c r="I27" i="102"/>
  <c r="H27" i="102"/>
  <c r="G27" i="102"/>
  <c r="M26" i="102"/>
  <c r="L26" i="102"/>
  <c r="K26" i="102"/>
  <c r="I26" i="102"/>
  <c r="H26" i="102"/>
  <c r="G26" i="102"/>
  <c r="M25" i="102"/>
  <c r="L25" i="102"/>
  <c r="K25" i="102"/>
  <c r="I25" i="102"/>
  <c r="H25" i="102"/>
  <c r="G25" i="102"/>
  <c r="M24" i="102"/>
  <c r="L24" i="102"/>
  <c r="K24" i="102"/>
  <c r="I24" i="102"/>
  <c r="H24" i="102"/>
  <c r="G24" i="102"/>
  <c r="M23" i="102"/>
  <c r="L23" i="102"/>
  <c r="K23" i="102"/>
  <c r="I23" i="102"/>
  <c r="H23" i="102"/>
  <c r="G23" i="102"/>
  <c r="M22" i="102"/>
  <c r="L22" i="102"/>
  <c r="K22" i="102"/>
  <c r="I22" i="102"/>
  <c r="H22" i="102"/>
  <c r="G22" i="102"/>
  <c r="M21" i="102"/>
  <c r="L21" i="102"/>
  <c r="K21" i="102"/>
  <c r="I21" i="102"/>
  <c r="H21" i="102"/>
  <c r="G21" i="102"/>
  <c r="M20" i="102"/>
  <c r="L20" i="102"/>
  <c r="K20" i="102"/>
  <c r="I20" i="102"/>
  <c r="H20" i="102"/>
  <c r="G20" i="102"/>
  <c r="M19" i="102"/>
  <c r="L19" i="102"/>
  <c r="K19" i="102"/>
  <c r="I19" i="102"/>
  <c r="H19" i="102"/>
  <c r="G19" i="102"/>
  <c r="M18" i="102"/>
  <c r="L18" i="102"/>
  <c r="K18" i="102"/>
  <c r="I18" i="102"/>
  <c r="H18" i="102"/>
  <c r="G18" i="102"/>
  <c r="M17" i="102"/>
  <c r="L17" i="102"/>
  <c r="K17" i="102"/>
  <c r="I17" i="102"/>
  <c r="H17" i="102"/>
  <c r="G17" i="102"/>
  <c r="M16" i="102"/>
  <c r="L16" i="102"/>
  <c r="K16" i="102"/>
  <c r="I16" i="102"/>
  <c r="H16" i="102"/>
  <c r="G16" i="102"/>
  <c r="M15" i="102"/>
  <c r="L15" i="102"/>
  <c r="K15" i="102"/>
  <c r="I15" i="102"/>
  <c r="H15" i="102"/>
  <c r="G15" i="102"/>
  <c r="M14" i="102"/>
  <c r="L14" i="102"/>
  <c r="K14" i="102"/>
  <c r="I14" i="102"/>
  <c r="H14" i="102"/>
  <c r="G14" i="102"/>
  <c r="M13" i="102"/>
  <c r="L13" i="102"/>
  <c r="K13" i="102"/>
  <c r="I13" i="102"/>
  <c r="H13" i="102"/>
  <c r="G13" i="102"/>
  <c r="M12" i="102"/>
  <c r="L12" i="102"/>
  <c r="K12" i="102"/>
  <c r="I12" i="102"/>
  <c r="H12" i="102"/>
  <c r="G12" i="102"/>
  <c r="M11" i="102"/>
  <c r="L11" i="102"/>
  <c r="K11" i="102"/>
  <c r="I11" i="102"/>
  <c r="H11" i="102"/>
  <c r="G11" i="102"/>
  <c r="M10" i="102"/>
  <c r="L10" i="102"/>
  <c r="K10" i="102"/>
  <c r="I10" i="102"/>
  <c r="H10" i="102"/>
  <c r="G10" i="102"/>
  <c r="M9" i="102"/>
  <c r="L9" i="102"/>
  <c r="K9" i="102"/>
  <c r="I9" i="102"/>
  <c r="H9" i="102"/>
  <c r="G9" i="102"/>
  <c r="M74" i="101"/>
  <c r="L74" i="101"/>
  <c r="K74" i="101"/>
  <c r="I74" i="101"/>
  <c r="H74" i="101"/>
  <c r="G74" i="101"/>
  <c r="M73" i="101"/>
  <c r="L73" i="101"/>
  <c r="K73" i="101"/>
  <c r="I73" i="101"/>
  <c r="H73" i="101"/>
  <c r="G73" i="101"/>
  <c r="M72" i="101"/>
  <c r="L72" i="101"/>
  <c r="K72" i="101"/>
  <c r="I72" i="101"/>
  <c r="H72" i="101"/>
  <c r="G72" i="101"/>
  <c r="M71" i="101"/>
  <c r="L71" i="101"/>
  <c r="K71" i="101"/>
  <c r="I71" i="101"/>
  <c r="H71" i="101"/>
  <c r="G71" i="101"/>
  <c r="M70" i="101"/>
  <c r="L70" i="101"/>
  <c r="K70" i="101"/>
  <c r="I70" i="101"/>
  <c r="H70" i="101"/>
  <c r="G70" i="101"/>
  <c r="M69" i="101"/>
  <c r="L69" i="101"/>
  <c r="K69" i="101"/>
  <c r="I69" i="101"/>
  <c r="H69" i="101"/>
  <c r="G69" i="101"/>
  <c r="M68" i="101"/>
  <c r="L68" i="101"/>
  <c r="K68" i="101"/>
  <c r="I68" i="101"/>
  <c r="H68" i="101"/>
  <c r="G68" i="101"/>
  <c r="M67" i="101"/>
  <c r="L67" i="101"/>
  <c r="K67" i="101"/>
  <c r="I67" i="101"/>
  <c r="H67" i="101"/>
  <c r="G67" i="101"/>
  <c r="M66" i="101"/>
  <c r="L66" i="101"/>
  <c r="K66" i="101"/>
  <c r="I66" i="101"/>
  <c r="H66" i="101"/>
  <c r="G66" i="101"/>
  <c r="M65" i="101"/>
  <c r="L65" i="101"/>
  <c r="K65" i="101"/>
  <c r="I65" i="101"/>
  <c r="H65" i="101"/>
  <c r="G65" i="101"/>
  <c r="M64" i="101"/>
  <c r="L64" i="101"/>
  <c r="K64" i="101"/>
  <c r="I64" i="101"/>
  <c r="H64" i="101"/>
  <c r="G64" i="101"/>
  <c r="M63" i="101"/>
  <c r="L63" i="101"/>
  <c r="K63" i="101"/>
  <c r="I63" i="101"/>
  <c r="H63" i="101"/>
  <c r="G63" i="101"/>
  <c r="M62" i="101"/>
  <c r="L62" i="101"/>
  <c r="K62" i="101"/>
  <c r="I62" i="101"/>
  <c r="H62" i="101"/>
  <c r="G62" i="101"/>
  <c r="M61" i="101"/>
  <c r="L61" i="101"/>
  <c r="K61" i="101"/>
  <c r="I61" i="101"/>
  <c r="H61" i="101"/>
  <c r="G61" i="101"/>
  <c r="M60" i="101"/>
  <c r="L60" i="101"/>
  <c r="K60" i="101"/>
  <c r="I60" i="101"/>
  <c r="H60" i="101"/>
  <c r="G60" i="101"/>
  <c r="M59" i="101"/>
  <c r="L59" i="101"/>
  <c r="K59" i="101"/>
  <c r="I59" i="101"/>
  <c r="H59" i="101"/>
  <c r="G59" i="101"/>
  <c r="M58" i="101"/>
  <c r="L58" i="101"/>
  <c r="K58" i="101"/>
  <c r="I58" i="101"/>
  <c r="H58" i="101"/>
  <c r="G58" i="101"/>
  <c r="M57" i="101"/>
  <c r="L57" i="101"/>
  <c r="K57" i="101"/>
  <c r="I57" i="101"/>
  <c r="H57" i="101"/>
  <c r="G57" i="101"/>
  <c r="M56" i="101"/>
  <c r="L56" i="101"/>
  <c r="K56" i="101"/>
  <c r="I56" i="101"/>
  <c r="H56" i="101"/>
  <c r="G56" i="101"/>
  <c r="M55" i="101"/>
  <c r="L55" i="101"/>
  <c r="K55" i="101"/>
  <c r="I55" i="101"/>
  <c r="H55" i="101"/>
  <c r="G55" i="101"/>
  <c r="M54" i="101"/>
  <c r="L54" i="101"/>
  <c r="K54" i="101"/>
  <c r="I54" i="101"/>
  <c r="H54" i="101"/>
  <c r="G54" i="101"/>
  <c r="M53" i="101"/>
  <c r="L53" i="101"/>
  <c r="K53" i="101"/>
  <c r="I53" i="101"/>
  <c r="H53" i="101"/>
  <c r="G53" i="101"/>
  <c r="M52" i="101"/>
  <c r="L52" i="101"/>
  <c r="K52" i="101"/>
  <c r="I52" i="101"/>
  <c r="H52" i="101"/>
  <c r="G52" i="101"/>
  <c r="M51" i="101"/>
  <c r="L51" i="101"/>
  <c r="K51" i="101"/>
  <c r="I51" i="101"/>
  <c r="H51" i="101"/>
  <c r="G51" i="101"/>
  <c r="M50" i="101"/>
  <c r="L50" i="101"/>
  <c r="K50" i="101"/>
  <c r="I50" i="101"/>
  <c r="H50" i="101"/>
  <c r="G50" i="101"/>
  <c r="M49" i="101"/>
  <c r="L49" i="101"/>
  <c r="K49" i="101"/>
  <c r="I49" i="101"/>
  <c r="H49" i="101"/>
  <c r="G49" i="101"/>
  <c r="M48" i="101"/>
  <c r="L48" i="101"/>
  <c r="K48" i="101"/>
  <c r="I48" i="101"/>
  <c r="H48" i="101"/>
  <c r="G48" i="101"/>
  <c r="M47" i="101"/>
  <c r="L47" i="101"/>
  <c r="K47" i="101"/>
  <c r="I47" i="101"/>
  <c r="H47" i="101"/>
  <c r="G47" i="101"/>
  <c r="M46" i="101"/>
  <c r="L46" i="101"/>
  <c r="K46" i="101"/>
  <c r="I46" i="101"/>
  <c r="H46" i="101"/>
  <c r="G46" i="101"/>
  <c r="M45" i="101"/>
  <c r="L45" i="101"/>
  <c r="K45" i="101"/>
  <c r="I45" i="101"/>
  <c r="H45" i="101"/>
  <c r="G45" i="101"/>
  <c r="M44" i="101"/>
  <c r="L44" i="101"/>
  <c r="K44" i="101"/>
  <c r="I44" i="101"/>
  <c r="H44" i="101"/>
  <c r="G44" i="101"/>
  <c r="M43" i="101"/>
  <c r="L43" i="101"/>
  <c r="K43" i="101"/>
  <c r="I43" i="101"/>
  <c r="H43" i="101"/>
  <c r="G43" i="101"/>
  <c r="M42" i="101"/>
  <c r="L42" i="101"/>
  <c r="K42" i="101"/>
  <c r="I42" i="101"/>
  <c r="H42" i="101"/>
  <c r="G42" i="101"/>
  <c r="M41" i="101"/>
  <c r="L41" i="101"/>
  <c r="K41" i="101"/>
  <c r="I41" i="101"/>
  <c r="H41" i="101"/>
  <c r="G41" i="101"/>
  <c r="M40" i="101"/>
  <c r="L40" i="101"/>
  <c r="K40" i="101"/>
  <c r="I40" i="101"/>
  <c r="H40" i="101"/>
  <c r="G40" i="101"/>
  <c r="M39" i="101"/>
  <c r="L39" i="101"/>
  <c r="K39" i="101"/>
  <c r="I39" i="101"/>
  <c r="H39" i="101"/>
  <c r="G39" i="101"/>
  <c r="M38" i="101"/>
  <c r="L38" i="101"/>
  <c r="K38" i="101"/>
  <c r="I38" i="101"/>
  <c r="H38" i="101"/>
  <c r="G38" i="101"/>
  <c r="M37" i="101"/>
  <c r="L37" i="101"/>
  <c r="K37" i="101"/>
  <c r="I37" i="101"/>
  <c r="H37" i="101"/>
  <c r="G37" i="101"/>
  <c r="M36" i="101"/>
  <c r="L36" i="101"/>
  <c r="K36" i="101"/>
  <c r="I36" i="101"/>
  <c r="H36" i="101"/>
  <c r="G36" i="101"/>
  <c r="M35" i="101"/>
  <c r="L35" i="101"/>
  <c r="K35" i="101"/>
  <c r="I35" i="101"/>
  <c r="H35" i="101"/>
  <c r="G35" i="101"/>
  <c r="M34" i="101"/>
  <c r="L34" i="101"/>
  <c r="K34" i="101"/>
  <c r="I34" i="101"/>
  <c r="H34" i="101"/>
  <c r="G34" i="101"/>
  <c r="M33" i="101"/>
  <c r="L33" i="101"/>
  <c r="K33" i="101"/>
  <c r="I33" i="101"/>
  <c r="H33" i="101"/>
  <c r="G33" i="101"/>
  <c r="M32" i="101"/>
  <c r="L32" i="101"/>
  <c r="K32" i="101"/>
  <c r="I32" i="101"/>
  <c r="H32" i="101"/>
  <c r="G32" i="101"/>
  <c r="M31" i="101"/>
  <c r="L31" i="101"/>
  <c r="K31" i="101"/>
  <c r="I31" i="101"/>
  <c r="H31" i="101"/>
  <c r="G31" i="101"/>
  <c r="M30" i="101"/>
  <c r="L30" i="101"/>
  <c r="K30" i="101"/>
  <c r="I30" i="101"/>
  <c r="H30" i="101"/>
  <c r="G30" i="101"/>
  <c r="M29" i="101"/>
  <c r="L29" i="101"/>
  <c r="K29" i="101"/>
  <c r="I29" i="101"/>
  <c r="H29" i="101"/>
  <c r="G29" i="101"/>
  <c r="M28" i="101"/>
  <c r="L28" i="101"/>
  <c r="K28" i="101"/>
  <c r="I28" i="101"/>
  <c r="H28" i="101"/>
  <c r="G28" i="101"/>
  <c r="M27" i="101"/>
  <c r="L27" i="101"/>
  <c r="K27" i="101"/>
  <c r="I27" i="101"/>
  <c r="H27" i="101"/>
  <c r="G27" i="101"/>
  <c r="M26" i="101"/>
  <c r="L26" i="101"/>
  <c r="K26" i="101"/>
  <c r="I26" i="101"/>
  <c r="H26" i="101"/>
  <c r="G26" i="101"/>
  <c r="M25" i="101"/>
  <c r="L25" i="101"/>
  <c r="K25" i="101"/>
  <c r="I25" i="101"/>
  <c r="H25" i="101"/>
  <c r="G25" i="101"/>
  <c r="M24" i="101"/>
  <c r="L24" i="101"/>
  <c r="K24" i="101"/>
  <c r="I24" i="101"/>
  <c r="H24" i="101"/>
  <c r="G24" i="101"/>
  <c r="M23" i="101"/>
  <c r="L23" i="101"/>
  <c r="K23" i="101"/>
  <c r="I23" i="101"/>
  <c r="H23" i="101"/>
  <c r="G23" i="101"/>
  <c r="M22" i="101"/>
  <c r="L22" i="101"/>
  <c r="K22" i="101"/>
  <c r="I22" i="101"/>
  <c r="H22" i="101"/>
  <c r="G22" i="101"/>
  <c r="M21" i="101"/>
  <c r="L21" i="101"/>
  <c r="K21" i="101"/>
  <c r="I21" i="101"/>
  <c r="H21" i="101"/>
  <c r="G21" i="101"/>
  <c r="M20" i="101"/>
  <c r="L20" i="101"/>
  <c r="K20" i="101"/>
  <c r="I20" i="101"/>
  <c r="H20" i="101"/>
  <c r="G20" i="101"/>
  <c r="M19" i="101"/>
  <c r="L19" i="101"/>
  <c r="K19" i="101"/>
  <c r="I19" i="101"/>
  <c r="H19" i="101"/>
  <c r="G19" i="101"/>
  <c r="M18" i="101"/>
  <c r="L18" i="101"/>
  <c r="K18" i="101"/>
  <c r="I18" i="101"/>
  <c r="H18" i="101"/>
  <c r="G18" i="101"/>
  <c r="M17" i="101"/>
  <c r="L17" i="101"/>
  <c r="K17" i="101"/>
  <c r="I17" i="101"/>
  <c r="H17" i="101"/>
  <c r="G17" i="101"/>
  <c r="M16" i="101"/>
  <c r="L16" i="101"/>
  <c r="K16" i="101"/>
  <c r="I16" i="101"/>
  <c r="H16" i="101"/>
  <c r="G16" i="101"/>
  <c r="M15" i="101"/>
  <c r="L15" i="101"/>
  <c r="K15" i="101"/>
  <c r="I15" i="101"/>
  <c r="H15" i="101"/>
  <c r="G15" i="101"/>
  <c r="M14" i="101"/>
  <c r="L14" i="101"/>
  <c r="K14" i="101"/>
  <c r="I14" i="101"/>
  <c r="H14" i="101"/>
  <c r="G14" i="101"/>
  <c r="M13" i="101"/>
  <c r="L13" i="101"/>
  <c r="K13" i="101"/>
  <c r="I13" i="101"/>
  <c r="H13" i="101"/>
  <c r="G13" i="101"/>
  <c r="M12" i="101"/>
  <c r="L12" i="101"/>
  <c r="K12" i="101"/>
  <c r="I12" i="101"/>
  <c r="H12" i="101"/>
  <c r="G12" i="101"/>
  <c r="M11" i="101"/>
  <c r="L11" i="101"/>
  <c r="K11" i="101"/>
  <c r="I11" i="101"/>
  <c r="H11" i="101"/>
  <c r="G11" i="101"/>
  <c r="M10" i="101"/>
  <c r="L10" i="101"/>
  <c r="K10" i="101"/>
  <c r="I10" i="101"/>
  <c r="H10" i="101"/>
  <c r="G10" i="101"/>
  <c r="M9" i="101"/>
  <c r="L9" i="101"/>
  <c r="K9" i="101"/>
  <c r="I9" i="101"/>
  <c r="H9" i="101"/>
  <c r="G9" i="101"/>
  <c r="M54" i="100"/>
  <c r="L54" i="100"/>
  <c r="K54" i="100"/>
  <c r="I54" i="100"/>
  <c r="H54" i="100"/>
  <c r="G54" i="100"/>
  <c r="M53" i="100"/>
  <c r="L53" i="100"/>
  <c r="K53" i="100"/>
  <c r="I53" i="100"/>
  <c r="H53" i="100"/>
  <c r="G53" i="100"/>
  <c r="M52" i="100"/>
  <c r="L52" i="100"/>
  <c r="K52" i="100"/>
  <c r="I52" i="100"/>
  <c r="H52" i="100"/>
  <c r="G52" i="100"/>
  <c r="M51" i="100"/>
  <c r="L51" i="100"/>
  <c r="K51" i="100"/>
  <c r="I51" i="100"/>
  <c r="H51" i="100"/>
  <c r="G51" i="100"/>
  <c r="M50" i="100"/>
  <c r="L50" i="100"/>
  <c r="K50" i="100"/>
  <c r="I50" i="100"/>
  <c r="H50" i="100"/>
  <c r="G50" i="100"/>
  <c r="M49" i="100"/>
  <c r="L49" i="100"/>
  <c r="K49" i="100"/>
  <c r="I49" i="100"/>
  <c r="H49" i="100"/>
  <c r="G49" i="100"/>
  <c r="M48" i="100"/>
  <c r="L48" i="100"/>
  <c r="K48" i="100"/>
  <c r="I48" i="100"/>
  <c r="H48" i="100"/>
  <c r="G48" i="100"/>
  <c r="M47" i="100"/>
  <c r="L47" i="100"/>
  <c r="K47" i="100"/>
  <c r="I47" i="100"/>
  <c r="H47" i="100"/>
  <c r="G47" i="100"/>
  <c r="M46" i="100"/>
  <c r="L46" i="100"/>
  <c r="K46" i="100"/>
  <c r="I46" i="100"/>
  <c r="H46" i="100"/>
  <c r="G46" i="100"/>
  <c r="M45" i="100"/>
  <c r="L45" i="100"/>
  <c r="K45" i="100"/>
  <c r="I45" i="100"/>
  <c r="H45" i="100"/>
  <c r="G45" i="100"/>
  <c r="M44" i="100"/>
  <c r="L44" i="100"/>
  <c r="K44" i="100"/>
  <c r="I44" i="100"/>
  <c r="H44" i="100"/>
  <c r="G44" i="100"/>
  <c r="M43" i="100"/>
  <c r="L43" i="100"/>
  <c r="K43" i="100"/>
  <c r="I43" i="100"/>
  <c r="H43" i="100"/>
  <c r="G43" i="100"/>
  <c r="M42" i="100"/>
  <c r="L42" i="100"/>
  <c r="K42" i="100"/>
  <c r="I42" i="100"/>
  <c r="H42" i="100"/>
  <c r="G42" i="100"/>
  <c r="M41" i="100"/>
  <c r="L41" i="100"/>
  <c r="K41" i="100"/>
  <c r="I41" i="100"/>
  <c r="H41" i="100"/>
  <c r="G41" i="100"/>
  <c r="M40" i="100"/>
  <c r="L40" i="100"/>
  <c r="K40" i="100"/>
  <c r="I40" i="100"/>
  <c r="H40" i="100"/>
  <c r="G40" i="100"/>
  <c r="M39" i="100"/>
  <c r="L39" i="100"/>
  <c r="K39" i="100"/>
  <c r="I39" i="100"/>
  <c r="H39" i="100"/>
  <c r="G39" i="100"/>
  <c r="M38" i="100"/>
  <c r="L38" i="100"/>
  <c r="K38" i="100"/>
  <c r="I38" i="100"/>
  <c r="H38" i="100"/>
  <c r="G38" i="100"/>
  <c r="M37" i="100"/>
  <c r="L37" i="100"/>
  <c r="K37" i="100"/>
  <c r="I37" i="100"/>
  <c r="H37" i="100"/>
  <c r="G37" i="100"/>
  <c r="M36" i="100"/>
  <c r="L36" i="100"/>
  <c r="K36" i="100"/>
  <c r="I36" i="100"/>
  <c r="H36" i="100"/>
  <c r="G36" i="100"/>
  <c r="M35" i="100"/>
  <c r="L35" i="100"/>
  <c r="K35" i="100"/>
  <c r="I35" i="100"/>
  <c r="H35" i="100"/>
  <c r="G35" i="100"/>
  <c r="M34" i="100"/>
  <c r="L34" i="100"/>
  <c r="K34" i="100"/>
  <c r="I34" i="100"/>
  <c r="H34" i="100"/>
  <c r="G34" i="100"/>
  <c r="M33" i="100"/>
  <c r="L33" i="100"/>
  <c r="K33" i="100"/>
  <c r="I33" i="100"/>
  <c r="H33" i="100"/>
  <c r="G33" i="100"/>
  <c r="M32" i="100"/>
  <c r="L32" i="100"/>
  <c r="K32" i="100"/>
  <c r="I32" i="100"/>
  <c r="H32" i="100"/>
  <c r="G32" i="100"/>
  <c r="M31" i="100"/>
  <c r="L31" i="100"/>
  <c r="K31" i="100"/>
  <c r="I31" i="100"/>
  <c r="H31" i="100"/>
  <c r="G31" i="100"/>
  <c r="M30" i="100"/>
  <c r="L30" i="100"/>
  <c r="K30" i="100"/>
  <c r="I30" i="100"/>
  <c r="H30" i="100"/>
  <c r="G30" i="100"/>
  <c r="M29" i="100"/>
  <c r="L29" i="100"/>
  <c r="K29" i="100"/>
  <c r="I29" i="100"/>
  <c r="H29" i="100"/>
  <c r="G29" i="100"/>
  <c r="M28" i="100"/>
  <c r="L28" i="100"/>
  <c r="K28" i="100"/>
  <c r="I28" i="100"/>
  <c r="H28" i="100"/>
  <c r="G28" i="100"/>
  <c r="M27" i="100"/>
  <c r="L27" i="100"/>
  <c r="K27" i="100"/>
  <c r="I27" i="100"/>
  <c r="H27" i="100"/>
  <c r="G27" i="100"/>
  <c r="M26" i="100"/>
  <c r="L26" i="100"/>
  <c r="K26" i="100"/>
  <c r="I26" i="100"/>
  <c r="H26" i="100"/>
  <c r="G26" i="100"/>
  <c r="M25" i="100"/>
  <c r="L25" i="100"/>
  <c r="K25" i="100"/>
  <c r="I25" i="100"/>
  <c r="H25" i="100"/>
  <c r="G25" i="100"/>
  <c r="M24" i="100"/>
  <c r="L24" i="100"/>
  <c r="K24" i="100"/>
  <c r="I24" i="100"/>
  <c r="H24" i="100"/>
  <c r="G24" i="100"/>
  <c r="M23" i="100"/>
  <c r="L23" i="100"/>
  <c r="K23" i="100"/>
  <c r="I23" i="100"/>
  <c r="H23" i="100"/>
  <c r="G23" i="100"/>
  <c r="M22" i="100"/>
  <c r="L22" i="100"/>
  <c r="K22" i="100"/>
  <c r="I22" i="100"/>
  <c r="H22" i="100"/>
  <c r="G22" i="100"/>
  <c r="M21" i="100"/>
  <c r="L21" i="100"/>
  <c r="K21" i="100"/>
  <c r="I21" i="100"/>
  <c r="H21" i="100"/>
  <c r="G21" i="100"/>
  <c r="M20" i="100"/>
  <c r="L20" i="100"/>
  <c r="K20" i="100"/>
  <c r="I20" i="100"/>
  <c r="H20" i="100"/>
  <c r="G20" i="100"/>
  <c r="M19" i="100"/>
  <c r="L19" i="100"/>
  <c r="K19" i="100"/>
  <c r="I19" i="100"/>
  <c r="H19" i="100"/>
  <c r="G19" i="100"/>
  <c r="M18" i="100"/>
  <c r="L18" i="100"/>
  <c r="K18" i="100"/>
  <c r="I18" i="100"/>
  <c r="H18" i="100"/>
  <c r="G18" i="100"/>
  <c r="M17" i="100"/>
  <c r="L17" i="100"/>
  <c r="K17" i="100"/>
  <c r="I17" i="100"/>
  <c r="H17" i="100"/>
  <c r="G17" i="100"/>
  <c r="M16" i="100"/>
  <c r="L16" i="100"/>
  <c r="K16" i="100"/>
  <c r="I16" i="100"/>
  <c r="H16" i="100"/>
  <c r="G16" i="100"/>
  <c r="M15" i="100"/>
  <c r="L15" i="100"/>
  <c r="K15" i="100"/>
  <c r="I15" i="100"/>
  <c r="H15" i="100"/>
  <c r="G15" i="100"/>
  <c r="M14" i="100"/>
  <c r="L14" i="100"/>
  <c r="K14" i="100"/>
  <c r="I14" i="100"/>
  <c r="H14" i="100"/>
  <c r="G14" i="100"/>
  <c r="M13" i="100"/>
  <c r="L13" i="100"/>
  <c r="K13" i="100"/>
  <c r="I13" i="100"/>
  <c r="H13" i="100"/>
  <c r="G13" i="100"/>
  <c r="M12" i="100"/>
  <c r="L12" i="100"/>
  <c r="K12" i="100"/>
  <c r="I12" i="100"/>
  <c r="H12" i="100"/>
  <c r="G12" i="100"/>
  <c r="M11" i="100"/>
  <c r="L11" i="100"/>
  <c r="K11" i="100"/>
  <c r="I11" i="100"/>
  <c r="H11" i="100"/>
  <c r="G11" i="100"/>
  <c r="M10" i="100"/>
  <c r="L10" i="100"/>
  <c r="K10" i="100"/>
  <c r="I10" i="100"/>
  <c r="H10" i="100"/>
  <c r="G10" i="100"/>
  <c r="M9" i="100"/>
  <c r="L9" i="100"/>
  <c r="K9" i="100"/>
  <c r="I9" i="100"/>
  <c r="H9" i="100"/>
  <c r="G9" i="100"/>
  <c r="M13" i="99"/>
  <c r="L13" i="99"/>
  <c r="K13" i="99"/>
  <c r="I13" i="99"/>
  <c r="H13" i="99"/>
  <c r="G13" i="99"/>
  <c r="M12" i="99"/>
  <c r="L12" i="99"/>
  <c r="K12" i="99"/>
  <c r="I12" i="99"/>
  <c r="H12" i="99"/>
  <c r="G12" i="99"/>
  <c r="M11" i="99"/>
  <c r="L11" i="99"/>
  <c r="K11" i="99"/>
  <c r="I11" i="99"/>
  <c r="H11" i="99"/>
  <c r="G11" i="99"/>
  <c r="M10" i="99"/>
  <c r="L10" i="99"/>
  <c r="K10" i="99"/>
  <c r="I10" i="99"/>
  <c r="H10" i="99"/>
  <c r="G10" i="99"/>
  <c r="M9" i="99"/>
  <c r="L9" i="99"/>
  <c r="K9" i="99"/>
  <c r="I9" i="99"/>
  <c r="H9" i="99"/>
  <c r="G9" i="99"/>
  <c r="M85" i="98"/>
  <c r="L85" i="98"/>
  <c r="K85" i="98"/>
  <c r="I85" i="98"/>
  <c r="H85" i="98"/>
  <c r="G85" i="98"/>
  <c r="M84" i="98"/>
  <c r="L84" i="98"/>
  <c r="K84" i="98"/>
  <c r="I84" i="98"/>
  <c r="H84" i="98"/>
  <c r="G84" i="98"/>
  <c r="M83" i="98"/>
  <c r="L83" i="98"/>
  <c r="K83" i="98"/>
  <c r="I83" i="98"/>
  <c r="H83" i="98"/>
  <c r="G83" i="98"/>
  <c r="M82" i="98"/>
  <c r="L82" i="98"/>
  <c r="K82" i="98"/>
  <c r="I82" i="98"/>
  <c r="H82" i="98"/>
  <c r="G82" i="98"/>
  <c r="M81" i="98"/>
  <c r="L81" i="98"/>
  <c r="K81" i="98"/>
  <c r="I81" i="98"/>
  <c r="H81" i="98"/>
  <c r="G81" i="98"/>
  <c r="M80" i="98"/>
  <c r="L80" i="98"/>
  <c r="K80" i="98"/>
  <c r="I80" i="98"/>
  <c r="H80" i="98"/>
  <c r="G80" i="98"/>
  <c r="M79" i="98"/>
  <c r="L79" i="98"/>
  <c r="K79" i="98"/>
  <c r="I79" i="98"/>
  <c r="H79" i="98"/>
  <c r="G79" i="98"/>
  <c r="M78" i="98"/>
  <c r="L78" i="98"/>
  <c r="K78" i="98"/>
  <c r="I78" i="98"/>
  <c r="H78" i="98"/>
  <c r="G78" i="98"/>
  <c r="M77" i="98"/>
  <c r="L77" i="98"/>
  <c r="K77" i="98"/>
  <c r="I77" i="98"/>
  <c r="H77" i="98"/>
  <c r="G77" i="98"/>
  <c r="M76" i="98"/>
  <c r="L76" i="98"/>
  <c r="K76" i="98"/>
  <c r="I76" i="98"/>
  <c r="H76" i="98"/>
  <c r="G76" i="98"/>
  <c r="M75" i="98"/>
  <c r="L75" i="98"/>
  <c r="K75" i="98"/>
  <c r="I75" i="98"/>
  <c r="H75" i="98"/>
  <c r="G75" i="98"/>
  <c r="M74" i="98"/>
  <c r="L74" i="98"/>
  <c r="K74" i="98"/>
  <c r="I74" i="98"/>
  <c r="H74" i="98"/>
  <c r="G74" i="98"/>
  <c r="M73" i="98"/>
  <c r="L73" i="98"/>
  <c r="K73" i="98"/>
  <c r="I73" i="98"/>
  <c r="H73" i="98"/>
  <c r="G73" i="98"/>
  <c r="M72" i="98"/>
  <c r="L72" i="98"/>
  <c r="K72" i="98"/>
  <c r="I72" i="98"/>
  <c r="H72" i="98"/>
  <c r="G72" i="98"/>
  <c r="M71" i="98"/>
  <c r="L71" i="98"/>
  <c r="K71" i="98"/>
  <c r="I71" i="98"/>
  <c r="H71" i="98"/>
  <c r="G71" i="98"/>
  <c r="M70" i="98"/>
  <c r="L70" i="98"/>
  <c r="K70" i="98"/>
  <c r="I70" i="98"/>
  <c r="H70" i="98"/>
  <c r="G70" i="98"/>
  <c r="M69" i="98"/>
  <c r="L69" i="98"/>
  <c r="K69" i="98"/>
  <c r="I69" i="98"/>
  <c r="H69" i="98"/>
  <c r="G69" i="98"/>
  <c r="M68" i="98"/>
  <c r="L68" i="98"/>
  <c r="K68" i="98"/>
  <c r="I68" i="98"/>
  <c r="H68" i="98"/>
  <c r="G68" i="98"/>
  <c r="M67" i="98"/>
  <c r="L67" i="98"/>
  <c r="K67" i="98"/>
  <c r="I67" i="98"/>
  <c r="H67" i="98"/>
  <c r="G67" i="98"/>
  <c r="M66" i="98"/>
  <c r="L66" i="98"/>
  <c r="K66" i="98"/>
  <c r="I66" i="98"/>
  <c r="H66" i="98"/>
  <c r="G66" i="98"/>
  <c r="M65" i="98"/>
  <c r="L65" i="98"/>
  <c r="K65" i="98"/>
  <c r="I65" i="98"/>
  <c r="H65" i="98"/>
  <c r="G65" i="98"/>
  <c r="M64" i="98"/>
  <c r="L64" i="98"/>
  <c r="K64" i="98"/>
  <c r="I64" i="98"/>
  <c r="H64" i="98"/>
  <c r="G64" i="98"/>
  <c r="M63" i="98"/>
  <c r="L63" i="98"/>
  <c r="K63" i="98"/>
  <c r="I63" i="98"/>
  <c r="H63" i="98"/>
  <c r="G63" i="98"/>
  <c r="M62" i="98"/>
  <c r="L62" i="98"/>
  <c r="K62" i="98"/>
  <c r="I62" i="98"/>
  <c r="H62" i="98"/>
  <c r="G62" i="98"/>
  <c r="M61" i="98"/>
  <c r="L61" i="98"/>
  <c r="K61" i="98"/>
  <c r="I61" i="98"/>
  <c r="H61" i="98"/>
  <c r="G61" i="98"/>
  <c r="M60" i="98"/>
  <c r="L60" i="98"/>
  <c r="K60" i="98"/>
  <c r="I60" i="98"/>
  <c r="H60" i="98"/>
  <c r="G60" i="98"/>
  <c r="M59" i="98"/>
  <c r="L59" i="98"/>
  <c r="K59" i="98"/>
  <c r="I59" i="98"/>
  <c r="H59" i="98"/>
  <c r="G59" i="98"/>
  <c r="M58" i="98"/>
  <c r="L58" i="98"/>
  <c r="K58" i="98"/>
  <c r="I58" i="98"/>
  <c r="H58" i="98"/>
  <c r="G58" i="98"/>
  <c r="M57" i="98"/>
  <c r="L57" i="98"/>
  <c r="K57" i="98"/>
  <c r="I57" i="98"/>
  <c r="H57" i="98"/>
  <c r="G57" i="98"/>
  <c r="M56" i="98"/>
  <c r="L56" i="98"/>
  <c r="K56" i="98"/>
  <c r="I56" i="98"/>
  <c r="H56" i="98"/>
  <c r="G56" i="98"/>
  <c r="M55" i="98"/>
  <c r="L55" i="98"/>
  <c r="K55" i="98"/>
  <c r="I55" i="98"/>
  <c r="H55" i="98"/>
  <c r="G55" i="98"/>
  <c r="M54" i="98"/>
  <c r="L54" i="98"/>
  <c r="K54" i="98"/>
  <c r="I54" i="98"/>
  <c r="H54" i="98"/>
  <c r="G54" i="98"/>
  <c r="M53" i="98"/>
  <c r="L53" i="98"/>
  <c r="K53" i="98"/>
  <c r="I53" i="98"/>
  <c r="H53" i="98"/>
  <c r="G53" i="98"/>
  <c r="M52" i="98"/>
  <c r="L52" i="98"/>
  <c r="K52" i="98"/>
  <c r="I52" i="98"/>
  <c r="H52" i="98"/>
  <c r="G52" i="98"/>
  <c r="M51" i="98"/>
  <c r="L51" i="98"/>
  <c r="K51" i="98"/>
  <c r="I51" i="98"/>
  <c r="H51" i="98"/>
  <c r="G51" i="98"/>
  <c r="M50" i="98"/>
  <c r="L50" i="98"/>
  <c r="K50" i="98"/>
  <c r="I50" i="98"/>
  <c r="H50" i="98"/>
  <c r="G50" i="98"/>
  <c r="M49" i="98"/>
  <c r="L49" i="98"/>
  <c r="K49" i="98"/>
  <c r="I49" i="98"/>
  <c r="H49" i="98"/>
  <c r="G49" i="98"/>
  <c r="M48" i="98"/>
  <c r="L48" i="98"/>
  <c r="K48" i="98"/>
  <c r="I48" i="98"/>
  <c r="H48" i="98"/>
  <c r="G48" i="98"/>
  <c r="M47" i="98"/>
  <c r="L47" i="98"/>
  <c r="K47" i="98"/>
  <c r="I47" i="98"/>
  <c r="H47" i="98"/>
  <c r="G47" i="98"/>
  <c r="M46" i="98"/>
  <c r="L46" i="98"/>
  <c r="K46" i="98"/>
  <c r="I46" i="98"/>
  <c r="H46" i="98"/>
  <c r="G46" i="98"/>
  <c r="M45" i="98"/>
  <c r="L45" i="98"/>
  <c r="K45" i="98"/>
  <c r="I45" i="98"/>
  <c r="H45" i="98"/>
  <c r="G45" i="98"/>
  <c r="M44" i="98"/>
  <c r="L44" i="98"/>
  <c r="K44" i="98"/>
  <c r="I44" i="98"/>
  <c r="H44" i="98"/>
  <c r="G44" i="98"/>
  <c r="M43" i="98"/>
  <c r="L43" i="98"/>
  <c r="K43" i="98"/>
  <c r="I43" i="98"/>
  <c r="H43" i="98"/>
  <c r="G43" i="98"/>
  <c r="M42" i="98"/>
  <c r="L42" i="98"/>
  <c r="K42" i="98"/>
  <c r="I42" i="98"/>
  <c r="H42" i="98"/>
  <c r="G42" i="98"/>
  <c r="M41" i="98"/>
  <c r="L41" i="98"/>
  <c r="K41" i="98"/>
  <c r="I41" i="98"/>
  <c r="H41" i="98"/>
  <c r="G41" i="98"/>
  <c r="M40" i="98"/>
  <c r="L40" i="98"/>
  <c r="K40" i="98"/>
  <c r="I40" i="98"/>
  <c r="H40" i="98"/>
  <c r="G40" i="98"/>
  <c r="M39" i="98"/>
  <c r="L39" i="98"/>
  <c r="K39" i="98"/>
  <c r="I39" i="98"/>
  <c r="H39" i="98"/>
  <c r="G39" i="98"/>
  <c r="M38" i="98"/>
  <c r="L38" i="98"/>
  <c r="K38" i="98"/>
  <c r="I38" i="98"/>
  <c r="H38" i="98"/>
  <c r="G38" i="98"/>
  <c r="M37" i="98"/>
  <c r="L37" i="98"/>
  <c r="K37" i="98"/>
  <c r="I37" i="98"/>
  <c r="H37" i="98"/>
  <c r="G37" i="98"/>
  <c r="M36" i="98"/>
  <c r="L36" i="98"/>
  <c r="K36" i="98"/>
  <c r="I36" i="98"/>
  <c r="H36" i="98"/>
  <c r="G36" i="98"/>
  <c r="M35" i="98"/>
  <c r="L35" i="98"/>
  <c r="K35" i="98"/>
  <c r="I35" i="98"/>
  <c r="H35" i="98"/>
  <c r="G35" i="98"/>
  <c r="M34" i="98"/>
  <c r="L34" i="98"/>
  <c r="K34" i="98"/>
  <c r="I34" i="98"/>
  <c r="H34" i="98"/>
  <c r="G34" i="98"/>
  <c r="M33" i="98"/>
  <c r="L33" i="98"/>
  <c r="K33" i="98"/>
  <c r="I33" i="98"/>
  <c r="H33" i="98"/>
  <c r="G33" i="98"/>
  <c r="M32" i="98"/>
  <c r="L32" i="98"/>
  <c r="K32" i="98"/>
  <c r="I32" i="98"/>
  <c r="H32" i="98"/>
  <c r="G32" i="98"/>
  <c r="M31" i="98"/>
  <c r="L31" i="98"/>
  <c r="K31" i="98"/>
  <c r="I31" i="98"/>
  <c r="H31" i="98"/>
  <c r="G31" i="98"/>
  <c r="M30" i="98"/>
  <c r="L30" i="98"/>
  <c r="K30" i="98"/>
  <c r="I30" i="98"/>
  <c r="H30" i="98"/>
  <c r="G30" i="98"/>
  <c r="M29" i="98"/>
  <c r="L29" i="98"/>
  <c r="K29" i="98"/>
  <c r="I29" i="98"/>
  <c r="H29" i="98"/>
  <c r="G29" i="98"/>
  <c r="M28" i="98"/>
  <c r="L28" i="98"/>
  <c r="K28" i="98"/>
  <c r="I28" i="98"/>
  <c r="H28" i="98"/>
  <c r="G28" i="98"/>
  <c r="M27" i="98"/>
  <c r="L27" i="98"/>
  <c r="K27" i="98"/>
  <c r="I27" i="98"/>
  <c r="H27" i="98"/>
  <c r="G27" i="98"/>
  <c r="M26" i="98"/>
  <c r="L26" i="98"/>
  <c r="K26" i="98"/>
  <c r="I26" i="98"/>
  <c r="H26" i="98"/>
  <c r="G26" i="98"/>
  <c r="M25" i="98"/>
  <c r="L25" i="98"/>
  <c r="K25" i="98"/>
  <c r="I25" i="98"/>
  <c r="H25" i="98"/>
  <c r="G25" i="98"/>
  <c r="M24" i="98"/>
  <c r="L24" i="98"/>
  <c r="K24" i="98"/>
  <c r="I24" i="98"/>
  <c r="H24" i="98"/>
  <c r="G24" i="98"/>
  <c r="M23" i="98"/>
  <c r="L23" i="98"/>
  <c r="K23" i="98"/>
  <c r="I23" i="98"/>
  <c r="H23" i="98"/>
  <c r="G23" i="98"/>
  <c r="M22" i="98"/>
  <c r="L22" i="98"/>
  <c r="K22" i="98"/>
  <c r="I22" i="98"/>
  <c r="H22" i="98"/>
  <c r="G22" i="98"/>
  <c r="M21" i="98"/>
  <c r="L21" i="98"/>
  <c r="K21" i="98"/>
  <c r="I21" i="98"/>
  <c r="H21" i="98"/>
  <c r="G21" i="98"/>
  <c r="M20" i="98"/>
  <c r="L20" i="98"/>
  <c r="K20" i="98"/>
  <c r="I20" i="98"/>
  <c r="H20" i="98"/>
  <c r="G20" i="98"/>
  <c r="M19" i="98"/>
  <c r="L19" i="98"/>
  <c r="K19" i="98"/>
  <c r="I19" i="98"/>
  <c r="H19" i="98"/>
  <c r="G19" i="98"/>
  <c r="M18" i="98"/>
  <c r="L18" i="98"/>
  <c r="K18" i="98"/>
  <c r="I18" i="98"/>
  <c r="H18" i="98"/>
  <c r="G18" i="98"/>
  <c r="M17" i="98"/>
  <c r="L17" i="98"/>
  <c r="K17" i="98"/>
  <c r="I17" i="98"/>
  <c r="H17" i="98"/>
  <c r="G17" i="98"/>
  <c r="M16" i="98"/>
  <c r="L16" i="98"/>
  <c r="K16" i="98"/>
  <c r="I16" i="98"/>
  <c r="H16" i="98"/>
  <c r="G16" i="98"/>
  <c r="M15" i="98"/>
  <c r="L15" i="98"/>
  <c r="K15" i="98"/>
  <c r="I15" i="98"/>
  <c r="H15" i="98"/>
  <c r="G15" i="98"/>
  <c r="M14" i="98"/>
  <c r="L14" i="98"/>
  <c r="K14" i="98"/>
  <c r="I14" i="98"/>
  <c r="H14" i="98"/>
  <c r="G14" i="98"/>
  <c r="M13" i="98"/>
  <c r="L13" i="98"/>
  <c r="K13" i="98"/>
  <c r="I13" i="98"/>
  <c r="H13" i="98"/>
  <c r="G13" i="98"/>
  <c r="M12" i="98"/>
  <c r="L12" i="98"/>
  <c r="K12" i="98"/>
  <c r="I12" i="98"/>
  <c r="H12" i="98"/>
  <c r="G12" i="98"/>
  <c r="M11" i="98"/>
  <c r="L11" i="98"/>
  <c r="K11" i="98"/>
  <c r="I11" i="98"/>
  <c r="H11" i="98"/>
  <c r="G11" i="98"/>
  <c r="M10" i="98"/>
  <c r="L10" i="98"/>
  <c r="K10" i="98"/>
  <c r="I10" i="98"/>
  <c r="H10" i="98"/>
  <c r="G10" i="98"/>
  <c r="M9" i="98"/>
  <c r="L9" i="98"/>
  <c r="K9" i="98"/>
  <c r="I9" i="98"/>
  <c r="H9" i="98"/>
  <c r="G9" i="98"/>
  <c r="M75" i="97"/>
  <c r="L75" i="97"/>
  <c r="K75" i="97"/>
  <c r="I75" i="97"/>
  <c r="H75" i="97"/>
  <c r="G75" i="97"/>
  <c r="M74" i="97"/>
  <c r="L74" i="97"/>
  <c r="K74" i="97"/>
  <c r="I74" i="97"/>
  <c r="H74" i="97"/>
  <c r="G74" i="97"/>
  <c r="M73" i="97"/>
  <c r="L73" i="97"/>
  <c r="K73" i="97"/>
  <c r="I73" i="97"/>
  <c r="H73" i="97"/>
  <c r="G73" i="97"/>
  <c r="M72" i="97"/>
  <c r="L72" i="97"/>
  <c r="K72" i="97"/>
  <c r="I72" i="97"/>
  <c r="H72" i="97"/>
  <c r="G72" i="97"/>
  <c r="M71" i="97"/>
  <c r="L71" i="97"/>
  <c r="K71" i="97"/>
  <c r="I71" i="97"/>
  <c r="H71" i="97"/>
  <c r="G71" i="97"/>
  <c r="M70" i="97"/>
  <c r="L70" i="97"/>
  <c r="K70" i="97"/>
  <c r="I70" i="97"/>
  <c r="H70" i="97"/>
  <c r="G70" i="97"/>
  <c r="M69" i="97"/>
  <c r="L69" i="97"/>
  <c r="K69" i="97"/>
  <c r="I69" i="97"/>
  <c r="H69" i="97"/>
  <c r="G69" i="97"/>
  <c r="M68" i="97"/>
  <c r="L68" i="97"/>
  <c r="K68" i="97"/>
  <c r="I68" i="97"/>
  <c r="H68" i="97"/>
  <c r="G68" i="97"/>
  <c r="M67" i="97"/>
  <c r="L67" i="97"/>
  <c r="K67" i="97"/>
  <c r="I67" i="97"/>
  <c r="H67" i="97"/>
  <c r="G67" i="97"/>
  <c r="M66" i="97"/>
  <c r="L66" i="97"/>
  <c r="K66" i="97"/>
  <c r="I66" i="97"/>
  <c r="H66" i="97"/>
  <c r="G66" i="97"/>
  <c r="M65" i="97"/>
  <c r="L65" i="97"/>
  <c r="K65" i="97"/>
  <c r="I65" i="97"/>
  <c r="H65" i="97"/>
  <c r="G65" i="97"/>
  <c r="M64" i="97"/>
  <c r="L64" i="97"/>
  <c r="K64" i="97"/>
  <c r="I64" i="97"/>
  <c r="H64" i="97"/>
  <c r="G64" i="97"/>
  <c r="M63" i="97"/>
  <c r="L63" i="97"/>
  <c r="K63" i="97"/>
  <c r="I63" i="97"/>
  <c r="H63" i="97"/>
  <c r="G63" i="97"/>
  <c r="M62" i="97"/>
  <c r="L62" i="97"/>
  <c r="K62" i="97"/>
  <c r="I62" i="97"/>
  <c r="H62" i="97"/>
  <c r="G62" i="97"/>
  <c r="M61" i="97"/>
  <c r="L61" i="97"/>
  <c r="K61" i="97"/>
  <c r="I61" i="97"/>
  <c r="H61" i="97"/>
  <c r="G61" i="97"/>
  <c r="M60" i="97"/>
  <c r="L60" i="97"/>
  <c r="K60" i="97"/>
  <c r="I60" i="97"/>
  <c r="H60" i="97"/>
  <c r="G60" i="97"/>
  <c r="M59" i="97"/>
  <c r="L59" i="97"/>
  <c r="K59" i="97"/>
  <c r="I59" i="97"/>
  <c r="H59" i="97"/>
  <c r="G59" i="97"/>
  <c r="M58" i="97"/>
  <c r="L58" i="97"/>
  <c r="K58" i="97"/>
  <c r="I58" i="97"/>
  <c r="H58" i="97"/>
  <c r="G58" i="97"/>
  <c r="M57" i="97"/>
  <c r="L57" i="97"/>
  <c r="K57" i="97"/>
  <c r="I57" i="97"/>
  <c r="H57" i="97"/>
  <c r="G57" i="97"/>
  <c r="M56" i="97"/>
  <c r="L56" i="97"/>
  <c r="K56" i="97"/>
  <c r="I56" i="97"/>
  <c r="H56" i="97"/>
  <c r="G56" i="97"/>
  <c r="M55" i="97"/>
  <c r="L55" i="97"/>
  <c r="K55" i="97"/>
  <c r="I55" i="97"/>
  <c r="H55" i="97"/>
  <c r="G55" i="97"/>
  <c r="M54" i="97"/>
  <c r="L54" i="97"/>
  <c r="K54" i="97"/>
  <c r="I54" i="97"/>
  <c r="H54" i="97"/>
  <c r="G54" i="97"/>
  <c r="M53" i="97"/>
  <c r="L53" i="97"/>
  <c r="K53" i="97"/>
  <c r="I53" i="97"/>
  <c r="H53" i="97"/>
  <c r="G53" i="97"/>
  <c r="M52" i="97"/>
  <c r="L52" i="97"/>
  <c r="K52" i="97"/>
  <c r="I52" i="97"/>
  <c r="H52" i="97"/>
  <c r="G52" i="97"/>
  <c r="M51" i="97"/>
  <c r="L51" i="97"/>
  <c r="K51" i="97"/>
  <c r="I51" i="97"/>
  <c r="H51" i="97"/>
  <c r="G51" i="97"/>
  <c r="M50" i="97"/>
  <c r="L50" i="97"/>
  <c r="K50" i="97"/>
  <c r="I50" i="97"/>
  <c r="H50" i="97"/>
  <c r="G50" i="97"/>
  <c r="M49" i="97"/>
  <c r="L49" i="97"/>
  <c r="K49" i="97"/>
  <c r="I49" i="97"/>
  <c r="H49" i="97"/>
  <c r="G49" i="97"/>
  <c r="M48" i="97"/>
  <c r="L48" i="97"/>
  <c r="K48" i="97"/>
  <c r="I48" i="97"/>
  <c r="H48" i="97"/>
  <c r="G48" i="97"/>
  <c r="M47" i="97"/>
  <c r="L47" i="97"/>
  <c r="K47" i="97"/>
  <c r="I47" i="97"/>
  <c r="H47" i="97"/>
  <c r="G47" i="97"/>
  <c r="M46" i="97"/>
  <c r="L46" i="97"/>
  <c r="K46" i="97"/>
  <c r="I46" i="97"/>
  <c r="H46" i="97"/>
  <c r="G46" i="97"/>
  <c r="M45" i="97"/>
  <c r="L45" i="97"/>
  <c r="K45" i="97"/>
  <c r="I45" i="97"/>
  <c r="H45" i="97"/>
  <c r="G45" i="97"/>
  <c r="M44" i="97"/>
  <c r="L44" i="97"/>
  <c r="K44" i="97"/>
  <c r="I44" i="97"/>
  <c r="H44" i="97"/>
  <c r="G44" i="97"/>
  <c r="M43" i="97"/>
  <c r="L43" i="97"/>
  <c r="K43" i="97"/>
  <c r="I43" i="97"/>
  <c r="H43" i="97"/>
  <c r="G43" i="97"/>
  <c r="M42" i="97"/>
  <c r="L42" i="97"/>
  <c r="K42" i="97"/>
  <c r="I42" i="97"/>
  <c r="H42" i="97"/>
  <c r="G42" i="97"/>
  <c r="M41" i="97"/>
  <c r="L41" i="97"/>
  <c r="K41" i="97"/>
  <c r="I41" i="97"/>
  <c r="H41" i="97"/>
  <c r="G41" i="97"/>
  <c r="M40" i="97"/>
  <c r="L40" i="97"/>
  <c r="K40" i="97"/>
  <c r="I40" i="97"/>
  <c r="H40" i="97"/>
  <c r="G40" i="97"/>
  <c r="M39" i="97"/>
  <c r="L39" i="97"/>
  <c r="K39" i="97"/>
  <c r="I39" i="97"/>
  <c r="H39" i="97"/>
  <c r="G39" i="97"/>
  <c r="M38" i="97"/>
  <c r="L38" i="97"/>
  <c r="K38" i="97"/>
  <c r="I38" i="97"/>
  <c r="H38" i="97"/>
  <c r="G38" i="97"/>
  <c r="M37" i="97"/>
  <c r="L37" i="97"/>
  <c r="K37" i="97"/>
  <c r="I37" i="97"/>
  <c r="H37" i="97"/>
  <c r="G37" i="97"/>
  <c r="M36" i="97"/>
  <c r="L36" i="97"/>
  <c r="K36" i="97"/>
  <c r="I36" i="97"/>
  <c r="H36" i="97"/>
  <c r="G36" i="97"/>
  <c r="M35" i="97"/>
  <c r="L35" i="97"/>
  <c r="K35" i="97"/>
  <c r="I35" i="97"/>
  <c r="H35" i="97"/>
  <c r="G35" i="97"/>
  <c r="M34" i="97"/>
  <c r="L34" i="97"/>
  <c r="K34" i="97"/>
  <c r="I34" i="97"/>
  <c r="H34" i="97"/>
  <c r="G34" i="97"/>
  <c r="M33" i="97"/>
  <c r="L33" i="97"/>
  <c r="K33" i="97"/>
  <c r="I33" i="97"/>
  <c r="H33" i="97"/>
  <c r="G33" i="97"/>
  <c r="M32" i="97"/>
  <c r="L32" i="97"/>
  <c r="K32" i="97"/>
  <c r="I32" i="97"/>
  <c r="H32" i="97"/>
  <c r="G32" i="97"/>
  <c r="M31" i="97"/>
  <c r="L31" i="97"/>
  <c r="K31" i="97"/>
  <c r="I31" i="97"/>
  <c r="H31" i="97"/>
  <c r="G31" i="97"/>
  <c r="M30" i="97"/>
  <c r="L30" i="97"/>
  <c r="K30" i="97"/>
  <c r="I30" i="97"/>
  <c r="H30" i="97"/>
  <c r="G30" i="97"/>
  <c r="M29" i="97"/>
  <c r="L29" i="97"/>
  <c r="K29" i="97"/>
  <c r="I29" i="97"/>
  <c r="H29" i="97"/>
  <c r="G29" i="97"/>
  <c r="M28" i="97"/>
  <c r="L28" i="97"/>
  <c r="K28" i="97"/>
  <c r="I28" i="97"/>
  <c r="H28" i="97"/>
  <c r="G28" i="97"/>
  <c r="M27" i="97"/>
  <c r="L27" i="97"/>
  <c r="K27" i="97"/>
  <c r="I27" i="97"/>
  <c r="H27" i="97"/>
  <c r="G27" i="97"/>
  <c r="M26" i="97"/>
  <c r="L26" i="97"/>
  <c r="K26" i="97"/>
  <c r="I26" i="97"/>
  <c r="H26" i="97"/>
  <c r="G26" i="97"/>
  <c r="M25" i="97"/>
  <c r="L25" i="97"/>
  <c r="K25" i="97"/>
  <c r="I25" i="97"/>
  <c r="H25" i="97"/>
  <c r="G25" i="97"/>
  <c r="M24" i="97"/>
  <c r="L24" i="97"/>
  <c r="K24" i="97"/>
  <c r="I24" i="97"/>
  <c r="H24" i="97"/>
  <c r="G24" i="97"/>
  <c r="M23" i="97"/>
  <c r="L23" i="97"/>
  <c r="K23" i="97"/>
  <c r="I23" i="97"/>
  <c r="H23" i="97"/>
  <c r="G23" i="97"/>
  <c r="M22" i="97"/>
  <c r="L22" i="97"/>
  <c r="K22" i="97"/>
  <c r="I22" i="97"/>
  <c r="H22" i="97"/>
  <c r="G22" i="97"/>
  <c r="M21" i="97"/>
  <c r="L21" i="97"/>
  <c r="K21" i="97"/>
  <c r="I21" i="97"/>
  <c r="H21" i="97"/>
  <c r="G21" i="97"/>
  <c r="M20" i="97"/>
  <c r="L20" i="97"/>
  <c r="K20" i="97"/>
  <c r="I20" i="97"/>
  <c r="H20" i="97"/>
  <c r="G20" i="97"/>
  <c r="M19" i="97"/>
  <c r="L19" i="97"/>
  <c r="K19" i="97"/>
  <c r="I19" i="97"/>
  <c r="H19" i="97"/>
  <c r="G19" i="97"/>
  <c r="M18" i="97"/>
  <c r="L18" i="97"/>
  <c r="K18" i="97"/>
  <c r="I18" i="97"/>
  <c r="H18" i="97"/>
  <c r="G18" i="97"/>
  <c r="M17" i="97"/>
  <c r="L17" i="97"/>
  <c r="K17" i="97"/>
  <c r="I17" i="97"/>
  <c r="H17" i="97"/>
  <c r="G17" i="97"/>
  <c r="M16" i="97"/>
  <c r="L16" i="97"/>
  <c r="K16" i="97"/>
  <c r="I16" i="97"/>
  <c r="H16" i="97"/>
  <c r="G16" i="97"/>
  <c r="M15" i="97"/>
  <c r="L15" i="97"/>
  <c r="K15" i="97"/>
  <c r="I15" i="97"/>
  <c r="H15" i="97"/>
  <c r="G15" i="97"/>
  <c r="M14" i="97"/>
  <c r="L14" i="97"/>
  <c r="K14" i="97"/>
  <c r="I14" i="97"/>
  <c r="H14" i="97"/>
  <c r="G14" i="97"/>
  <c r="M13" i="97"/>
  <c r="L13" i="97"/>
  <c r="K13" i="97"/>
  <c r="I13" i="97"/>
  <c r="H13" i="97"/>
  <c r="G13" i="97"/>
  <c r="M12" i="97"/>
  <c r="L12" i="97"/>
  <c r="K12" i="97"/>
  <c r="I12" i="97"/>
  <c r="H12" i="97"/>
  <c r="G12" i="97"/>
  <c r="M11" i="97"/>
  <c r="L11" i="97"/>
  <c r="K11" i="97"/>
  <c r="I11" i="97"/>
  <c r="H11" i="97"/>
  <c r="G11" i="97"/>
  <c r="M10" i="97"/>
  <c r="L10" i="97"/>
  <c r="K10" i="97"/>
  <c r="I10" i="97"/>
  <c r="H10" i="97"/>
  <c r="G10" i="97"/>
  <c r="M9" i="97"/>
  <c r="L9" i="97"/>
  <c r="K9" i="97"/>
  <c r="I9" i="97"/>
  <c r="H9" i="97"/>
  <c r="G9" i="97"/>
  <c r="M44" i="96"/>
  <c r="L44" i="96"/>
  <c r="K44" i="96"/>
  <c r="I44" i="96"/>
  <c r="H44" i="96"/>
  <c r="G44" i="96"/>
  <c r="M43" i="96"/>
  <c r="L43" i="96"/>
  <c r="K43" i="96"/>
  <c r="I43" i="96"/>
  <c r="H43" i="96"/>
  <c r="G43" i="96"/>
  <c r="M42" i="96"/>
  <c r="L42" i="96"/>
  <c r="K42" i="96"/>
  <c r="I42" i="96"/>
  <c r="H42" i="96"/>
  <c r="G42" i="96"/>
  <c r="M41" i="96"/>
  <c r="L41" i="96"/>
  <c r="K41" i="96"/>
  <c r="I41" i="96"/>
  <c r="H41" i="96"/>
  <c r="G41" i="96"/>
  <c r="M40" i="96"/>
  <c r="L40" i="96"/>
  <c r="K40" i="96"/>
  <c r="I40" i="96"/>
  <c r="H40" i="96"/>
  <c r="G40" i="96"/>
  <c r="M39" i="96"/>
  <c r="L39" i="96"/>
  <c r="K39" i="96"/>
  <c r="I39" i="96"/>
  <c r="H39" i="96"/>
  <c r="G39" i="96"/>
  <c r="M38" i="96"/>
  <c r="L38" i="96"/>
  <c r="K38" i="96"/>
  <c r="I38" i="96"/>
  <c r="H38" i="96"/>
  <c r="G38" i="96"/>
  <c r="M37" i="96"/>
  <c r="L37" i="96"/>
  <c r="K37" i="96"/>
  <c r="I37" i="96"/>
  <c r="H37" i="96"/>
  <c r="G37" i="96"/>
  <c r="M36" i="96"/>
  <c r="L36" i="96"/>
  <c r="K36" i="96"/>
  <c r="I36" i="96"/>
  <c r="H36" i="96"/>
  <c r="G36" i="96"/>
  <c r="M35" i="96"/>
  <c r="L35" i="96"/>
  <c r="K35" i="96"/>
  <c r="I35" i="96"/>
  <c r="H35" i="96"/>
  <c r="G35" i="96"/>
  <c r="M34" i="96"/>
  <c r="L34" i="96"/>
  <c r="K34" i="96"/>
  <c r="I34" i="96"/>
  <c r="H34" i="96"/>
  <c r="G34" i="96"/>
  <c r="M33" i="96"/>
  <c r="L33" i="96"/>
  <c r="K33" i="96"/>
  <c r="I33" i="96"/>
  <c r="H33" i="96"/>
  <c r="G33" i="96"/>
  <c r="M32" i="96"/>
  <c r="L32" i="96"/>
  <c r="K32" i="96"/>
  <c r="I32" i="96"/>
  <c r="H32" i="96"/>
  <c r="G32" i="96"/>
  <c r="M31" i="96"/>
  <c r="L31" i="96"/>
  <c r="K31" i="96"/>
  <c r="I31" i="96"/>
  <c r="H31" i="96"/>
  <c r="G31" i="96"/>
  <c r="M30" i="96"/>
  <c r="L30" i="96"/>
  <c r="K30" i="96"/>
  <c r="I30" i="96"/>
  <c r="H30" i="96"/>
  <c r="G30" i="96"/>
  <c r="M29" i="96"/>
  <c r="L29" i="96"/>
  <c r="K29" i="96"/>
  <c r="I29" i="96"/>
  <c r="H29" i="96"/>
  <c r="G29" i="96"/>
  <c r="M28" i="96"/>
  <c r="L28" i="96"/>
  <c r="K28" i="96"/>
  <c r="I28" i="96"/>
  <c r="H28" i="96"/>
  <c r="G28" i="96"/>
  <c r="M27" i="96"/>
  <c r="L27" i="96"/>
  <c r="K27" i="96"/>
  <c r="I27" i="96"/>
  <c r="H27" i="96"/>
  <c r="G27" i="96"/>
  <c r="M26" i="96"/>
  <c r="L26" i="96"/>
  <c r="K26" i="96"/>
  <c r="I26" i="96"/>
  <c r="H26" i="96"/>
  <c r="G26" i="96"/>
  <c r="M25" i="96"/>
  <c r="L25" i="96"/>
  <c r="K25" i="96"/>
  <c r="I25" i="96"/>
  <c r="H25" i="96"/>
  <c r="G25" i="96"/>
  <c r="M24" i="96"/>
  <c r="L24" i="96"/>
  <c r="K24" i="96"/>
  <c r="I24" i="96"/>
  <c r="H24" i="96"/>
  <c r="G24" i="96"/>
  <c r="M23" i="96"/>
  <c r="L23" i="96"/>
  <c r="K23" i="96"/>
  <c r="I23" i="96"/>
  <c r="H23" i="96"/>
  <c r="G23" i="96"/>
  <c r="M22" i="96"/>
  <c r="L22" i="96"/>
  <c r="K22" i="96"/>
  <c r="I22" i="96"/>
  <c r="H22" i="96"/>
  <c r="G22" i="96"/>
  <c r="M21" i="96"/>
  <c r="L21" i="96"/>
  <c r="K21" i="96"/>
  <c r="I21" i="96"/>
  <c r="H21" i="96"/>
  <c r="G21" i="96"/>
  <c r="M20" i="96"/>
  <c r="L20" i="96"/>
  <c r="K20" i="96"/>
  <c r="I20" i="96"/>
  <c r="H20" i="96"/>
  <c r="G20" i="96"/>
  <c r="M19" i="96"/>
  <c r="L19" i="96"/>
  <c r="K19" i="96"/>
  <c r="I19" i="96"/>
  <c r="H19" i="96"/>
  <c r="G19" i="96"/>
  <c r="M18" i="96"/>
  <c r="L18" i="96"/>
  <c r="K18" i="96"/>
  <c r="I18" i="96"/>
  <c r="H18" i="96"/>
  <c r="G18" i="96"/>
  <c r="M17" i="96"/>
  <c r="L17" i="96"/>
  <c r="K17" i="96"/>
  <c r="I17" i="96"/>
  <c r="H17" i="96"/>
  <c r="G17" i="96"/>
  <c r="M16" i="96"/>
  <c r="L16" i="96"/>
  <c r="K16" i="96"/>
  <c r="I16" i="96"/>
  <c r="H16" i="96"/>
  <c r="G16" i="96"/>
  <c r="M15" i="96"/>
  <c r="L15" i="96"/>
  <c r="K15" i="96"/>
  <c r="I15" i="96"/>
  <c r="H15" i="96"/>
  <c r="G15" i="96"/>
  <c r="M14" i="96"/>
  <c r="L14" i="96"/>
  <c r="K14" i="96"/>
  <c r="I14" i="96"/>
  <c r="H14" i="96"/>
  <c r="G14" i="96"/>
  <c r="M13" i="96"/>
  <c r="L13" i="96"/>
  <c r="K13" i="96"/>
  <c r="I13" i="96"/>
  <c r="H13" i="96"/>
  <c r="G13" i="96"/>
  <c r="M12" i="96"/>
  <c r="L12" i="96"/>
  <c r="K12" i="96"/>
  <c r="I12" i="96"/>
  <c r="H12" i="96"/>
  <c r="G12" i="96"/>
  <c r="M11" i="96"/>
  <c r="L11" i="96"/>
  <c r="K11" i="96"/>
  <c r="I11" i="96"/>
  <c r="H11" i="96"/>
  <c r="G11" i="96"/>
  <c r="M10" i="96"/>
  <c r="L10" i="96"/>
  <c r="K10" i="96"/>
  <c r="I10" i="96"/>
  <c r="H10" i="96"/>
  <c r="G10" i="96"/>
  <c r="M9" i="96"/>
  <c r="L9" i="96"/>
  <c r="K9" i="96"/>
  <c r="I9" i="96"/>
  <c r="H9" i="96"/>
  <c r="G9" i="96"/>
  <c r="M85" i="95"/>
  <c r="L85" i="95"/>
  <c r="K85" i="95"/>
  <c r="I85" i="95"/>
  <c r="H85" i="95"/>
  <c r="G85" i="95"/>
  <c r="M84" i="95"/>
  <c r="L84" i="95"/>
  <c r="K84" i="95"/>
  <c r="I84" i="95"/>
  <c r="H84" i="95"/>
  <c r="G84" i="95"/>
  <c r="M83" i="95"/>
  <c r="L83" i="95"/>
  <c r="K83" i="95"/>
  <c r="I83" i="95"/>
  <c r="H83" i="95"/>
  <c r="G83" i="95"/>
  <c r="M82" i="95"/>
  <c r="L82" i="95"/>
  <c r="K82" i="95"/>
  <c r="I82" i="95"/>
  <c r="H82" i="95"/>
  <c r="G82" i="95"/>
  <c r="M81" i="95"/>
  <c r="L81" i="95"/>
  <c r="K81" i="95"/>
  <c r="I81" i="95"/>
  <c r="H81" i="95"/>
  <c r="G81" i="95"/>
  <c r="M80" i="95"/>
  <c r="L80" i="95"/>
  <c r="K80" i="95"/>
  <c r="I80" i="95"/>
  <c r="H80" i="95"/>
  <c r="G80" i="95"/>
  <c r="M79" i="95"/>
  <c r="L79" i="95"/>
  <c r="K79" i="95"/>
  <c r="I79" i="95"/>
  <c r="H79" i="95"/>
  <c r="G79" i="95"/>
  <c r="M78" i="95"/>
  <c r="L78" i="95"/>
  <c r="K78" i="95"/>
  <c r="I78" i="95"/>
  <c r="H78" i="95"/>
  <c r="G78" i="95"/>
  <c r="M77" i="95"/>
  <c r="L77" i="95"/>
  <c r="K77" i="95"/>
  <c r="I77" i="95"/>
  <c r="H77" i="95"/>
  <c r="G77" i="95"/>
  <c r="M76" i="95"/>
  <c r="L76" i="95"/>
  <c r="K76" i="95"/>
  <c r="I76" i="95"/>
  <c r="H76" i="95"/>
  <c r="G76" i="95"/>
  <c r="M75" i="95"/>
  <c r="L75" i="95"/>
  <c r="K75" i="95"/>
  <c r="I75" i="95"/>
  <c r="H75" i="95"/>
  <c r="G75" i="95"/>
  <c r="M74" i="95"/>
  <c r="L74" i="95"/>
  <c r="K74" i="95"/>
  <c r="I74" i="95"/>
  <c r="H74" i="95"/>
  <c r="G74" i="95"/>
  <c r="M73" i="95"/>
  <c r="L73" i="95"/>
  <c r="K73" i="95"/>
  <c r="I73" i="95"/>
  <c r="H73" i="95"/>
  <c r="G73" i="95"/>
  <c r="M72" i="95"/>
  <c r="L72" i="95"/>
  <c r="K72" i="95"/>
  <c r="I72" i="95"/>
  <c r="H72" i="95"/>
  <c r="G72" i="95"/>
  <c r="M71" i="95"/>
  <c r="L71" i="95"/>
  <c r="K71" i="95"/>
  <c r="I71" i="95"/>
  <c r="H71" i="95"/>
  <c r="G71" i="95"/>
  <c r="M70" i="95"/>
  <c r="L70" i="95"/>
  <c r="K70" i="95"/>
  <c r="I70" i="95"/>
  <c r="H70" i="95"/>
  <c r="G70" i="95"/>
  <c r="M69" i="95"/>
  <c r="L69" i="95"/>
  <c r="K69" i="95"/>
  <c r="I69" i="95"/>
  <c r="H69" i="95"/>
  <c r="G69" i="95"/>
  <c r="M68" i="95"/>
  <c r="L68" i="95"/>
  <c r="K68" i="95"/>
  <c r="I68" i="95"/>
  <c r="H68" i="95"/>
  <c r="G68" i="95"/>
  <c r="M67" i="95"/>
  <c r="L67" i="95"/>
  <c r="K67" i="95"/>
  <c r="I67" i="95"/>
  <c r="H67" i="95"/>
  <c r="G67" i="95"/>
  <c r="M66" i="95"/>
  <c r="L66" i="95"/>
  <c r="K66" i="95"/>
  <c r="I66" i="95"/>
  <c r="H66" i="95"/>
  <c r="G66" i="95"/>
  <c r="M65" i="95"/>
  <c r="L65" i="95"/>
  <c r="K65" i="95"/>
  <c r="I65" i="95"/>
  <c r="H65" i="95"/>
  <c r="G65" i="95"/>
  <c r="M64" i="95"/>
  <c r="L64" i="95"/>
  <c r="K64" i="95"/>
  <c r="I64" i="95"/>
  <c r="H64" i="95"/>
  <c r="G64" i="95"/>
  <c r="M63" i="95"/>
  <c r="L63" i="95"/>
  <c r="K63" i="95"/>
  <c r="I63" i="95"/>
  <c r="H63" i="95"/>
  <c r="G63" i="95"/>
  <c r="M62" i="95"/>
  <c r="L62" i="95"/>
  <c r="K62" i="95"/>
  <c r="I62" i="95"/>
  <c r="H62" i="95"/>
  <c r="G62" i="95"/>
  <c r="M61" i="95"/>
  <c r="L61" i="95"/>
  <c r="K61" i="95"/>
  <c r="I61" i="95"/>
  <c r="H61" i="95"/>
  <c r="G61" i="95"/>
  <c r="M60" i="95"/>
  <c r="L60" i="95"/>
  <c r="K60" i="95"/>
  <c r="I60" i="95"/>
  <c r="H60" i="95"/>
  <c r="G60" i="95"/>
  <c r="M59" i="95"/>
  <c r="L59" i="95"/>
  <c r="K59" i="95"/>
  <c r="I59" i="95"/>
  <c r="H59" i="95"/>
  <c r="G59" i="95"/>
  <c r="M58" i="95"/>
  <c r="L58" i="95"/>
  <c r="K58" i="95"/>
  <c r="I58" i="95"/>
  <c r="H58" i="95"/>
  <c r="G58" i="95"/>
  <c r="M57" i="95"/>
  <c r="L57" i="95"/>
  <c r="K57" i="95"/>
  <c r="I57" i="95"/>
  <c r="H57" i="95"/>
  <c r="G57" i="95"/>
  <c r="M56" i="95"/>
  <c r="L56" i="95"/>
  <c r="K56" i="95"/>
  <c r="I56" i="95"/>
  <c r="H56" i="95"/>
  <c r="G56" i="95"/>
  <c r="M55" i="95"/>
  <c r="L55" i="95"/>
  <c r="K55" i="95"/>
  <c r="I55" i="95"/>
  <c r="H55" i="95"/>
  <c r="G55" i="95"/>
  <c r="M54" i="95"/>
  <c r="L54" i="95"/>
  <c r="K54" i="95"/>
  <c r="I54" i="95"/>
  <c r="H54" i="95"/>
  <c r="G54" i="95"/>
  <c r="M53" i="95"/>
  <c r="L53" i="95"/>
  <c r="K53" i="95"/>
  <c r="I53" i="95"/>
  <c r="H53" i="95"/>
  <c r="G53" i="95"/>
  <c r="M52" i="95"/>
  <c r="L52" i="95"/>
  <c r="K52" i="95"/>
  <c r="I52" i="95"/>
  <c r="H52" i="95"/>
  <c r="G52" i="95"/>
  <c r="M51" i="95"/>
  <c r="L51" i="95"/>
  <c r="K51" i="95"/>
  <c r="I51" i="95"/>
  <c r="H51" i="95"/>
  <c r="G51" i="95"/>
  <c r="M50" i="95"/>
  <c r="L50" i="95"/>
  <c r="K50" i="95"/>
  <c r="I50" i="95"/>
  <c r="H50" i="95"/>
  <c r="G50" i="95"/>
  <c r="M49" i="95"/>
  <c r="L49" i="95"/>
  <c r="K49" i="95"/>
  <c r="I49" i="95"/>
  <c r="H49" i="95"/>
  <c r="G49" i="95"/>
  <c r="M48" i="95"/>
  <c r="L48" i="95"/>
  <c r="K48" i="95"/>
  <c r="I48" i="95"/>
  <c r="H48" i="95"/>
  <c r="G48" i="95"/>
  <c r="M47" i="95"/>
  <c r="L47" i="95"/>
  <c r="K47" i="95"/>
  <c r="I47" i="95"/>
  <c r="H47" i="95"/>
  <c r="G47" i="95"/>
  <c r="M46" i="95"/>
  <c r="L46" i="95"/>
  <c r="K46" i="95"/>
  <c r="I46" i="95"/>
  <c r="H46" i="95"/>
  <c r="G46" i="95"/>
  <c r="M45" i="95"/>
  <c r="L45" i="95"/>
  <c r="K45" i="95"/>
  <c r="I45" i="95"/>
  <c r="H45" i="95"/>
  <c r="G45" i="95"/>
  <c r="M44" i="95"/>
  <c r="L44" i="95"/>
  <c r="K44" i="95"/>
  <c r="I44" i="95"/>
  <c r="H44" i="95"/>
  <c r="G44" i="95"/>
  <c r="M43" i="95"/>
  <c r="L43" i="95"/>
  <c r="K43" i="95"/>
  <c r="I43" i="95"/>
  <c r="H43" i="95"/>
  <c r="G43" i="95"/>
  <c r="M42" i="95"/>
  <c r="L42" i="95"/>
  <c r="K42" i="95"/>
  <c r="I42" i="95"/>
  <c r="H42" i="95"/>
  <c r="G42" i="95"/>
  <c r="M41" i="95"/>
  <c r="L41" i="95"/>
  <c r="K41" i="95"/>
  <c r="I41" i="95"/>
  <c r="H41" i="95"/>
  <c r="G41" i="95"/>
  <c r="M40" i="95"/>
  <c r="L40" i="95"/>
  <c r="K40" i="95"/>
  <c r="I40" i="95"/>
  <c r="H40" i="95"/>
  <c r="G40" i="95"/>
  <c r="M39" i="95"/>
  <c r="L39" i="95"/>
  <c r="K39" i="95"/>
  <c r="I39" i="95"/>
  <c r="H39" i="95"/>
  <c r="G39" i="95"/>
  <c r="M38" i="95"/>
  <c r="L38" i="95"/>
  <c r="K38" i="95"/>
  <c r="I38" i="95"/>
  <c r="H38" i="95"/>
  <c r="G38" i="95"/>
  <c r="M37" i="95"/>
  <c r="L37" i="95"/>
  <c r="K37" i="95"/>
  <c r="I37" i="95"/>
  <c r="H37" i="95"/>
  <c r="G37" i="95"/>
  <c r="M36" i="95"/>
  <c r="L36" i="95"/>
  <c r="K36" i="95"/>
  <c r="I36" i="95"/>
  <c r="H36" i="95"/>
  <c r="G36" i="95"/>
  <c r="M35" i="95"/>
  <c r="L35" i="95"/>
  <c r="K35" i="95"/>
  <c r="I35" i="95"/>
  <c r="H35" i="95"/>
  <c r="G35" i="95"/>
  <c r="M34" i="95"/>
  <c r="L34" i="95"/>
  <c r="K34" i="95"/>
  <c r="I34" i="95"/>
  <c r="H34" i="95"/>
  <c r="G34" i="95"/>
  <c r="M33" i="95"/>
  <c r="L33" i="95"/>
  <c r="K33" i="95"/>
  <c r="I33" i="95"/>
  <c r="H33" i="95"/>
  <c r="G33" i="95"/>
  <c r="M32" i="95"/>
  <c r="L32" i="95"/>
  <c r="K32" i="95"/>
  <c r="I32" i="95"/>
  <c r="H32" i="95"/>
  <c r="G32" i="95"/>
  <c r="M31" i="95"/>
  <c r="L31" i="95"/>
  <c r="K31" i="95"/>
  <c r="I31" i="95"/>
  <c r="H31" i="95"/>
  <c r="G31" i="95"/>
  <c r="M30" i="95"/>
  <c r="L30" i="95"/>
  <c r="K30" i="95"/>
  <c r="I30" i="95"/>
  <c r="H30" i="95"/>
  <c r="G30" i="95"/>
  <c r="M29" i="95"/>
  <c r="L29" i="95"/>
  <c r="K29" i="95"/>
  <c r="I29" i="95"/>
  <c r="H29" i="95"/>
  <c r="G29" i="95"/>
  <c r="M28" i="95"/>
  <c r="L28" i="95"/>
  <c r="K28" i="95"/>
  <c r="I28" i="95"/>
  <c r="H28" i="95"/>
  <c r="G28" i="95"/>
  <c r="M27" i="95"/>
  <c r="L27" i="95"/>
  <c r="K27" i="95"/>
  <c r="I27" i="95"/>
  <c r="H27" i="95"/>
  <c r="G27" i="95"/>
  <c r="M26" i="95"/>
  <c r="L26" i="95"/>
  <c r="K26" i="95"/>
  <c r="I26" i="95"/>
  <c r="H26" i="95"/>
  <c r="G26" i="95"/>
  <c r="M25" i="95"/>
  <c r="L25" i="95"/>
  <c r="K25" i="95"/>
  <c r="I25" i="95"/>
  <c r="H25" i="95"/>
  <c r="G25" i="95"/>
  <c r="M24" i="95"/>
  <c r="L24" i="95"/>
  <c r="K24" i="95"/>
  <c r="I24" i="95"/>
  <c r="H24" i="95"/>
  <c r="G24" i="95"/>
  <c r="M23" i="95"/>
  <c r="L23" i="95"/>
  <c r="K23" i="95"/>
  <c r="I23" i="95"/>
  <c r="H23" i="95"/>
  <c r="G23" i="95"/>
  <c r="M22" i="95"/>
  <c r="L22" i="95"/>
  <c r="K22" i="95"/>
  <c r="I22" i="95"/>
  <c r="H22" i="95"/>
  <c r="G22" i="95"/>
  <c r="M21" i="95"/>
  <c r="L21" i="95"/>
  <c r="K21" i="95"/>
  <c r="I21" i="95"/>
  <c r="H21" i="95"/>
  <c r="G21" i="95"/>
  <c r="M20" i="95"/>
  <c r="L20" i="95"/>
  <c r="K20" i="95"/>
  <c r="I20" i="95"/>
  <c r="H20" i="95"/>
  <c r="G20" i="95"/>
  <c r="M19" i="95"/>
  <c r="L19" i="95"/>
  <c r="K19" i="95"/>
  <c r="I19" i="95"/>
  <c r="H19" i="95"/>
  <c r="G19" i="95"/>
  <c r="M18" i="95"/>
  <c r="L18" i="95"/>
  <c r="K18" i="95"/>
  <c r="I18" i="95"/>
  <c r="H18" i="95"/>
  <c r="G18" i="95"/>
  <c r="M17" i="95"/>
  <c r="L17" i="95"/>
  <c r="K17" i="95"/>
  <c r="I17" i="95"/>
  <c r="H17" i="95"/>
  <c r="G17" i="95"/>
  <c r="M16" i="95"/>
  <c r="L16" i="95"/>
  <c r="K16" i="95"/>
  <c r="I16" i="95"/>
  <c r="H16" i="95"/>
  <c r="G16" i="95"/>
  <c r="M15" i="95"/>
  <c r="L15" i="95"/>
  <c r="K15" i="95"/>
  <c r="I15" i="95"/>
  <c r="H15" i="95"/>
  <c r="G15" i="95"/>
  <c r="M14" i="95"/>
  <c r="L14" i="95"/>
  <c r="K14" i="95"/>
  <c r="I14" i="95"/>
  <c r="H14" i="95"/>
  <c r="G14" i="95"/>
  <c r="M13" i="95"/>
  <c r="L13" i="95"/>
  <c r="K13" i="95"/>
  <c r="I13" i="95"/>
  <c r="H13" i="95"/>
  <c r="G13" i="95"/>
  <c r="M12" i="95"/>
  <c r="L12" i="95"/>
  <c r="K12" i="95"/>
  <c r="I12" i="95"/>
  <c r="H12" i="95"/>
  <c r="G12" i="95"/>
  <c r="M11" i="95"/>
  <c r="L11" i="95"/>
  <c r="K11" i="95"/>
  <c r="I11" i="95"/>
  <c r="H11" i="95"/>
  <c r="G11" i="95"/>
  <c r="M10" i="95"/>
  <c r="L10" i="95"/>
  <c r="K10" i="95"/>
  <c r="I10" i="95"/>
  <c r="H10" i="95"/>
  <c r="G10" i="95"/>
  <c r="M9" i="95"/>
  <c r="L9" i="95"/>
  <c r="K9" i="95"/>
  <c r="I9" i="95"/>
  <c r="H9" i="95"/>
  <c r="G9" i="95"/>
  <c r="M96" i="94"/>
  <c r="L96" i="94"/>
  <c r="K96" i="94"/>
  <c r="I96" i="94"/>
  <c r="H96" i="94"/>
  <c r="G96" i="94"/>
  <c r="M95" i="94"/>
  <c r="L95" i="94"/>
  <c r="K95" i="94"/>
  <c r="I95" i="94"/>
  <c r="H95" i="94"/>
  <c r="G95" i="94"/>
  <c r="M94" i="94"/>
  <c r="L94" i="94"/>
  <c r="K94" i="94"/>
  <c r="I94" i="94"/>
  <c r="H94" i="94"/>
  <c r="G94" i="94"/>
  <c r="M93" i="94"/>
  <c r="L93" i="94"/>
  <c r="K93" i="94"/>
  <c r="I93" i="94"/>
  <c r="H93" i="94"/>
  <c r="G93" i="94"/>
  <c r="M92" i="94"/>
  <c r="L92" i="94"/>
  <c r="K92" i="94"/>
  <c r="I92" i="94"/>
  <c r="H92" i="94"/>
  <c r="G92" i="94"/>
  <c r="M91" i="94"/>
  <c r="L91" i="94"/>
  <c r="K91" i="94"/>
  <c r="I91" i="94"/>
  <c r="H91" i="94"/>
  <c r="G91" i="94"/>
  <c r="M90" i="94"/>
  <c r="L90" i="94"/>
  <c r="K90" i="94"/>
  <c r="I90" i="94"/>
  <c r="H90" i="94"/>
  <c r="G90" i="94"/>
  <c r="M89" i="94"/>
  <c r="L89" i="94"/>
  <c r="K89" i="94"/>
  <c r="I89" i="94"/>
  <c r="H89" i="94"/>
  <c r="G89" i="94"/>
  <c r="M88" i="94"/>
  <c r="L88" i="94"/>
  <c r="K88" i="94"/>
  <c r="I88" i="94"/>
  <c r="H88" i="94"/>
  <c r="G88" i="94"/>
  <c r="M87" i="94"/>
  <c r="L87" i="94"/>
  <c r="K87" i="94"/>
  <c r="I87" i="94"/>
  <c r="H87" i="94"/>
  <c r="G87" i="94"/>
  <c r="M86" i="94"/>
  <c r="L86" i="94"/>
  <c r="K86" i="94"/>
  <c r="I86" i="94"/>
  <c r="H86" i="94"/>
  <c r="G86" i="94"/>
  <c r="M85" i="94"/>
  <c r="L85" i="94"/>
  <c r="K85" i="94"/>
  <c r="I85" i="94"/>
  <c r="H85" i="94"/>
  <c r="G85" i="94"/>
  <c r="M84" i="94"/>
  <c r="L84" i="94"/>
  <c r="K84" i="94"/>
  <c r="I84" i="94"/>
  <c r="H84" i="94"/>
  <c r="G84" i="94"/>
  <c r="M83" i="94"/>
  <c r="L83" i="94"/>
  <c r="K83" i="94"/>
  <c r="I83" i="94"/>
  <c r="H83" i="94"/>
  <c r="G83" i="94"/>
  <c r="M82" i="94"/>
  <c r="L82" i="94"/>
  <c r="K82" i="94"/>
  <c r="I82" i="94"/>
  <c r="H82" i="94"/>
  <c r="G82" i="94"/>
  <c r="M81" i="94"/>
  <c r="L81" i="94"/>
  <c r="K81" i="94"/>
  <c r="I81" i="94"/>
  <c r="H81" i="94"/>
  <c r="G81" i="94"/>
  <c r="M80" i="94"/>
  <c r="L80" i="94"/>
  <c r="K80" i="94"/>
  <c r="I80" i="94"/>
  <c r="H80" i="94"/>
  <c r="G80" i="94"/>
  <c r="M79" i="94"/>
  <c r="L79" i="94"/>
  <c r="K79" i="94"/>
  <c r="I79" i="94"/>
  <c r="H79" i="94"/>
  <c r="G79" i="94"/>
  <c r="M78" i="94"/>
  <c r="L78" i="94"/>
  <c r="K78" i="94"/>
  <c r="I78" i="94"/>
  <c r="H78" i="94"/>
  <c r="G78" i="94"/>
  <c r="M77" i="94"/>
  <c r="L77" i="94"/>
  <c r="K77" i="94"/>
  <c r="I77" i="94"/>
  <c r="H77" i="94"/>
  <c r="G77" i="94"/>
  <c r="M76" i="94"/>
  <c r="L76" i="94"/>
  <c r="K76" i="94"/>
  <c r="I76" i="94"/>
  <c r="H76" i="94"/>
  <c r="G76" i="94"/>
  <c r="M75" i="94"/>
  <c r="L75" i="94"/>
  <c r="K75" i="94"/>
  <c r="I75" i="94"/>
  <c r="H75" i="94"/>
  <c r="G75" i="94"/>
  <c r="M74" i="94"/>
  <c r="L74" i="94"/>
  <c r="K74" i="94"/>
  <c r="I74" i="94"/>
  <c r="H74" i="94"/>
  <c r="G74" i="94"/>
  <c r="M73" i="94"/>
  <c r="L73" i="94"/>
  <c r="K73" i="94"/>
  <c r="I73" i="94"/>
  <c r="H73" i="94"/>
  <c r="G73" i="94"/>
  <c r="M72" i="94"/>
  <c r="L72" i="94"/>
  <c r="K72" i="94"/>
  <c r="I72" i="94"/>
  <c r="H72" i="94"/>
  <c r="G72" i="94"/>
  <c r="M71" i="94"/>
  <c r="L71" i="94"/>
  <c r="K71" i="94"/>
  <c r="I71" i="94"/>
  <c r="H71" i="94"/>
  <c r="G71" i="94"/>
  <c r="M70" i="94"/>
  <c r="L70" i="94"/>
  <c r="K70" i="94"/>
  <c r="I70" i="94"/>
  <c r="H70" i="94"/>
  <c r="G70" i="94"/>
  <c r="M69" i="94"/>
  <c r="L69" i="94"/>
  <c r="K69" i="94"/>
  <c r="I69" i="94"/>
  <c r="H69" i="94"/>
  <c r="G69" i="94"/>
  <c r="M68" i="94"/>
  <c r="L68" i="94"/>
  <c r="K68" i="94"/>
  <c r="I68" i="94"/>
  <c r="H68" i="94"/>
  <c r="G68" i="94"/>
  <c r="M67" i="94"/>
  <c r="L67" i="94"/>
  <c r="K67" i="94"/>
  <c r="I67" i="94"/>
  <c r="H67" i="94"/>
  <c r="G67" i="94"/>
  <c r="M66" i="94"/>
  <c r="L66" i="94"/>
  <c r="K66" i="94"/>
  <c r="I66" i="94"/>
  <c r="H66" i="94"/>
  <c r="G66" i="94"/>
  <c r="M65" i="94"/>
  <c r="L65" i="94"/>
  <c r="K65" i="94"/>
  <c r="I65" i="94"/>
  <c r="H65" i="94"/>
  <c r="G65" i="94"/>
  <c r="M64" i="94"/>
  <c r="L64" i="94"/>
  <c r="K64" i="94"/>
  <c r="I64" i="94"/>
  <c r="H64" i="94"/>
  <c r="G64" i="94"/>
  <c r="M63" i="94"/>
  <c r="L63" i="94"/>
  <c r="K63" i="94"/>
  <c r="I63" i="94"/>
  <c r="H63" i="94"/>
  <c r="G63" i="94"/>
  <c r="M62" i="94"/>
  <c r="L62" i="94"/>
  <c r="K62" i="94"/>
  <c r="I62" i="94"/>
  <c r="H62" i="94"/>
  <c r="G62" i="94"/>
  <c r="M61" i="94"/>
  <c r="L61" i="94"/>
  <c r="K61" i="94"/>
  <c r="I61" i="94"/>
  <c r="H61" i="94"/>
  <c r="G61" i="94"/>
  <c r="M60" i="94"/>
  <c r="L60" i="94"/>
  <c r="K60" i="94"/>
  <c r="I60" i="94"/>
  <c r="H60" i="94"/>
  <c r="G60" i="94"/>
  <c r="M59" i="94"/>
  <c r="L59" i="94"/>
  <c r="K59" i="94"/>
  <c r="I59" i="94"/>
  <c r="H59" i="94"/>
  <c r="G59" i="94"/>
  <c r="M58" i="94"/>
  <c r="L58" i="94"/>
  <c r="K58" i="94"/>
  <c r="I58" i="94"/>
  <c r="H58" i="94"/>
  <c r="G58" i="94"/>
  <c r="M57" i="94"/>
  <c r="L57" i="94"/>
  <c r="K57" i="94"/>
  <c r="I57" i="94"/>
  <c r="H57" i="94"/>
  <c r="G57" i="94"/>
  <c r="M56" i="94"/>
  <c r="L56" i="94"/>
  <c r="K56" i="94"/>
  <c r="I56" i="94"/>
  <c r="H56" i="94"/>
  <c r="G56" i="94"/>
  <c r="M55" i="94"/>
  <c r="L55" i="94"/>
  <c r="K55" i="94"/>
  <c r="I55" i="94"/>
  <c r="H55" i="94"/>
  <c r="G55" i="94"/>
  <c r="M54" i="94"/>
  <c r="L54" i="94"/>
  <c r="K54" i="94"/>
  <c r="I54" i="94"/>
  <c r="H54" i="94"/>
  <c r="G54" i="94"/>
  <c r="M53" i="94"/>
  <c r="L53" i="94"/>
  <c r="K53" i="94"/>
  <c r="I53" i="94"/>
  <c r="H53" i="94"/>
  <c r="G53" i="94"/>
  <c r="M52" i="94"/>
  <c r="L52" i="94"/>
  <c r="K52" i="94"/>
  <c r="I52" i="94"/>
  <c r="H52" i="94"/>
  <c r="G52" i="94"/>
  <c r="M51" i="94"/>
  <c r="L51" i="94"/>
  <c r="K51" i="94"/>
  <c r="I51" i="94"/>
  <c r="H51" i="94"/>
  <c r="G51" i="94"/>
  <c r="M50" i="94"/>
  <c r="L50" i="94"/>
  <c r="K50" i="94"/>
  <c r="I50" i="94"/>
  <c r="H50" i="94"/>
  <c r="G50" i="94"/>
  <c r="M49" i="94"/>
  <c r="L49" i="94"/>
  <c r="K49" i="94"/>
  <c r="I49" i="94"/>
  <c r="H49" i="94"/>
  <c r="G49" i="94"/>
  <c r="M48" i="94"/>
  <c r="L48" i="94"/>
  <c r="K48" i="94"/>
  <c r="I48" i="94"/>
  <c r="H48" i="94"/>
  <c r="G48" i="94"/>
  <c r="M47" i="94"/>
  <c r="L47" i="94"/>
  <c r="K47" i="94"/>
  <c r="I47" i="94"/>
  <c r="H47" i="94"/>
  <c r="G47" i="94"/>
  <c r="M46" i="94"/>
  <c r="L46" i="94"/>
  <c r="K46" i="94"/>
  <c r="I46" i="94"/>
  <c r="H46" i="94"/>
  <c r="G46" i="94"/>
  <c r="M45" i="94"/>
  <c r="L45" i="94"/>
  <c r="K45" i="94"/>
  <c r="I45" i="94"/>
  <c r="H45" i="94"/>
  <c r="G45" i="94"/>
  <c r="M44" i="94"/>
  <c r="L44" i="94"/>
  <c r="K44" i="94"/>
  <c r="I44" i="94"/>
  <c r="H44" i="94"/>
  <c r="G44" i="94"/>
  <c r="M43" i="94"/>
  <c r="L43" i="94"/>
  <c r="K43" i="94"/>
  <c r="I43" i="94"/>
  <c r="H43" i="94"/>
  <c r="G43" i="94"/>
  <c r="M42" i="94"/>
  <c r="L42" i="94"/>
  <c r="K42" i="94"/>
  <c r="I42" i="94"/>
  <c r="H42" i="94"/>
  <c r="G42" i="94"/>
  <c r="M41" i="94"/>
  <c r="L41" i="94"/>
  <c r="K41" i="94"/>
  <c r="I41" i="94"/>
  <c r="H41" i="94"/>
  <c r="G41" i="94"/>
  <c r="M40" i="94"/>
  <c r="L40" i="94"/>
  <c r="K40" i="94"/>
  <c r="I40" i="94"/>
  <c r="H40" i="94"/>
  <c r="G40" i="94"/>
  <c r="M39" i="94"/>
  <c r="L39" i="94"/>
  <c r="K39" i="94"/>
  <c r="I39" i="94"/>
  <c r="H39" i="94"/>
  <c r="G39" i="94"/>
  <c r="M38" i="94"/>
  <c r="L38" i="94"/>
  <c r="K38" i="94"/>
  <c r="I38" i="94"/>
  <c r="H38" i="94"/>
  <c r="G38" i="94"/>
  <c r="M37" i="94"/>
  <c r="L37" i="94"/>
  <c r="K37" i="94"/>
  <c r="I37" i="94"/>
  <c r="H37" i="94"/>
  <c r="G37" i="94"/>
  <c r="M36" i="94"/>
  <c r="L36" i="94"/>
  <c r="K36" i="94"/>
  <c r="I36" i="94"/>
  <c r="H36" i="94"/>
  <c r="G36" i="94"/>
  <c r="M35" i="94"/>
  <c r="L35" i="94"/>
  <c r="K35" i="94"/>
  <c r="I35" i="94"/>
  <c r="H35" i="94"/>
  <c r="G35" i="94"/>
  <c r="M34" i="94"/>
  <c r="L34" i="94"/>
  <c r="K34" i="94"/>
  <c r="I34" i="94"/>
  <c r="H34" i="94"/>
  <c r="G34" i="94"/>
  <c r="M33" i="94"/>
  <c r="L33" i="94"/>
  <c r="K33" i="94"/>
  <c r="I33" i="94"/>
  <c r="H33" i="94"/>
  <c r="G33" i="94"/>
  <c r="M32" i="94"/>
  <c r="L32" i="94"/>
  <c r="K32" i="94"/>
  <c r="I32" i="94"/>
  <c r="H32" i="94"/>
  <c r="G32" i="94"/>
  <c r="M31" i="94"/>
  <c r="L31" i="94"/>
  <c r="K31" i="94"/>
  <c r="I31" i="94"/>
  <c r="H31" i="94"/>
  <c r="G31" i="94"/>
  <c r="M30" i="94"/>
  <c r="L30" i="94"/>
  <c r="K30" i="94"/>
  <c r="I30" i="94"/>
  <c r="H30" i="94"/>
  <c r="G30" i="94"/>
  <c r="M29" i="94"/>
  <c r="L29" i="94"/>
  <c r="K29" i="94"/>
  <c r="I29" i="94"/>
  <c r="H29" i="94"/>
  <c r="G29" i="94"/>
  <c r="M28" i="94"/>
  <c r="L28" i="94"/>
  <c r="K28" i="94"/>
  <c r="I28" i="94"/>
  <c r="H28" i="94"/>
  <c r="G28" i="94"/>
  <c r="M27" i="94"/>
  <c r="L27" i="94"/>
  <c r="K27" i="94"/>
  <c r="I27" i="94"/>
  <c r="H27" i="94"/>
  <c r="G27" i="94"/>
  <c r="M26" i="94"/>
  <c r="L26" i="94"/>
  <c r="K26" i="94"/>
  <c r="I26" i="94"/>
  <c r="H26" i="94"/>
  <c r="G26" i="94"/>
  <c r="M25" i="94"/>
  <c r="L25" i="94"/>
  <c r="K25" i="94"/>
  <c r="I25" i="94"/>
  <c r="H25" i="94"/>
  <c r="G25" i="94"/>
  <c r="M24" i="94"/>
  <c r="L24" i="94"/>
  <c r="K24" i="94"/>
  <c r="I24" i="94"/>
  <c r="H24" i="94"/>
  <c r="G24" i="94"/>
  <c r="M23" i="94"/>
  <c r="L23" i="94"/>
  <c r="K23" i="94"/>
  <c r="I23" i="94"/>
  <c r="H23" i="94"/>
  <c r="G23" i="94"/>
  <c r="M22" i="94"/>
  <c r="L22" i="94"/>
  <c r="K22" i="94"/>
  <c r="I22" i="94"/>
  <c r="H22" i="94"/>
  <c r="G22" i="94"/>
  <c r="M21" i="94"/>
  <c r="L21" i="94"/>
  <c r="K21" i="94"/>
  <c r="I21" i="94"/>
  <c r="H21" i="94"/>
  <c r="G21" i="94"/>
  <c r="M20" i="94"/>
  <c r="L20" i="94"/>
  <c r="K20" i="94"/>
  <c r="I20" i="94"/>
  <c r="H20" i="94"/>
  <c r="G20" i="94"/>
  <c r="M19" i="94"/>
  <c r="L19" i="94"/>
  <c r="K19" i="94"/>
  <c r="I19" i="94"/>
  <c r="H19" i="94"/>
  <c r="G19" i="94"/>
  <c r="M18" i="94"/>
  <c r="L18" i="94"/>
  <c r="K18" i="94"/>
  <c r="I18" i="94"/>
  <c r="H18" i="94"/>
  <c r="G18" i="94"/>
  <c r="M17" i="94"/>
  <c r="L17" i="94"/>
  <c r="K17" i="94"/>
  <c r="I17" i="94"/>
  <c r="H17" i="94"/>
  <c r="G17" i="94"/>
  <c r="M16" i="94"/>
  <c r="L16" i="94"/>
  <c r="K16" i="94"/>
  <c r="I16" i="94"/>
  <c r="H16" i="94"/>
  <c r="G16" i="94"/>
  <c r="M15" i="94"/>
  <c r="L15" i="94"/>
  <c r="K15" i="94"/>
  <c r="I15" i="94"/>
  <c r="H15" i="94"/>
  <c r="G15" i="94"/>
  <c r="M14" i="94"/>
  <c r="L14" i="94"/>
  <c r="K14" i="94"/>
  <c r="I14" i="94"/>
  <c r="H14" i="94"/>
  <c r="G14" i="94"/>
  <c r="M13" i="94"/>
  <c r="L13" i="94"/>
  <c r="K13" i="94"/>
  <c r="I13" i="94"/>
  <c r="H13" i="94"/>
  <c r="G13" i="94"/>
  <c r="M12" i="94"/>
  <c r="L12" i="94"/>
  <c r="K12" i="94"/>
  <c r="I12" i="94"/>
  <c r="H12" i="94"/>
  <c r="G12" i="94"/>
  <c r="M11" i="94"/>
  <c r="L11" i="94"/>
  <c r="K11" i="94"/>
  <c r="I11" i="94"/>
  <c r="H11" i="94"/>
  <c r="G11" i="94"/>
  <c r="M10" i="94"/>
  <c r="L10" i="94"/>
  <c r="K10" i="94"/>
  <c r="I10" i="94"/>
  <c r="H10" i="94"/>
  <c r="G10" i="94"/>
  <c r="M9" i="94"/>
  <c r="L9" i="94"/>
  <c r="K9" i="94"/>
  <c r="I9" i="94"/>
  <c r="H9" i="94"/>
  <c r="G9" i="94"/>
  <c r="M70" i="91"/>
  <c r="L70" i="91"/>
  <c r="K70" i="91"/>
  <c r="I70" i="91"/>
  <c r="H70" i="91"/>
  <c r="G70" i="91"/>
  <c r="M69" i="91"/>
  <c r="L69" i="91"/>
  <c r="K69" i="91"/>
  <c r="I69" i="91"/>
  <c r="H69" i="91"/>
  <c r="G69" i="91"/>
  <c r="M68" i="91"/>
  <c r="L68" i="91"/>
  <c r="K68" i="91"/>
  <c r="I68" i="91"/>
  <c r="H68" i="91"/>
  <c r="G68" i="91"/>
  <c r="M67" i="91"/>
  <c r="L67" i="91"/>
  <c r="K67" i="91"/>
  <c r="I67" i="91"/>
  <c r="H67" i="91"/>
  <c r="G67" i="91"/>
  <c r="M66" i="91"/>
  <c r="L66" i="91"/>
  <c r="K66" i="91"/>
  <c r="I66" i="91"/>
  <c r="H66" i="91"/>
  <c r="G66" i="91"/>
  <c r="M65" i="91"/>
  <c r="L65" i="91"/>
  <c r="K65" i="91"/>
  <c r="I65" i="91"/>
  <c r="H65" i="91"/>
  <c r="G65" i="91"/>
  <c r="M64" i="91"/>
  <c r="L64" i="91"/>
  <c r="K64" i="91"/>
  <c r="I64" i="91"/>
  <c r="H64" i="91"/>
  <c r="G64" i="91"/>
  <c r="M63" i="91"/>
  <c r="L63" i="91"/>
  <c r="K63" i="91"/>
  <c r="I63" i="91"/>
  <c r="H63" i="91"/>
  <c r="G63" i="91"/>
  <c r="M62" i="91"/>
  <c r="L62" i="91"/>
  <c r="K62" i="91"/>
  <c r="I62" i="91"/>
  <c r="H62" i="91"/>
  <c r="G62" i="91"/>
  <c r="M61" i="91"/>
  <c r="L61" i="91"/>
  <c r="K61" i="91"/>
  <c r="I61" i="91"/>
  <c r="H61" i="91"/>
  <c r="G61" i="91"/>
  <c r="M60" i="91"/>
  <c r="L60" i="91"/>
  <c r="K60" i="91"/>
  <c r="I60" i="91"/>
  <c r="H60" i="91"/>
  <c r="G60" i="91"/>
  <c r="M59" i="91"/>
  <c r="L59" i="91"/>
  <c r="K59" i="91"/>
  <c r="I59" i="91"/>
  <c r="H59" i="91"/>
  <c r="G59" i="91"/>
  <c r="M58" i="91"/>
  <c r="L58" i="91"/>
  <c r="K58" i="91"/>
  <c r="I58" i="91"/>
  <c r="H58" i="91"/>
  <c r="G58" i="91"/>
  <c r="M57" i="91"/>
  <c r="L57" i="91"/>
  <c r="K57" i="91"/>
  <c r="I57" i="91"/>
  <c r="H57" i="91"/>
  <c r="G57" i="91"/>
  <c r="M56" i="91"/>
  <c r="L56" i="91"/>
  <c r="K56" i="91"/>
  <c r="I56" i="91"/>
  <c r="H56" i="91"/>
  <c r="G56" i="91"/>
  <c r="M55" i="91"/>
  <c r="L55" i="91"/>
  <c r="K55" i="91"/>
  <c r="I55" i="91"/>
  <c r="H55" i="91"/>
  <c r="G55" i="91"/>
  <c r="M54" i="91"/>
  <c r="L54" i="91"/>
  <c r="K54" i="91"/>
  <c r="I54" i="91"/>
  <c r="H54" i="91"/>
  <c r="G54" i="91"/>
  <c r="M53" i="91"/>
  <c r="L53" i="91"/>
  <c r="K53" i="91"/>
  <c r="I53" i="91"/>
  <c r="H53" i="91"/>
  <c r="G53" i="91"/>
  <c r="M52" i="91"/>
  <c r="L52" i="91"/>
  <c r="K52" i="91"/>
  <c r="I52" i="91"/>
  <c r="H52" i="91"/>
  <c r="G52" i="91"/>
  <c r="M51" i="91"/>
  <c r="L51" i="91"/>
  <c r="K51" i="91"/>
  <c r="I51" i="91"/>
  <c r="H51" i="91"/>
  <c r="G51" i="91"/>
  <c r="M50" i="91"/>
  <c r="L50" i="91"/>
  <c r="K50" i="91"/>
  <c r="I50" i="91"/>
  <c r="H50" i="91"/>
  <c r="G50" i="91"/>
  <c r="M49" i="91"/>
  <c r="L49" i="91"/>
  <c r="K49" i="91"/>
  <c r="I49" i="91"/>
  <c r="H49" i="91"/>
  <c r="G49" i="91"/>
  <c r="M48" i="91"/>
  <c r="L48" i="91"/>
  <c r="K48" i="91"/>
  <c r="I48" i="91"/>
  <c r="H48" i="91"/>
  <c r="G48" i="91"/>
  <c r="M47" i="91"/>
  <c r="L47" i="91"/>
  <c r="K47" i="91"/>
  <c r="I47" i="91"/>
  <c r="H47" i="91"/>
  <c r="G47" i="91"/>
  <c r="M46" i="91"/>
  <c r="L46" i="91"/>
  <c r="K46" i="91"/>
  <c r="I46" i="91"/>
  <c r="H46" i="91"/>
  <c r="G46" i="91"/>
  <c r="M45" i="91"/>
  <c r="L45" i="91"/>
  <c r="K45" i="91"/>
  <c r="I45" i="91"/>
  <c r="H45" i="91"/>
  <c r="G45" i="91"/>
  <c r="M44" i="91"/>
  <c r="L44" i="91"/>
  <c r="K44" i="91"/>
  <c r="I44" i="91"/>
  <c r="H44" i="91"/>
  <c r="G44" i="91"/>
  <c r="M43" i="91"/>
  <c r="L43" i="91"/>
  <c r="K43" i="91"/>
  <c r="I43" i="91"/>
  <c r="H43" i="91"/>
  <c r="G43" i="91"/>
  <c r="M42" i="91"/>
  <c r="L42" i="91"/>
  <c r="K42" i="91"/>
  <c r="I42" i="91"/>
  <c r="H42" i="91"/>
  <c r="G42" i="91"/>
  <c r="M41" i="91"/>
  <c r="L41" i="91"/>
  <c r="K41" i="91"/>
  <c r="I41" i="91"/>
  <c r="H41" i="91"/>
  <c r="G41" i="91"/>
  <c r="M40" i="91"/>
  <c r="L40" i="91"/>
  <c r="K40" i="91"/>
  <c r="I40" i="91"/>
  <c r="H40" i="91"/>
  <c r="G40" i="91"/>
  <c r="M39" i="91"/>
  <c r="L39" i="91"/>
  <c r="K39" i="91"/>
  <c r="I39" i="91"/>
  <c r="H39" i="91"/>
  <c r="G39" i="91"/>
  <c r="M38" i="91"/>
  <c r="L38" i="91"/>
  <c r="K38" i="91"/>
  <c r="I38" i="91"/>
  <c r="H38" i="91"/>
  <c r="G38" i="91"/>
  <c r="M37" i="91"/>
  <c r="L37" i="91"/>
  <c r="K37" i="91"/>
  <c r="I37" i="91"/>
  <c r="H37" i="91"/>
  <c r="G37" i="91"/>
  <c r="M36" i="91"/>
  <c r="L36" i="91"/>
  <c r="K36" i="91"/>
  <c r="I36" i="91"/>
  <c r="H36" i="91"/>
  <c r="G36" i="91"/>
  <c r="M35" i="91"/>
  <c r="L35" i="91"/>
  <c r="K35" i="91"/>
  <c r="I35" i="91"/>
  <c r="H35" i="91"/>
  <c r="G35" i="91"/>
  <c r="M34" i="91"/>
  <c r="L34" i="91"/>
  <c r="K34" i="91"/>
  <c r="I34" i="91"/>
  <c r="H34" i="91"/>
  <c r="G34" i="91"/>
  <c r="M33" i="91"/>
  <c r="L33" i="91"/>
  <c r="K33" i="91"/>
  <c r="I33" i="91"/>
  <c r="H33" i="91"/>
  <c r="G33" i="91"/>
  <c r="M32" i="91"/>
  <c r="L32" i="91"/>
  <c r="K32" i="91"/>
  <c r="I32" i="91"/>
  <c r="H32" i="91"/>
  <c r="G32" i="91"/>
  <c r="M31" i="91"/>
  <c r="L31" i="91"/>
  <c r="K31" i="91"/>
  <c r="I31" i="91"/>
  <c r="H31" i="91"/>
  <c r="G31" i="91"/>
  <c r="M30" i="91"/>
  <c r="L30" i="91"/>
  <c r="K30" i="91"/>
  <c r="I30" i="91"/>
  <c r="H30" i="91"/>
  <c r="G30" i="91"/>
  <c r="M29" i="91"/>
  <c r="L29" i="91"/>
  <c r="K29" i="91"/>
  <c r="I29" i="91"/>
  <c r="H29" i="91"/>
  <c r="G29" i="91"/>
  <c r="M28" i="91"/>
  <c r="L28" i="91"/>
  <c r="K28" i="91"/>
  <c r="I28" i="91"/>
  <c r="H28" i="91"/>
  <c r="G28" i="91"/>
  <c r="M27" i="91"/>
  <c r="L27" i="91"/>
  <c r="K27" i="91"/>
  <c r="I27" i="91"/>
  <c r="H27" i="91"/>
  <c r="G27" i="91"/>
  <c r="M26" i="91"/>
  <c r="L26" i="91"/>
  <c r="K26" i="91"/>
  <c r="I26" i="91"/>
  <c r="H26" i="91"/>
  <c r="G26" i="91"/>
  <c r="M25" i="91"/>
  <c r="L25" i="91"/>
  <c r="K25" i="91"/>
  <c r="I25" i="91"/>
  <c r="H25" i="91"/>
  <c r="G25" i="91"/>
  <c r="M24" i="91"/>
  <c r="L24" i="91"/>
  <c r="K24" i="91"/>
  <c r="I24" i="91"/>
  <c r="H24" i="91"/>
  <c r="G24" i="91"/>
  <c r="M23" i="91"/>
  <c r="L23" i="91"/>
  <c r="K23" i="91"/>
  <c r="I23" i="91"/>
  <c r="H23" i="91"/>
  <c r="G23" i="91"/>
  <c r="M22" i="91"/>
  <c r="L22" i="91"/>
  <c r="K22" i="91"/>
  <c r="I22" i="91"/>
  <c r="H22" i="91"/>
  <c r="G22" i="91"/>
  <c r="M21" i="91"/>
  <c r="L21" i="91"/>
  <c r="K21" i="91"/>
  <c r="I21" i="91"/>
  <c r="H21" i="91"/>
  <c r="G21" i="91"/>
  <c r="M20" i="91"/>
  <c r="L20" i="91"/>
  <c r="K20" i="91"/>
  <c r="I20" i="91"/>
  <c r="H20" i="91"/>
  <c r="G20" i="91"/>
  <c r="M19" i="91"/>
  <c r="L19" i="91"/>
  <c r="K19" i="91"/>
  <c r="I19" i="91"/>
  <c r="H19" i="91"/>
  <c r="G19" i="91"/>
  <c r="M18" i="91"/>
  <c r="L18" i="91"/>
  <c r="K18" i="91"/>
  <c r="I18" i="91"/>
  <c r="H18" i="91"/>
  <c r="G18" i="91"/>
  <c r="M17" i="91"/>
  <c r="L17" i="91"/>
  <c r="K17" i="91"/>
  <c r="I17" i="91"/>
  <c r="H17" i="91"/>
  <c r="G17" i="91"/>
  <c r="M16" i="91"/>
  <c r="L16" i="91"/>
  <c r="K16" i="91"/>
  <c r="I16" i="91"/>
  <c r="H16" i="91"/>
  <c r="G16" i="91"/>
  <c r="M15" i="91"/>
  <c r="L15" i="91"/>
  <c r="K15" i="91"/>
  <c r="I15" i="91"/>
  <c r="H15" i="91"/>
  <c r="G15" i="91"/>
  <c r="M14" i="91"/>
  <c r="L14" i="91"/>
  <c r="K14" i="91"/>
  <c r="I14" i="91"/>
  <c r="H14" i="91"/>
  <c r="G14" i="91"/>
  <c r="M13" i="91"/>
  <c r="L13" i="91"/>
  <c r="K13" i="91"/>
  <c r="I13" i="91"/>
  <c r="H13" i="91"/>
  <c r="G13" i="91"/>
  <c r="M12" i="91"/>
  <c r="L12" i="91"/>
  <c r="K12" i="91"/>
  <c r="I12" i="91"/>
  <c r="H12" i="91"/>
  <c r="G12" i="91"/>
  <c r="M11" i="91"/>
  <c r="L11" i="91"/>
  <c r="K11" i="91"/>
  <c r="I11" i="91"/>
  <c r="H11" i="91"/>
  <c r="G11" i="91"/>
  <c r="M10" i="91"/>
  <c r="L10" i="91"/>
  <c r="K10" i="91"/>
  <c r="I10" i="91"/>
  <c r="H10" i="91"/>
  <c r="G10" i="91"/>
  <c r="M9" i="91"/>
  <c r="L9" i="91"/>
  <c r="K9" i="91"/>
  <c r="I9" i="91"/>
  <c r="H9" i="91"/>
  <c r="G9" i="91"/>
  <c r="M25" i="87"/>
  <c r="L25" i="87"/>
  <c r="K25" i="87"/>
  <c r="I25" i="87"/>
  <c r="H25" i="87"/>
  <c r="G25" i="87"/>
  <c r="M24" i="87"/>
  <c r="L24" i="87"/>
  <c r="K24" i="87"/>
  <c r="I24" i="87"/>
  <c r="H24" i="87"/>
  <c r="G24" i="87"/>
  <c r="M23" i="87"/>
  <c r="L23" i="87"/>
  <c r="K23" i="87"/>
  <c r="I23" i="87"/>
  <c r="H23" i="87"/>
  <c r="G23" i="87"/>
  <c r="M22" i="87"/>
  <c r="L22" i="87"/>
  <c r="K22" i="87"/>
  <c r="I22" i="87"/>
  <c r="H22" i="87"/>
  <c r="G22" i="87"/>
  <c r="M21" i="87"/>
  <c r="L21" i="87"/>
  <c r="K21" i="87"/>
  <c r="I21" i="87"/>
  <c r="H21" i="87"/>
  <c r="G21" i="87"/>
  <c r="M20" i="87"/>
  <c r="L20" i="87"/>
  <c r="K20" i="87"/>
  <c r="I20" i="87"/>
  <c r="H20" i="87"/>
  <c r="G20" i="87"/>
  <c r="M19" i="87"/>
  <c r="L19" i="87"/>
  <c r="K19" i="87"/>
  <c r="I19" i="87"/>
  <c r="H19" i="87"/>
  <c r="G19" i="87"/>
  <c r="M18" i="87"/>
  <c r="L18" i="87"/>
  <c r="K18" i="87"/>
  <c r="I18" i="87"/>
  <c r="H18" i="87"/>
  <c r="G18" i="87"/>
  <c r="M17" i="87"/>
  <c r="L17" i="87"/>
  <c r="K17" i="87"/>
  <c r="I17" i="87"/>
  <c r="H17" i="87"/>
  <c r="G17" i="87"/>
  <c r="M16" i="87"/>
  <c r="L16" i="87"/>
  <c r="K16" i="87"/>
  <c r="I16" i="87"/>
  <c r="H16" i="87"/>
  <c r="G16" i="87"/>
  <c r="M15" i="87"/>
  <c r="L15" i="87"/>
  <c r="K15" i="87"/>
  <c r="I15" i="87"/>
  <c r="H15" i="87"/>
  <c r="G15" i="87"/>
  <c r="M14" i="87"/>
  <c r="L14" i="87"/>
  <c r="K14" i="87"/>
  <c r="I14" i="87"/>
  <c r="H14" i="87"/>
  <c r="G14" i="87"/>
  <c r="M13" i="87"/>
  <c r="L13" i="87"/>
  <c r="K13" i="87"/>
  <c r="I13" i="87"/>
  <c r="H13" i="87"/>
  <c r="G13" i="87"/>
  <c r="M12" i="87"/>
  <c r="L12" i="87"/>
  <c r="K12" i="87"/>
  <c r="I12" i="87"/>
  <c r="H12" i="87"/>
  <c r="G12" i="87"/>
  <c r="M11" i="87"/>
  <c r="L11" i="87"/>
  <c r="K11" i="87"/>
  <c r="I11" i="87"/>
  <c r="H11" i="87"/>
  <c r="G11" i="87"/>
  <c r="M10" i="87"/>
  <c r="L10" i="87"/>
  <c r="K10" i="87"/>
  <c r="I10" i="87"/>
  <c r="H10" i="87"/>
  <c r="G10" i="87"/>
  <c r="M9" i="87"/>
  <c r="L9" i="87"/>
  <c r="K9" i="87"/>
  <c r="I9" i="87"/>
  <c r="H9" i="87"/>
  <c r="G9" i="87"/>
  <c r="M41" i="90"/>
  <c r="L41" i="90"/>
  <c r="K41" i="90"/>
  <c r="I41" i="90"/>
  <c r="H41" i="90"/>
  <c r="G41" i="90"/>
  <c r="M40" i="90"/>
  <c r="L40" i="90"/>
  <c r="K40" i="90"/>
  <c r="I40" i="90"/>
  <c r="H40" i="90"/>
  <c r="G40" i="90"/>
  <c r="M39" i="90"/>
  <c r="L39" i="90"/>
  <c r="K39" i="90"/>
  <c r="I39" i="90"/>
  <c r="H39" i="90"/>
  <c r="G39" i="90"/>
  <c r="M38" i="90"/>
  <c r="L38" i="90"/>
  <c r="K38" i="90"/>
  <c r="I38" i="90"/>
  <c r="H38" i="90"/>
  <c r="G38" i="90"/>
  <c r="M37" i="90"/>
  <c r="L37" i="90"/>
  <c r="K37" i="90"/>
  <c r="I37" i="90"/>
  <c r="H37" i="90"/>
  <c r="G37" i="90"/>
  <c r="M36" i="90"/>
  <c r="L36" i="90"/>
  <c r="K36" i="90"/>
  <c r="I36" i="90"/>
  <c r="H36" i="90"/>
  <c r="G36" i="90"/>
  <c r="M35" i="90"/>
  <c r="L35" i="90"/>
  <c r="K35" i="90"/>
  <c r="I35" i="90"/>
  <c r="H35" i="90"/>
  <c r="G35" i="90"/>
  <c r="M34" i="90"/>
  <c r="L34" i="90"/>
  <c r="K34" i="90"/>
  <c r="I34" i="90"/>
  <c r="H34" i="90"/>
  <c r="G34" i="90"/>
  <c r="M33" i="90"/>
  <c r="L33" i="90"/>
  <c r="K33" i="90"/>
  <c r="I33" i="90"/>
  <c r="H33" i="90"/>
  <c r="G33" i="90"/>
  <c r="M32" i="90"/>
  <c r="L32" i="90"/>
  <c r="K32" i="90"/>
  <c r="I32" i="90"/>
  <c r="H32" i="90"/>
  <c r="G32" i="90"/>
  <c r="M31" i="90"/>
  <c r="L31" i="90"/>
  <c r="K31" i="90"/>
  <c r="I31" i="90"/>
  <c r="H31" i="90"/>
  <c r="G31" i="90"/>
  <c r="M30" i="90"/>
  <c r="L30" i="90"/>
  <c r="K30" i="90"/>
  <c r="I30" i="90"/>
  <c r="H30" i="90"/>
  <c r="G30" i="90"/>
  <c r="M29" i="90"/>
  <c r="L29" i="90"/>
  <c r="K29" i="90"/>
  <c r="I29" i="90"/>
  <c r="H29" i="90"/>
  <c r="G29" i="90"/>
  <c r="M28" i="90"/>
  <c r="L28" i="90"/>
  <c r="K28" i="90"/>
  <c r="I28" i="90"/>
  <c r="H28" i="90"/>
  <c r="G28" i="90"/>
  <c r="M27" i="90"/>
  <c r="L27" i="90"/>
  <c r="K27" i="90"/>
  <c r="I27" i="90"/>
  <c r="H27" i="90"/>
  <c r="G27" i="90"/>
  <c r="M26" i="90"/>
  <c r="L26" i="90"/>
  <c r="K26" i="90"/>
  <c r="I26" i="90"/>
  <c r="H26" i="90"/>
  <c r="G26" i="90"/>
  <c r="M25" i="90"/>
  <c r="L25" i="90"/>
  <c r="K25" i="90"/>
  <c r="I25" i="90"/>
  <c r="H25" i="90"/>
  <c r="G25" i="90"/>
  <c r="M24" i="90"/>
  <c r="L24" i="90"/>
  <c r="K24" i="90"/>
  <c r="I24" i="90"/>
  <c r="H24" i="90"/>
  <c r="G24" i="90"/>
  <c r="M23" i="90"/>
  <c r="L23" i="90"/>
  <c r="K23" i="90"/>
  <c r="I23" i="90"/>
  <c r="H23" i="90"/>
  <c r="G23" i="90"/>
  <c r="M22" i="90"/>
  <c r="L22" i="90"/>
  <c r="K22" i="90"/>
  <c r="I22" i="90"/>
  <c r="H22" i="90"/>
  <c r="G22" i="90"/>
  <c r="M21" i="90"/>
  <c r="L21" i="90"/>
  <c r="K21" i="90"/>
  <c r="I21" i="90"/>
  <c r="H21" i="90"/>
  <c r="G21" i="90"/>
  <c r="M20" i="90"/>
  <c r="L20" i="90"/>
  <c r="K20" i="90"/>
  <c r="I20" i="90"/>
  <c r="H20" i="90"/>
  <c r="G20" i="90"/>
  <c r="M19" i="90"/>
  <c r="L19" i="90"/>
  <c r="K19" i="90"/>
  <c r="I19" i="90"/>
  <c r="H19" i="90"/>
  <c r="G19" i="90"/>
  <c r="M18" i="90"/>
  <c r="L18" i="90"/>
  <c r="K18" i="90"/>
  <c r="I18" i="90"/>
  <c r="H18" i="90"/>
  <c r="G18" i="90"/>
  <c r="M17" i="90"/>
  <c r="L17" i="90"/>
  <c r="K17" i="90"/>
  <c r="I17" i="90"/>
  <c r="H17" i="90"/>
  <c r="G17" i="90"/>
  <c r="M16" i="90"/>
  <c r="L16" i="90"/>
  <c r="K16" i="90"/>
  <c r="I16" i="90"/>
  <c r="H16" i="90"/>
  <c r="G16" i="90"/>
  <c r="M15" i="90"/>
  <c r="L15" i="90"/>
  <c r="K15" i="90"/>
  <c r="I15" i="90"/>
  <c r="H15" i="90"/>
  <c r="G15" i="90"/>
  <c r="M14" i="90"/>
  <c r="L14" i="90"/>
  <c r="K14" i="90"/>
  <c r="I14" i="90"/>
  <c r="H14" i="90"/>
  <c r="G14" i="90"/>
  <c r="M13" i="90"/>
  <c r="L13" i="90"/>
  <c r="K13" i="90"/>
  <c r="I13" i="90"/>
  <c r="H13" i="90"/>
  <c r="G13" i="90"/>
  <c r="M12" i="90"/>
  <c r="L12" i="90"/>
  <c r="K12" i="90"/>
  <c r="I12" i="90"/>
  <c r="H12" i="90"/>
  <c r="G12" i="90"/>
  <c r="M11" i="90"/>
  <c r="L11" i="90"/>
  <c r="K11" i="90"/>
  <c r="I11" i="90"/>
  <c r="H11" i="90"/>
  <c r="G11" i="90"/>
  <c r="M10" i="90"/>
  <c r="L10" i="90"/>
  <c r="K10" i="90"/>
  <c r="I10" i="90"/>
  <c r="H10" i="90"/>
  <c r="G10" i="90"/>
  <c r="M9" i="90"/>
  <c r="L9" i="90"/>
  <c r="K9" i="90"/>
  <c r="I9" i="90"/>
  <c r="H9" i="90"/>
  <c r="G9" i="90"/>
  <c r="M29" i="89"/>
  <c r="L29" i="89"/>
  <c r="K29" i="89"/>
  <c r="I29" i="89"/>
  <c r="H29" i="89"/>
  <c r="G29" i="89"/>
  <c r="M28" i="89"/>
  <c r="L28" i="89"/>
  <c r="K28" i="89"/>
  <c r="I28" i="89"/>
  <c r="H28" i="89"/>
  <c r="G28" i="89"/>
  <c r="M27" i="89"/>
  <c r="L27" i="89"/>
  <c r="K27" i="89"/>
  <c r="I27" i="89"/>
  <c r="H27" i="89"/>
  <c r="G27" i="89"/>
  <c r="M26" i="89"/>
  <c r="L26" i="89"/>
  <c r="K26" i="89"/>
  <c r="I26" i="89"/>
  <c r="H26" i="89"/>
  <c r="G26" i="89"/>
  <c r="M25" i="89"/>
  <c r="L25" i="89"/>
  <c r="K25" i="89"/>
  <c r="I25" i="89"/>
  <c r="H25" i="89"/>
  <c r="G25" i="89"/>
  <c r="M24" i="89"/>
  <c r="L24" i="89"/>
  <c r="K24" i="89"/>
  <c r="I24" i="89"/>
  <c r="H24" i="89"/>
  <c r="G24" i="89"/>
  <c r="M23" i="89"/>
  <c r="L23" i="89"/>
  <c r="K23" i="89"/>
  <c r="I23" i="89"/>
  <c r="H23" i="89"/>
  <c r="G23" i="89"/>
  <c r="M22" i="89"/>
  <c r="L22" i="89"/>
  <c r="K22" i="89"/>
  <c r="I22" i="89"/>
  <c r="H22" i="89"/>
  <c r="G22" i="89"/>
  <c r="M21" i="89"/>
  <c r="L21" i="89"/>
  <c r="K21" i="89"/>
  <c r="I21" i="89"/>
  <c r="H21" i="89"/>
  <c r="G21" i="89"/>
  <c r="M20" i="89"/>
  <c r="L20" i="89"/>
  <c r="K20" i="89"/>
  <c r="I20" i="89"/>
  <c r="H20" i="89"/>
  <c r="G20" i="89"/>
  <c r="M19" i="89"/>
  <c r="L19" i="89"/>
  <c r="K19" i="89"/>
  <c r="I19" i="89"/>
  <c r="H19" i="89"/>
  <c r="G19" i="89"/>
  <c r="M18" i="89"/>
  <c r="L18" i="89"/>
  <c r="K18" i="89"/>
  <c r="I18" i="89"/>
  <c r="H18" i="89"/>
  <c r="G18" i="89"/>
  <c r="M17" i="89"/>
  <c r="L17" i="89"/>
  <c r="K17" i="89"/>
  <c r="I17" i="89"/>
  <c r="H17" i="89"/>
  <c r="G17" i="89"/>
  <c r="M16" i="89"/>
  <c r="L16" i="89"/>
  <c r="K16" i="89"/>
  <c r="I16" i="89"/>
  <c r="H16" i="89"/>
  <c r="G16" i="89"/>
  <c r="M15" i="89"/>
  <c r="L15" i="89"/>
  <c r="K15" i="89"/>
  <c r="I15" i="89"/>
  <c r="H15" i="89"/>
  <c r="G15" i="89"/>
  <c r="M14" i="89"/>
  <c r="L14" i="89"/>
  <c r="K14" i="89"/>
  <c r="I14" i="89"/>
  <c r="H14" i="89"/>
  <c r="G14" i="89"/>
  <c r="M13" i="89"/>
  <c r="L13" i="89"/>
  <c r="K13" i="89"/>
  <c r="I13" i="89"/>
  <c r="H13" i="89"/>
  <c r="G13" i="89"/>
  <c r="M12" i="89"/>
  <c r="L12" i="89"/>
  <c r="K12" i="89"/>
  <c r="I12" i="89"/>
  <c r="H12" i="89"/>
  <c r="G12" i="89"/>
  <c r="M11" i="89"/>
  <c r="L11" i="89"/>
  <c r="K11" i="89"/>
  <c r="I11" i="89"/>
  <c r="H11" i="89"/>
  <c r="G11" i="89"/>
  <c r="M10" i="89"/>
  <c r="L10" i="89"/>
  <c r="K10" i="89"/>
  <c r="I10" i="89"/>
  <c r="H10" i="89"/>
  <c r="G10" i="89"/>
  <c r="M9" i="89"/>
  <c r="L9" i="89"/>
  <c r="K9" i="89"/>
  <c r="I9" i="89"/>
  <c r="H9" i="89"/>
  <c r="G9" i="89"/>
  <c r="M18" i="88"/>
  <c r="L18" i="88"/>
  <c r="K18" i="88"/>
  <c r="I18" i="88"/>
  <c r="H18" i="88"/>
  <c r="G18" i="88"/>
  <c r="M17" i="88"/>
  <c r="L17" i="88"/>
  <c r="K17" i="88"/>
  <c r="I17" i="88"/>
  <c r="H17" i="88"/>
  <c r="G17" i="88"/>
  <c r="M16" i="88"/>
  <c r="L16" i="88"/>
  <c r="K16" i="88"/>
  <c r="I16" i="88"/>
  <c r="H16" i="88"/>
  <c r="G16" i="88"/>
  <c r="M15" i="88"/>
  <c r="L15" i="88"/>
  <c r="K15" i="88"/>
  <c r="I15" i="88"/>
  <c r="H15" i="88"/>
  <c r="G15" i="88"/>
  <c r="M14" i="88"/>
  <c r="L14" i="88"/>
  <c r="K14" i="88"/>
  <c r="I14" i="88"/>
  <c r="H14" i="88"/>
  <c r="G14" i="88"/>
  <c r="M13" i="88"/>
  <c r="L13" i="88"/>
  <c r="K13" i="88"/>
  <c r="I13" i="88"/>
  <c r="H13" i="88"/>
  <c r="G13" i="88"/>
  <c r="M12" i="88"/>
  <c r="L12" i="88"/>
  <c r="K12" i="88"/>
  <c r="I12" i="88"/>
  <c r="H12" i="88"/>
  <c r="G12" i="88"/>
  <c r="M11" i="88"/>
  <c r="L11" i="88"/>
  <c r="K11" i="88"/>
  <c r="I11" i="88"/>
  <c r="H11" i="88"/>
  <c r="G11" i="88"/>
  <c r="M10" i="88"/>
  <c r="L10" i="88"/>
  <c r="K10" i="88"/>
  <c r="I10" i="88"/>
  <c r="H10" i="88"/>
  <c r="G10" i="88"/>
  <c r="M9" i="88"/>
  <c r="L9" i="88"/>
  <c r="K9" i="88"/>
  <c r="I9" i="88"/>
  <c r="H9" i="88"/>
  <c r="G9" i="88"/>
  <c r="M101" i="86"/>
  <c r="L101" i="86"/>
  <c r="K101" i="86"/>
  <c r="I101" i="86"/>
  <c r="H101" i="86"/>
  <c r="G101" i="86"/>
  <c r="M100" i="86"/>
  <c r="L100" i="86"/>
  <c r="K100" i="86"/>
  <c r="I100" i="86"/>
  <c r="H100" i="86"/>
  <c r="G100" i="86"/>
  <c r="M99" i="86"/>
  <c r="L99" i="86"/>
  <c r="K99" i="86"/>
  <c r="I99" i="86"/>
  <c r="H99" i="86"/>
  <c r="G99" i="86"/>
  <c r="M98" i="86"/>
  <c r="L98" i="86"/>
  <c r="K98" i="86"/>
  <c r="I98" i="86"/>
  <c r="H98" i="86"/>
  <c r="G98" i="86"/>
  <c r="M97" i="86"/>
  <c r="L97" i="86"/>
  <c r="K97" i="86"/>
  <c r="I97" i="86"/>
  <c r="H97" i="86"/>
  <c r="G97" i="86"/>
  <c r="M96" i="86"/>
  <c r="L96" i="86"/>
  <c r="K96" i="86"/>
  <c r="I96" i="86"/>
  <c r="H96" i="86"/>
  <c r="G96" i="86"/>
  <c r="M95" i="86"/>
  <c r="L95" i="86"/>
  <c r="K95" i="86"/>
  <c r="I95" i="86"/>
  <c r="H95" i="86"/>
  <c r="G95" i="86"/>
  <c r="M94" i="86"/>
  <c r="L94" i="86"/>
  <c r="K94" i="86"/>
  <c r="I94" i="86"/>
  <c r="H94" i="86"/>
  <c r="G94" i="86"/>
  <c r="M93" i="86"/>
  <c r="L93" i="86"/>
  <c r="K93" i="86"/>
  <c r="I93" i="86"/>
  <c r="H93" i="86"/>
  <c r="G93" i="86"/>
  <c r="M92" i="86"/>
  <c r="L92" i="86"/>
  <c r="K92" i="86"/>
  <c r="I92" i="86"/>
  <c r="H92" i="86"/>
  <c r="G92" i="86"/>
  <c r="M91" i="86"/>
  <c r="L91" i="86"/>
  <c r="K91" i="86"/>
  <c r="I91" i="86"/>
  <c r="H91" i="86"/>
  <c r="G91" i="86"/>
  <c r="M90" i="86"/>
  <c r="L90" i="86"/>
  <c r="K90" i="86"/>
  <c r="I90" i="86"/>
  <c r="H90" i="86"/>
  <c r="G90" i="86"/>
  <c r="M89" i="86"/>
  <c r="L89" i="86"/>
  <c r="K89" i="86"/>
  <c r="I89" i="86"/>
  <c r="H89" i="86"/>
  <c r="G89" i="86"/>
  <c r="M88" i="86"/>
  <c r="L88" i="86"/>
  <c r="K88" i="86"/>
  <c r="I88" i="86"/>
  <c r="H88" i="86"/>
  <c r="G88" i="86"/>
  <c r="M87" i="86"/>
  <c r="L87" i="86"/>
  <c r="K87" i="86"/>
  <c r="I87" i="86"/>
  <c r="H87" i="86"/>
  <c r="G87" i="86"/>
  <c r="M86" i="86"/>
  <c r="L86" i="86"/>
  <c r="K86" i="86"/>
  <c r="I86" i="86"/>
  <c r="H86" i="86"/>
  <c r="G86" i="86"/>
  <c r="M85" i="86"/>
  <c r="L85" i="86"/>
  <c r="K85" i="86"/>
  <c r="I85" i="86"/>
  <c r="H85" i="86"/>
  <c r="G85" i="86"/>
  <c r="M84" i="86"/>
  <c r="L84" i="86"/>
  <c r="K84" i="86"/>
  <c r="I84" i="86"/>
  <c r="H84" i="86"/>
  <c r="G84" i="86"/>
  <c r="M83" i="86"/>
  <c r="L83" i="86"/>
  <c r="K83" i="86"/>
  <c r="I83" i="86"/>
  <c r="H83" i="86"/>
  <c r="G83" i="86"/>
  <c r="M82" i="86"/>
  <c r="L82" i="86"/>
  <c r="K82" i="86"/>
  <c r="I82" i="86"/>
  <c r="H82" i="86"/>
  <c r="G82" i="86"/>
  <c r="M81" i="86"/>
  <c r="L81" i="86"/>
  <c r="K81" i="86"/>
  <c r="I81" i="86"/>
  <c r="H81" i="86"/>
  <c r="G81" i="86"/>
  <c r="M80" i="86"/>
  <c r="L80" i="86"/>
  <c r="K80" i="86"/>
  <c r="I80" i="86"/>
  <c r="H80" i="86"/>
  <c r="G80" i="86"/>
  <c r="M79" i="86"/>
  <c r="L79" i="86"/>
  <c r="K79" i="86"/>
  <c r="I79" i="86"/>
  <c r="H79" i="86"/>
  <c r="G79" i="86"/>
  <c r="M78" i="86"/>
  <c r="L78" i="86"/>
  <c r="K78" i="86"/>
  <c r="I78" i="86"/>
  <c r="H78" i="86"/>
  <c r="G78" i="86"/>
  <c r="M77" i="86"/>
  <c r="L77" i="86"/>
  <c r="K77" i="86"/>
  <c r="I77" i="86"/>
  <c r="H77" i="86"/>
  <c r="G77" i="86"/>
  <c r="M76" i="86"/>
  <c r="L76" i="86"/>
  <c r="K76" i="86"/>
  <c r="I76" i="86"/>
  <c r="H76" i="86"/>
  <c r="G76" i="86"/>
  <c r="M75" i="86"/>
  <c r="L75" i="86"/>
  <c r="K75" i="86"/>
  <c r="I75" i="86"/>
  <c r="H75" i="86"/>
  <c r="G75" i="86"/>
  <c r="M74" i="86"/>
  <c r="L74" i="86"/>
  <c r="K74" i="86"/>
  <c r="I74" i="86"/>
  <c r="H74" i="86"/>
  <c r="G74" i="86"/>
  <c r="M73" i="86"/>
  <c r="L73" i="86"/>
  <c r="K73" i="86"/>
  <c r="I73" i="86"/>
  <c r="H73" i="86"/>
  <c r="G73" i="86"/>
  <c r="M72" i="86"/>
  <c r="L72" i="86"/>
  <c r="K72" i="86"/>
  <c r="I72" i="86"/>
  <c r="H72" i="86"/>
  <c r="G72" i="86"/>
  <c r="M71" i="86"/>
  <c r="L71" i="86"/>
  <c r="K71" i="86"/>
  <c r="I71" i="86"/>
  <c r="H71" i="86"/>
  <c r="G71" i="86"/>
  <c r="M70" i="86"/>
  <c r="L70" i="86"/>
  <c r="K70" i="86"/>
  <c r="I70" i="86"/>
  <c r="H70" i="86"/>
  <c r="G70" i="86"/>
  <c r="M69" i="86"/>
  <c r="L69" i="86"/>
  <c r="K69" i="86"/>
  <c r="I69" i="86"/>
  <c r="H69" i="86"/>
  <c r="G69" i="86"/>
  <c r="M68" i="86"/>
  <c r="L68" i="86"/>
  <c r="K68" i="86"/>
  <c r="I68" i="86"/>
  <c r="H68" i="86"/>
  <c r="G68" i="86"/>
  <c r="M67" i="86"/>
  <c r="L67" i="86"/>
  <c r="K67" i="86"/>
  <c r="I67" i="86"/>
  <c r="H67" i="86"/>
  <c r="G67" i="86"/>
  <c r="M66" i="86"/>
  <c r="L66" i="86"/>
  <c r="K66" i="86"/>
  <c r="I66" i="86"/>
  <c r="H66" i="86"/>
  <c r="G66" i="86"/>
  <c r="M65" i="86"/>
  <c r="L65" i="86"/>
  <c r="K65" i="86"/>
  <c r="I65" i="86"/>
  <c r="H65" i="86"/>
  <c r="G65" i="86"/>
  <c r="M64" i="86"/>
  <c r="L64" i="86"/>
  <c r="K64" i="86"/>
  <c r="I64" i="86"/>
  <c r="H64" i="86"/>
  <c r="G64" i="86"/>
  <c r="M63" i="86"/>
  <c r="L63" i="86"/>
  <c r="K63" i="86"/>
  <c r="I63" i="86"/>
  <c r="H63" i="86"/>
  <c r="G63" i="86"/>
  <c r="M62" i="86"/>
  <c r="L62" i="86"/>
  <c r="K62" i="86"/>
  <c r="I62" i="86"/>
  <c r="H62" i="86"/>
  <c r="G62" i="86"/>
  <c r="M61" i="86"/>
  <c r="L61" i="86"/>
  <c r="K61" i="86"/>
  <c r="I61" i="86"/>
  <c r="H61" i="86"/>
  <c r="G61" i="86"/>
  <c r="M60" i="86"/>
  <c r="L60" i="86"/>
  <c r="K60" i="86"/>
  <c r="I60" i="86"/>
  <c r="H60" i="86"/>
  <c r="G60" i="86"/>
  <c r="M59" i="86"/>
  <c r="L59" i="86"/>
  <c r="K59" i="86"/>
  <c r="I59" i="86"/>
  <c r="H59" i="86"/>
  <c r="G59" i="86"/>
  <c r="M58" i="86"/>
  <c r="L58" i="86"/>
  <c r="K58" i="86"/>
  <c r="I58" i="86"/>
  <c r="H58" i="86"/>
  <c r="G58" i="86"/>
  <c r="M57" i="86"/>
  <c r="L57" i="86"/>
  <c r="K57" i="86"/>
  <c r="I57" i="86"/>
  <c r="H57" i="86"/>
  <c r="G57" i="86"/>
  <c r="M56" i="86"/>
  <c r="L56" i="86"/>
  <c r="K56" i="86"/>
  <c r="I56" i="86"/>
  <c r="H56" i="86"/>
  <c r="G56" i="86"/>
  <c r="M55" i="86"/>
  <c r="L55" i="86"/>
  <c r="K55" i="86"/>
  <c r="I55" i="86"/>
  <c r="H55" i="86"/>
  <c r="G55" i="86"/>
  <c r="M54" i="86"/>
  <c r="L54" i="86"/>
  <c r="K54" i="86"/>
  <c r="I54" i="86"/>
  <c r="H54" i="86"/>
  <c r="G54" i="86"/>
  <c r="M53" i="86"/>
  <c r="L53" i="86"/>
  <c r="K53" i="86"/>
  <c r="I53" i="86"/>
  <c r="H53" i="86"/>
  <c r="G53" i="86"/>
  <c r="M52" i="86"/>
  <c r="L52" i="86"/>
  <c r="K52" i="86"/>
  <c r="I52" i="86"/>
  <c r="H52" i="86"/>
  <c r="G52" i="86"/>
  <c r="M51" i="86"/>
  <c r="L51" i="86"/>
  <c r="K51" i="86"/>
  <c r="I51" i="86"/>
  <c r="H51" i="86"/>
  <c r="G51" i="86"/>
  <c r="M50" i="86"/>
  <c r="L50" i="86"/>
  <c r="K50" i="86"/>
  <c r="I50" i="86"/>
  <c r="H50" i="86"/>
  <c r="G50" i="86"/>
  <c r="M49" i="86"/>
  <c r="L49" i="86"/>
  <c r="K49" i="86"/>
  <c r="I49" i="86"/>
  <c r="H49" i="86"/>
  <c r="G49" i="86"/>
  <c r="M48" i="86"/>
  <c r="L48" i="86"/>
  <c r="K48" i="86"/>
  <c r="I48" i="86"/>
  <c r="H48" i="86"/>
  <c r="G48" i="86"/>
  <c r="M47" i="86"/>
  <c r="L47" i="86"/>
  <c r="K47" i="86"/>
  <c r="I47" i="86"/>
  <c r="H47" i="86"/>
  <c r="G47" i="86"/>
  <c r="M46" i="86"/>
  <c r="L46" i="86"/>
  <c r="K46" i="86"/>
  <c r="I46" i="86"/>
  <c r="H46" i="86"/>
  <c r="G46" i="86"/>
  <c r="M45" i="86"/>
  <c r="L45" i="86"/>
  <c r="K45" i="86"/>
  <c r="I45" i="86"/>
  <c r="H45" i="86"/>
  <c r="G45" i="86"/>
  <c r="M44" i="86"/>
  <c r="L44" i="86"/>
  <c r="K44" i="86"/>
  <c r="I44" i="86"/>
  <c r="H44" i="86"/>
  <c r="G44" i="86"/>
  <c r="M43" i="86"/>
  <c r="L43" i="86"/>
  <c r="K43" i="86"/>
  <c r="I43" i="86"/>
  <c r="H43" i="86"/>
  <c r="G43" i="86"/>
  <c r="M42" i="86"/>
  <c r="L42" i="86"/>
  <c r="K42" i="86"/>
  <c r="I42" i="86"/>
  <c r="H42" i="86"/>
  <c r="G42" i="86"/>
  <c r="M41" i="86"/>
  <c r="L41" i="86"/>
  <c r="K41" i="86"/>
  <c r="I41" i="86"/>
  <c r="H41" i="86"/>
  <c r="G41" i="86"/>
  <c r="M40" i="86"/>
  <c r="L40" i="86"/>
  <c r="K40" i="86"/>
  <c r="I40" i="86"/>
  <c r="H40" i="86"/>
  <c r="G40" i="86"/>
  <c r="M39" i="86"/>
  <c r="L39" i="86"/>
  <c r="K39" i="86"/>
  <c r="I39" i="86"/>
  <c r="H39" i="86"/>
  <c r="G39" i="86"/>
  <c r="M38" i="86"/>
  <c r="L38" i="86"/>
  <c r="K38" i="86"/>
  <c r="I38" i="86"/>
  <c r="H38" i="86"/>
  <c r="G38" i="86"/>
  <c r="M37" i="86"/>
  <c r="L37" i="86"/>
  <c r="K37" i="86"/>
  <c r="I37" i="86"/>
  <c r="H37" i="86"/>
  <c r="G37" i="86"/>
  <c r="M36" i="86"/>
  <c r="L36" i="86"/>
  <c r="K36" i="86"/>
  <c r="I36" i="86"/>
  <c r="H36" i="86"/>
  <c r="G36" i="86"/>
  <c r="M35" i="86"/>
  <c r="L35" i="86"/>
  <c r="K35" i="86"/>
  <c r="I35" i="86"/>
  <c r="H35" i="86"/>
  <c r="G35" i="86"/>
  <c r="M34" i="86"/>
  <c r="L34" i="86"/>
  <c r="K34" i="86"/>
  <c r="I34" i="86"/>
  <c r="H34" i="86"/>
  <c r="G34" i="86"/>
  <c r="M33" i="86"/>
  <c r="L33" i="86"/>
  <c r="K33" i="86"/>
  <c r="I33" i="86"/>
  <c r="H33" i="86"/>
  <c r="G33" i="86"/>
  <c r="M32" i="86"/>
  <c r="L32" i="86"/>
  <c r="K32" i="86"/>
  <c r="I32" i="86"/>
  <c r="H32" i="86"/>
  <c r="G32" i="86"/>
  <c r="M31" i="86"/>
  <c r="L31" i="86"/>
  <c r="K31" i="86"/>
  <c r="I31" i="86"/>
  <c r="H31" i="86"/>
  <c r="G31" i="86"/>
  <c r="M30" i="86"/>
  <c r="L30" i="86"/>
  <c r="K30" i="86"/>
  <c r="I30" i="86"/>
  <c r="H30" i="86"/>
  <c r="G30" i="86"/>
  <c r="M29" i="86"/>
  <c r="L29" i="86"/>
  <c r="K29" i="86"/>
  <c r="I29" i="86"/>
  <c r="H29" i="86"/>
  <c r="G29" i="86"/>
  <c r="M28" i="86"/>
  <c r="L28" i="86"/>
  <c r="K28" i="86"/>
  <c r="I28" i="86"/>
  <c r="H28" i="86"/>
  <c r="G28" i="86"/>
  <c r="M27" i="86"/>
  <c r="L27" i="86"/>
  <c r="K27" i="86"/>
  <c r="I27" i="86"/>
  <c r="H27" i="86"/>
  <c r="G27" i="86"/>
  <c r="M26" i="86"/>
  <c r="L26" i="86"/>
  <c r="K26" i="86"/>
  <c r="I26" i="86"/>
  <c r="H26" i="86"/>
  <c r="G26" i="86"/>
  <c r="M25" i="86"/>
  <c r="L25" i="86"/>
  <c r="K25" i="86"/>
  <c r="I25" i="86"/>
  <c r="H25" i="86"/>
  <c r="G25" i="86"/>
  <c r="M24" i="86"/>
  <c r="L24" i="86"/>
  <c r="K24" i="86"/>
  <c r="I24" i="86"/>
  <c r="H24" i="86"/>
  <c r="G24" i="86"/>
  <c r="M23" i="86"/>
  <c r="L23" i="86"/>
  <c r="K23" i="86"/>
  <c r="I23" i="86"/>
  <c r="H23" i="86"/>
  <c r="G23" i="86"/>
  <c r="M22" i="86"/>
  <c r="L22" i="86"/>
  <c r="K22" i="86"/>
  <c r="I22" i="86"/>
  <c r="H22" i="86"/>
  <c r="G22" i="86"/>
  <c r="M21" i="86"/>
  <c r="L21" i="86"/>
  <c r="K21" i="86"/>
  <c r="I21" i="86"/>
  <c r="H21" i="86"/>
  <c r="G21" i="86"/>
  <c r="M20" i="86"/>
  <c r="L20" i="86"/>
  <c r="K20" i="86"/>
  <c r="I20" i="86"/>
  <c r="H20" i="86"/>
  <c r="G20" i="86"/>
  <c r="M19" i="86"/>
  <c r="L19" i="86"/>
  <c r="K19" i="86"/>
  <c r="I19" i="86"/>
  <c r="H19" i="86"/>
  <c r="G19" i="86"/>
  <c r="M18" i="86"/>
  <c r="L18" i="86"/>
  <c r="K18" i="86"/>
  <c r="I18" i="86"/>
  <c r="H18" i="86"/>
  <c r="G18" i="86"/>
  <c r="M17" i="86"/>
  <c r="L17" i="86"/>
  <c r="K17" i="86"/>
  <c r="I17" i="86"/>
  <c r="H17" i="86"/>
  <c r="G17" i="86"/>
  <c r="M16" i="86"/>
  <c r="L16" i="86"/>
  <c r="K16" i="86"/>
  <c r="I16" i="86"/>
  <c r="H16" i="86"/>
  <c r="G16" i="86"/>
  <c r="M15" i="86"/>
  <c r="L15" i="86"/>
  <c r="K15" i="86"/>
  <c r="I15" i="86"/>
  <c r="H15" i="86"/>
  <c r="G15" i="86"/>
  <c r="M14" i="86"/>
  <c r="L14" i="86"/>
  <c r="K14" i="86"/>
  <c r="I14" i="86"/>
  <c r="H14" i="86"/>
  <c r="G14" i="86"/>
  <c r="M13" i="86"/>
  <c r="L13" i="86"/>
  <c r="K13" i="86"/>
  <c r="I13" i="86"/>
  <c r="H13" i="86"/>
  <c r="G13" i="86"/>
  <c r="M12" i="86"/>
  <c r="L12" i="86"/>
  <c r="K12" i="86"/>
  <c r="I12" i="86"/>
  <c r="H12" i="86"/>
  <c r="G12" i="86"/>
  <c r="M11" i="86"/>
  <c r="L11" i="86"/>
  <c r="K11" i="86"/>
  <c r="I11" i="86"/>
  <c r="H11" i="86"/>
  <c r="G11" i="86"/>
  <c r="M10" i="86"/>
  <c r="L10" i="86"/>
  <c r="K10" i="86"/>
  <c r="I10" i="86"/>
  <c r="H10" i="86"/>
  <c r="G10" i="86"/>
  <c r="M9" i="86"/>
  <c r="L9" i="86"/>
  <c r="K9" i="86"/>
  <c r="I9" i="86"/>
  <c r="H9" i="86"/>
  <c r="G9" i="86"/>
  <c r="M61" i="93"/>
  <c r="L61" i="93"/>
  <c r="K61" i="93"/>
  <c r="I61" i="93"/>
  <c r="H61" i="93"/>
  <c r="G61" i="93"/>
  <c r="M60" i="93"/>
  <c r="L60" i="93"/>
  <c r="K60" i="93"/>
  <c r="I60" i="93"/>
  <c r="H60" i="93"/>
  <c r="G60" i="93"/>
  <c r="M59" i="93"/>
  <c r="L59" i="93"/>
  <c r="K59" i="93"/>
  <c r="I59" i="93"/>
  <c r="H59" i="93"/>
  <c r="G59" i="93"/>
  <c r="M58" i="93"/>
  <c r="L58" i="93"/>
  <c r="K58" i="93"/>
  <c r="I58" i="93"/>
  <c r="H58" i="93"/>
  <c r="G58" i="93"/>
  <c r="M57" i="93"/>
  <c r="L57" i="93"/>
  <c r="K57" i="93"/>
  <c r="I57" i="93"/>
  <c r="H57" i="93"/>
  <c r="G57" i="93"/>
  <c r="M56" i="93"/>
  <c r="L56" i="93"/>
  <c r="K56" i="93"/>
  <c r="I56" i="93"/>
  <c r="H56" i="93"/>
  <c r="G56" i="93"/>
  <c r="M55" i="93"/>
  <c r="L55" i="93"/>
  <c r="K55" i="93"/>
  <c r="I55" i="93"/>
  <c r="H55" i="93"/>
  <c r="G55" i="93"/>
  <c r="M54" i="93"/>
  <c r="L54" i="93"/>
  <c r="K54" i="93"/>
  <c r="I54" i="93"/>
  <c r="H54" i="93"/>
  <c r="G54" i="93"/>
  <c r="M53" i="93"/>
  <c r="L53" i="93"/>
  <c r="K53" i="93"/>
  <c r="I53" i="93"/>
  <c r="H53" i="93"/>
  <c r="G53" i="93"/>
  <c r="M52" i="93"/>
  <c r="L52" i="93"/>
  <c r="K52" i="93"/>
  <c r="I52" i="93"/>
  <c r="H52" i="93"/>
  <c r="G52" i="93"/>
  <c r="M51" i="93"/>
  <c r="L51" i="93"/>
  <c r="K51" i="93"/>
  <c r="I51" i="93"/>
  <c r="H51" i="93"/>
  <c r="G51" i="93"/>
  <c r="M50" i="93"/>
  <c r="L50" i="93"/>
  <c r="K50" i="93"/>
  <c r="I50" i="93"/>
  <c r="H50" i="93"/>
  <c r="G50" i="93"/>
  <c r="M49" i="93"/>
  <c r="L49" i="93"/>
  <c r="K49" i="93"/>
  <c r="I49" i="93"/>
  <c r="H49" i="93"/>
  <c r="G49" i="93"/>
  <c r="M48" i="93"/>
  <c r="L48" i="93"/>
  <c r="K48" i="93"/>
  <c r="I48" i="93"/>
  <c r="H48" i="93"/>
  <c r="G48" i="93"/>
  <c r="M47" i="93"/>
  <c r="L47" i="93"/>
  <c r="K47" i="93"/>
  <c r="I47" i="93"/>
  <c r="H47" i="93"/>
  <c r="G47" i="93"/>
  <c r="M46" i="93"/>
  <c r="L46" i="93"/>
  <c r="K46" i="93"/>
  <c r="I46" i="93"/>
  <c r="H46" i="93"/>
  <c r="G46" i="93"/>
  <c r="M45" i="93"/>
  <c r="L45" i="93"/>
  <c r="K45" i="93"/>
  <c r="I45" i="93"/>
  <c r="H45" i="93"/>
  <c r="G45" i="93"/>
  <c r="M44" i="93"/>
  <c r="L44" i="93"/>
  <c r="K44" i="93"/>
  <c r="I44" i="93"/>
  <c r="H44" i="93"/>
  <c r="G44" i="93"/>
  <c r="M43" i="93"/>
  <c r="L43" i="93"/>
  <c r="K43" i="93"/>
  <c r="I43" i="93"/>
  <c r="H43" i="93"/>
  <c r="G43" i="93"/>
  <c r="M42" i="93"/>
  <c r="L42" i="93"/>
  <c r="K42" i="93"/>
  <c r="I42" i="93"/>
  <c r="H42" i="93"/>
  <c r="G42" i="93"/>
  <c r="M41" i="93"/>
  <c r="L41" i="93"/>
  <c r="K41" i="93"/>
  <c r="I41" i="93"/>
  <c r="H41" i="93"/>
  <c r="G41" i="93"/>
  <c r="M40" i="93"/>
  <c r="L40" i="93"/>
  <c r="K40" i="93"/>
  <c r="I40" i="93"/>
  <c r="H40" i="93"/>
  <c r="G40" i="93"/>
  <c r="M39" i="93"/>
  <c r="L39" i="93"/>
  <c r="K39" i="93"/>
  <c r="I39" i="93"/>
  <c r="H39" i="93"/>
  <c r="G39" i="93"/>
  <c r="M38" i="93"/>
  <c r="L38" i="93"/>
  <c r="K38" i="93"/>
  <c r="I38" i="93"/>
  <c r="H38" i="93"/>
  <c r="G38" i="93"/>
  <c r="M37" i="93"/>
  <c r="L37" i="93"/>
  <c r="K37" i="93"/>
  <c r="I37" i="93"/>
  <c r="H37" i="93"/>
  <c r="G37" i="93"/>
  <c r="M36" i="93"/>
  <c r="L36" i="93"/>
  <c r="K36" i="93"/>
  <c r="I36" i="93"/>
  <c r="H36" i="93"/>
  <c r="G36" i="93"/>
  <c r="M35" i="93"/>
  <c r="L35" i="93"/>
  <c r="K35" i="93"/>
  <c r="I35" i="93"/>
  <c r="H35" i="93"/>
  <c r="G35" i="93"/>
  <c r="M34" i="93"/>
  <c r="L34" i="93"/>
  <c r="K34" i="93"/>
  <c r="I34" i="93"/>
  <c r="H34" i="93"/>
  <c r="G34" i="93"/>
  <c r="M33" i="93"/>
  <c r="L33" i="93"/>
  <c r="K33" i="93"/>
  <c r="I33" i="93"/>
  <c r="H33" i="93"/>
  <c r="G33" i="93"/>
  <c r="M32" i="93"/>
  <c r="L32" i="93"/>
  <c r="K32" i="93"/>
  <c r="I32" i="93"/>
  <c r="H32" i="93"/>
  <c r="G32" i="93"/>
  <c r="M31" i="93"/>
  <c r="L31" i="93"/>
  <c r="K31" i="93"/>
  <c r="I31" i="93"/>
  <c r="H31" i="93"/>
  <c r="G31" i="93"/>
  <c r="M30" i="93"/>
  <c r="L30" i="93"/>
  <c r="K30" i="93"/>
  <c r="I30" i="93"/>
  <c r="H30" i="93"/>
  <c r="G30" i="93"/>
  <c r="M29" i="93"/>
  <c r="L29" i="93"/>
  <c r="K29" i="93"/>
  <c r="I29" i="93"/>
  <c r="H29" i="93"/>
  <c r="G29" i="93"/>
  <c r="M28" i="93"/>
  <c r="L28" i="93"/>
  <c r="K28" i="93"/>
  <c r="I28" i="93"/>
  <c r="H28" i="93"/>
  <c r="G28" i="93"/>
  <c r="M27" i="93"/>
  <c r="L27" i="93"/>
  <c r="K27" i="93"/>
  <c r="I27" i="93"/>
  <c r="H27" i="93"/>
  <c r="G27" i="93"/>
  <c r="M26" i="93"/>
  <c r="L26" i="93"/>
  <c r="K26" i="93"/>
  <c r="I26" i="93"/>
  <c r="H26" i="93"/>
  <c r="G26" i="93"/>
  <c r="M25" i="93"/>
  <c r="L25" i="93"/>
  <c r="K25" i="93"/>
  <c r="I25" i="93"/>
  <c r="H25" i="93"/>
  <c r="G25" i="93"/>
  <c r="M24" i="93"/>
  <c r="L24" i="93"/>
  <c r="K24" i="93"/>
  <c r="I24" i="93"/>
  <c r="H24" i="93"/>
  <c r="G24" i="93"/>
  <c r="M23" i="93"/>
  <c r="L23" i="93"/>
  <c r="K23" i="93"/>
  <c r="I23" i="93"/>
  <c r="H23" i="93"/>
  <c r="G23" i="93"/>
  <c r="M22" i="93"/>
  <c r="L22" i="93"/>
  <c r="K22" i="93"/>
  <c r="I22" i="93"/>
  <c r="H22" i="93"/>
  <c r="G22" i="93"/>
  <c r="M21" i="93"/>
  <c r="L21" i="93"/>
  <c r="K21" i="93"/>
  <c r="I21" i="93"/>
  <c r="H21" i="93"/>
  <c r="G21" i="93"/>
  <c r="M20" i="93"/>
  <c r="L20" i="93"/>
  <c r="K20" i="93"/>
  <c r="I20" i="93"/>
  <c r="H20" i="93"/>
  <c r="G20" i="93"/>
  <c r="M19" i="93"/>
  <c r="L19" i="93"/>
  <c r="K19" i="93"/>
  <c r="I19" i="93"/>
  <c r="H19" i="93"/>
  <c r="G19" i="93"/>
  <c r="M18" i="93"/>
  <c r="L18" i="93"/>
  <c r="K18" i="93"/>
  <c r="I18" i="93"/>
  <c r="H18" i="93"/>
  <c r="G18" i="93"/>
  <c r="M17" i="93"/>
  <c r="L17" i="93"/>
  <c r="K17" i="93"/>
  <c r="I17" i="93"/>
  <c r="H17" i="93"/>
  <c r="G17" i="93"/>
  <c r="M16" i="93"/>
  <c r="L16" i="93"/>
  <c r="K16" i="93"/>
  <c r="I16" i="93"/>
  <c r="H16" i="93"/>
  <c r="G16" i="93"/>
  <c r="M15" i="93"/>
  <c r="L15" i="93"/>
  <c r="K15" i="93"/>
  <c r="I15" i="93"/>
  <c r="H15" i="93"/>
  <c r="G15" i="93"/>
  <c r="M14" i="93"/>
  <c r="L14" i="93"/>
  <c r="K14" i="93"/>
  <c r="I14" i="93"/>
  <c r="H14" i="93"/>
  <c r="G14" i="93"/>
  <c r="M13" i="93"/>
  <c r="L13" i="93"/>
  <c r="K13" i="93"/>
  <c r="I13" i="93"/>
  <c r="H13" i="93"/>
  <c r="G13" i="93"/>
  <c r="M12" i="93"/>
  <c r="L12" i="93"/>
  <c r="K12" i="93"/>
  <c r="I12" i="93"/>
  <c r="H12" i="93"/>
  <c r="G12" i="93"/>
  <c r="M11" i="93"/>
  <c r="L11" i="93"/>
  <c r="K11" i="93"/>
  <c r="I11" i="93"/>
  <c r="H11" i="93"/>
  <c r="G11" i="93"/>
  <c r="M10" i="93"/>
  <c r="L10" i="93"/>
  <c r="K10" i="93"/>
  <c r="I10" i="93"/>
  <c r="H10" i="93"/>
  <c r="G10" i="93"/>
  <c r="M9" i="93"/>
  <c r="L9" i="93"/>
  <c r="K9" i="93"/>
  <c r="I9" i="93"/>
  <c r="H9" i="93"/>
  <c r="G9" i="93"/>
  <c r="M108" i="92"/>
  <c r="L108" i="92"/>
  <c r="K108" i="92"/>
  <c r="I108" i="92"/>
  <c r="H108" i="92"/>
  <c r="G108" i="92"/>
  <c r="M107" i="92"/>
  <c r="L107" i="92"/>
  <c r="K107" i="92"/>
  <c r="I107" i="92"/>
  <c r="H107" i="92"/>
  <c r="G107" i="92"/>
  <c r="M106" i="92"/>
  <c r="L106" i="92"/>
  <c r="K106" i="92"/>
  <c r="I106" i="92"/>
  <c r="H106" i="92"/>
  <c r="G106" i="92"/>
  <c r="M105" i="92"/>
  <c r="L105" i="92"/>
  <c r="K105" i="92"/>
  <c r="I105" i="92"/>
  <c r="H105" i="92"/>
  <c r="G105" i="92"/>
  <c r="M104" i="92"/>
  <c r="L104" i="92"/>
  <c r="K104" i="92"/>
  <c r="I104" i="92"/>
  <c r="H104" i="92"/>
  <c r="G104" i="92"/>
  <c r="M103" i="92"/>
  <c r="L103" i="92"/>
  <c r="K103" i="92"/>
  <c r="I103" i="92"/>
  <c r="H103" i="92"/>
  <c r="G103" i="92"/>
  <c r="M102" i="92"/>
  <c r="L102" i="92"/>
  <c r="K102" i="92"/>
  <c r="I102" i="92"/>
  <c r="H102" i="92"/>
  <c r="G102" i="92"/>
  <c r="M101" i="92"/>
  <c r="L101" i="92"/>
  <c r="K101" i="92"/>
  <c r="I101" i="92"/>
  <c r="H101" i="92"/>
  <c r="G101" i="92"/>
  <c r="M100" i="92"/>
  <c r="L100" i="92"/>
  <c r="K100" i="92"/>
  <c r="I100" i="92"/>
  <c r="H100" i="92"/>
  <c r="G100" i="92"/>
  <c r="M99" i="92"/>
  <c r="L99" i="92"/>
  <c r="K99" i="92"/>
  <c r="I99" i="92"/>
  <c r="H99" i="92"/>
  <c r="G99" i="92"/>
  <c r="M98" i="92"/>
  <c r="L98" i="92"/>
  <c r="K98" i="92"/>
  <c r="I98" i="92"/>
  <c r="H98" i="92"/>
  <c r="G98" i="92"/>
  <c r="M97" i="92"/>
  <c r="L97" i="92"/>
  <c r="K97" i="92"/>
  <c r="I97" i="92"/>
  <c r="H97" i="92"/>
  <c r="G97" i="92"/>
  <c r="M96" i="92"/>
  <c r="L96" i="92"/>
  <c r="K96" i="92"/>
  <c r="I96" i="92"/>
  <c r="H96" i="92"/>
  <c r="G96" i="92"/>
  <c r="M95" i="92"/>
  <c r="L95" i="92"/>
  <c r="K95" i="92"/>
  <c r="I95" i="92"/>
  <c r="H95" i="92"/>
  <c r="G95" i="92"/>
  <c r="M94" i="92"/>
  <c r="L94" i="92"/>
  <c r="K94" i="92"/>
  <c r="I94" i="92"/>
  <c r="H94" i="92"/>
  <c r="G94" i="92"/>
  <c r="M93" i="92"/>
  <c r="L93" i="92"/>
  <c r="K93" i="92"/>
  <c r="I93" i="92"/>
  <c r="H93" i="92"/>
  <c r="G93" i="92"/>
  <c r="M92" i="92"/>
  <c r="L92" i="92"/>
  <c r="K92" i="92"/>
  <c r="I92" i="92"/>
  <c r="H92" i="92"/>
  <c r="G92" i="92"/>
  <c r="M91" i="92"/>
  <c r="L91" i="92"/>
  <c r="K91" i="92"/>
  <c r="I91" i="92"/>
  <c r="H91" i="92"/>
  <c r="G91" i="92"/>
  <c r="M90" i="92"/>
  <c r="L90" i="92"/>
  <c r="K90" i="92"/>
  <c r="I90" i="92"/>
  <c r="H90" i="92"/>
  <c r="G90" i="92"/>
  <c r="M89" i="92"/>
  <c r="L89" i="92"/>
  <c r="K89" i="92"/>
  <c r="I89" i="92"/>
  <c r="H89" i="92"/>
  <c r="G89" i="92"/>
  <c r="M88" i="92"/>
  <c r="L88" i="92"/>
  <c r="K88" i="92"/>
  <c r="I88" i="92"/>
  <c r="H88" i="92"/>
  <c r="G88" i="92"/>
  <c r="M87" i="92"/>
  <c r="L87" i="92"/>
  <c r="K87" i="92"/>
  <c r="I87" i="92"/>
  <c r="H87" i="92"/>
  <c r="G87" i="92"/>
  <c r="M86" i="92"/>
  <c r="L86" i="92"/>
  <c r="K86" i="92"/>
  <c r="I86" i="92"/>
  <c r="H86" i="92"/>
  <c r="G86" i="92"/>
  <c r="M85" i="92"/>
  <c r="L85" i="92"/>
  <c r="K85" i="92"/>
  <c r="I85" i="92"/>
  <c r="H85" i="92"/>
  <c r="G85" i="92"/>
  <c r="M84" i="92"/>
  <c r="L84" i="92"/>
  <c r="K84" i="92"/>
  <c r="I84" i="92"/>
  <c r="H84" i="92"/>
  <c r="G84" i="92"/>
  <c r="M83" i="92"/>
  <c r="L83" i="92"/>
  <c r="K83" i="92"/>
  <c r="I83" i="92"/>
  <c r="H83" i="92"/>
  <c r="G83" i="92"/>
  <c r="M82" i="92"/>
  <c r="L82" i="92"/>
  <c r="K82" i="92"/>
  <c r="I82" i="92"/>
  <c r="H82" i="92"/>
  <c r="G82" i="92"/>
  <c r="M81" i="92"/>
  <c r="L81" i="92"/>
  <c r="K81" i="92"/>
  <c r="I81" i="92"/>
  <c r="H81" i="92"/>
  <c r="G81" i="92"/>
  <c r="M80" i="92"/>
  <c r="L80" i="92"/>
  <c r="K80" i="92"/>
  <c r="I80" i="92"/>
  <c r="H80" i="92"/>
  <c r="G80" i="92"/>
  <c r="M79" i="92"/>
  <c r="L79" i="92"/>
  <c r="K79" i="92"/>
  <c r="I79" i="92"/>
  <c r="H79" i="92"/>
  <c r="G79" i="92"/>
  <c r="M78" i="92"/>
  <c r="L78" i="92"/>
  <c r="K78" i="92"/>
  <c r="I78" i="92"/>
  <c r="H78" i="92"/>
  <c r="G78" i="92"/>
  <c r="M77" i="92"/>
  <c r="L77" i="92"/>
  <c r="K77" i="92"/>
  <c r="I77" i="92"/>
  <c r="H77" i="92"/>
  <c r="G77" i="92"/>
  <c r="M76" i="92"/>
  <c r="L76" i="92"/>
  <c r="K76" i="92"/>
  <c r="I76" i="92"/>
  <c r="H76" i="92"/>
  <c r="G76" i="92"/>
  <c r="M75" i="92"/>
  <c r="L75" i="92"/>
  <c r="K75" i="92"/>
  <c r="I75" i="92"/>
  <c r="H75" i="92"/>
  <c r="G75" i="92"/>
  <c r="M74" i="92"/>
  <c r="L74" i="92"/>
  <c r="K74" i="92"/>
  <c r="I74" i="92"/>
  <c r="H74" i="92"/>
  <c r="G74" i="92"/>
  <c r="M73" i="92"/>
  <c r="L73" i="92"/>
  <c r="K73" i="92"/>
  <c r="I73" i="92"/>
  <c r="H73" i="92"/>
  <c r="G73" i="92"/>
  <c r="M72" i="92"/>
  <c r="L72" i="92"/>
  <c r="K72" i="92"/>
  <c r="I72" i="92"/>
  <c r="H72" i="92"/>
  <c r="G72" i="92"/>
  <c r="M71" i="92"/>
  <c r="L71" i="92"/>
  <c r="K71" i="92"/>
  <c r="I71" i="92"/>
  <c r="H71" i="92"/>
  <c r="G71" i="92"/>
  <c r="M70" i="92"/>
  <c r="L70" i="92"/>
  <c r="K70" i="92"/>
  <c r="I70" i="92"/>
  <c r="H70" i="92"/>
  <c r="G70" i="92"/>
  <c r="M69" i="92"/>
  <c r="L69" i="92"/>
  <c r="K69" i="92"/>
  <c r="I69" i="92"/>
  <c r="H69" i="92"/>
  <c r="G69" i="92"/>
  <c r="M68" i="92"/>
  <c r="L68" i="92"/>
  <c r="K68" i="92"/>
  <c r="I68" i="92"/>
  <c r="H68" i="92"/>
  <c r="G68" i="92"/>
  <c r="M67" i="92"/>
  <c r="L67" i="92"/>
  <c r="K67" i="92"/>
  <c r="I67" i="92"/>
  <c r="H67" i="92"/>
  <c r="G67" i="92"/>
  <c r="M66" i="92"/>
  <c r="L66" i="92"/>
  <c r="K66" i="92"/>
  <c r="I66" i="92"/>
  <c r="H66" i="92"/>
  <c r="G66" i="92"/>
  <c r="M65" i="92"/>
  <c r="L65" i="92"/>
  <c r="K65" i="92"/>
  <c r="I65" i="92"/>
  <c r="H65" i="92"/>
  <c r="G65" i="92"/>
  <c r="M64" i="92"/>
  <c r="L64" i="92"/>
  <c r="K64" i="92"/>
  <c r="I64" i="92"/>
  <c r="H64" i="92"/>
  <c r="G64" i="92"/>
  <c r="M63" i="92"/>
  <c r="L63" i="92"/>
  <c r="K63" i="92"/>
  <c r="I63" i="92"/>
  <c r="H63" i="92"/>
  <c r="G63" i="92"/>
  <c r="M62" i="92"/>
  <c r="L62" i="92"/>
  <c r="K62" i="92"/>
  <c r="I62" i="92"/>
  <c r="H62" i="92"/>
  <c r="G62" i="92"/>
  <c r="M61" i="92"/>
  <c r="L61" i="92"/>
  <c r="K61" i="92"/>
  <c r="I61" i="92"/>
  <c r="H61" i="92"/>
  <c r="G61" i="92"/>
  <c r="M60" i="92"/>
  <c r="L60" i="92"/>
  <c r="K60" i="92"/>
  <c r="I60" i="92"/>
  <c r="H60" i="92"/>
  <c r="G60" i="92"/>
  <c r="M59" i="92"/>
  <c r="L59" i="92"/>
  <c r="K59" i="92"/>
  <c r="I59" i="92"/>
  <c r="H59" i="92"/>
  <c r="G59" i="92"/>
  <c r="M58" i="92"/>
  <c r="L58" i="92"/>
  <c r="K58" i="92"/>
  <c r="I58" i="92"/>
  <c r="H58" i="92"/>
  <c r="G58" i="92"/>
  <c r="M57" i="92"/>
  <c r="L57" i="92"/>
  <c r="K57" i="92"/>
  <c r="I57" i="92"/>
  <c r="H57" i="92"/>
  <c r="G57" i="92"/>
  <c r="M56" i="92"/>
  <c r="L56" i="92"/>
  <c r="K56" i="92"/>
  <c r="I56" i="92"/>
  <c r="H56" i="92"/>
  <c r="G56" i="92"/>
  <c r="M55" i="92"/>
  <c r="L55" i="92"/>
  <c r="K55" i="92"/>
  <c r="I55" i="92"/>
  <c r="H55" i="92"/>
  <c r="G55" i="92"/>
  <c r="M54" i="92"/>
  <c r="L54" i="92"/>
  <c r="K54" i="92"/>
  <c r="I54" i="92"/>
  <c r="H54" i="92"/>
  <c r="G54" i="92"/>
  <c r="M53" i="92"/>
  <c r="L53" i="92"/>
  <c r="K53" i="92"/>
  <c r="I53" i="92"/>
  <c r="H53" i="92"/>
  <c r="G53" i="92"/>
  <c r="M52" i="92"/>
  <c r="L52" i="92"/>
  <c r="K52" i="92"/>
  <c r="I52" i="92"/>
  <c r="H52" i="92"/>
  <c r="G52" i="92"/>
  <c r="M51" i="92"/>
  <c r="L51" i="92"/>
  <c r="K51" i="92"/>
  <c r="I51" i="92"/>
  <c r="H51" i="92"/>
  <c r="G51" i="92"/>
  <c r="M50" i="92"/>
  <c r="L50" i="92"/>
  <c r="K50" i="92"/>
  <c r="I50" i="92"/>
  <c r="H50" i="92"/>
  <c r="G50" i="92"/>
  <c r="M49" i="92"/>
  <c r="L49" i="92"/>
  <c r="K49" i="92"/>
  <c r="I49" i="92"/>
  <c r="H49" i="92"/>
  <c r="G49" i="92"/>
  <c r="M48" i="92"/>
  <c r="L48" i="92"/>
  <c r="K48" i="92"/>
  <c r="I48" i="92"/>
  <c r="H48" i="92"/>
  <c r="G48" i="92"/>
  <c r="M47" i="92"/>
  <c r="L47" i="92"/>
  <c r="K47" i="92"/>
  <c r="I47" i="92"/>
  <c r="H47" i="92"/>
  <c r="G47" i="92"/>
  <c r="M46" i="92"/>
  <c r="L46" i="92"/>
  <c r="K46" i="92"/>
  <c r="I46" i="92"/>
  <c r="H46" i="92"/>
  <c r="G46" i="92"/>
  <c r="M45" i="92"/>
  <c r="L45" i="92"/>
  <c r="K45" i="92"/>
  <c r="I45" i="92"/>
  <c r="H45" i="92"/>
  <c r="G45" i="92"/>
  <c r="M44" i="92"/>
  <c r="L44" i="92"/>
  <c r="K44" i="92"/>
  <c r="I44" i="92"/>
  <c r="H44" i="92"/>
  <c r="G44" i="92"/>
  <c r="M43" i="92"/>
  <c r="L43" i="92"/>
  <c r="K43" i="92"/>
  <c r="I43" i="92"/>
  <c r="H43" i="92"/>
  <c r="G43" i="92"/>
  <c r="M42" i="92"/>
  <c r="L42" i="92"/>
  <c r="K42" i="92"/>
  <c r="I42" i="92"/>
  <c r="H42" i="92"/>
  <c r="G42" i="92"/>
  <c r="M41" i="92"/>
  <c r="L41" i="92"/>
  <c r="K41" i="92"/>
  <c r="I41" i="92"/>
  <c r="H41" i="92"/>
  <c r="G41" i="92"/>
  <c r="M40" i="92"/>
  <c r="L40" i="92"/>
  <c r="K40" i="92"/>
  <c r="I40" i="92"/>
  <c r="H40" i="92"/>
  <c r="G40" i="92"/>
  <c r="M39" i="92"/>
  <c r="L39" i="92"/>
  <c r="K39" i="92"/>
  <c r="I39" i="92"/>
  <c r="H39" i="92"/>
  <c r="G39" i="92"/>
  <c r="M38" i="92"/>
  <c r="L38" i="92"/>
  <c r="K38" i="92"/>
  <c r="I38" i="92"/>
  <c r="H38" i="92"/>
  <c r="G38" i="92"/>
  <c r="M37" i="92"/>
  <c r="L37" i="92"/>
  <c r="K37" i="92"/>
  <c r="I37" i="92"/>
  <c r="H37" i="92"/>
  <c r="G37" i="92"/>
  <c r="M36" i="92"/>
  <c r="L36" i="92"/>
  <c r="K36" i="92"/>
  <c r="I36" i="92"/>
  <c r="H36" i="92"/>
  <c r="G36" i="92"/>
  <c r="M35" i="92"/>
  <c r="L35" i="92"/>
  <c r="K35" i="92"/>
  <c r="I35" i="92"/>
  <c r="H35" i="92"/>
  <c r="G35" i="92"/>
  <c r="M34" i="92"/>
  <c r="L34" i="92"/>
  <c r="K34" i="92"/>
  <c r="I34" i="92"/>
  <c r="H34" i="92"/>
  <c r="G34" i="92"/>
  <c r="M33" i="92"/>
  <c r="L33" i="92"/>
  <c r="K33" i="92"/>
  <c r="I33" i="92"/>
  <c r="H33" i="92"/>
  <c r="G33" i="92"/>
  <c r="M32" i="92"/>
  <c r="L32" i="92"/>
  <c r="K32" i="92"/>
  <c r="I32" i="92"/>
  <c r="H32" i="92"/>
  <c r="G32" i="92"/>
  <c r="M31" i="92"/>
  <c r="L31" i="92"/>
  <c r="K31" i="92"/>
  <c r="I31" i="92"/>
  <c r="H31" i="92"/>
  <c r="G31" i="92"/>
  <c r="M30" i="92"/>
  <c r="L30" i="92"/>
  <c r="K30" i="92"/>
  <c r="I30" i="92"/>
  <c r="H30" i="92"/>
  <c r="G30" i="92"/>
  <c r="M29" i="92"/>
  <c r="L29" i="92"/>
  <c r="K29" i="92"/>
  <c r="I29" i="92"/>
  <c r="H29" i="92"/>
  <c r="G29" i="92"/>
  <c r="M28" i="92"/>
  <c r="L28" i="92"/>
  <c r="K28" i="92"/>
  <c r="I28" i="92"/>
  <c r="H28" i="92"/>
  <c r="G28" i="92"/>
  <c r="M27" i="92"/>
  <c r="L27" i="92"/>
  <c r="K27" i="92"/>
  <c r="I27" i="92"/>
  <c r="H27" i="92"/>
  <c r="G27" i="92"/>
  <c r="M26" i="92"/>
  <c r="L26" i="92"/>
  <c r="K26" i="92"/>
  <c r="I26" i="92"/>
  <c r="H26" i="92"/>
  <c r="G26" i="92"/>
  <c r="M25" i="92"/>
  <c r="L25" i="92"/>
  <c r="K25" i="92"/>
  <c r="I25" i="92"/>
  <c r="H25" i="92"/>
  <c r="G25" i="92"/>
  <c r="M24" i="92"/>
  <c r="L24" i="92"/>
  <c r="K24" i="92"/>
  <c r="I24" i="92"/>
  <c r="H24" i="92"/>
  <c r="G24" i="92"/>
  <c r="M23" i="92"/>
  <c r="L23" i="92"/>
  <c r="K23" i="92"/>
  <c r="I23" i="92"/>
  <c r="H23" i="92"/>
  <c r="G23" i="92"/>
  <c r="M22" i="92"/>
  <c r="L22" i="92"/>
  <c r="K22" i="92"/>
  <c r="I22" i="92"/>
  <c r="H22" i="92"/>
  <c r="G22" i="92"/>
  <c r="M21" i="92"/>
  <c r="L21" i="92"/>
  <c r="K21" i="92"/>
  <c r="I21" i="92"/>
  <c r="H21" i="92"/>
  <c r="G21" i="92"/>
  <c r="M20" i="92"/>
  <c r="L20" i="92"/>
  <c r="K20" i="92"/>
  <c r="I20" i="92"/>
  <c r="H20" i="92"/>
  <c r="G20" i="92"/>
  <c r="M19" i="92"/>
  <c r="L19" i="92"/>
  <c r="K19" i="92"/>
  <c r="I19" i="92"/>
  <c r="H19" i="92"/>
  <c r="G19" i="92"/>
  <c r="M18" i="92"/>
  <c r="L18" i="92"/>
  <c r="K18" i="92"/>
  <c r="I18" i="92"/>
  <c r="H18" i="92"/>
  <c r="G18" i="92"/>
  <c r="M17" i="92"/>
  <c r="L17" i="92"/>
  <c r="K17" i="92"/>
  <c r="I17" i="92"/>
  <c r="H17" i="92"/>
  <c r="G17" i="92"/>
  <c r="M16" i="92"/>
  <c r="L16" i="92"/>
  <c r="K16" i="92"/>
  <c r="I16" i="92"/>
  <c r="H16" i="92"/>
  <c r="G16" i="92"/>
  <c r="M15" i="92"/>
  <c r="L15" i="92"/>
  <c r="K15" i="92"/>
  <c r="I15" i="92"/>
  <c r="H15" i="92"/>
  <c r="G15" i="92"/>
  <c r="M14" i="92"/>
  <c r="L14" i="92"/>
  <c r="K14" i="92"/>
  <c r="I14" i="92"/>
  <c r="H14" i="92"/>
  <c r="G14" i="92"/>
  <c r="M13" i="92"/>
  <c r="L13" i="92"/>
  <c r="K13" i="92"/>
  <c r="I13" i="92"/>
  <c r="H13" i="92"/>
  <c r="G13" i="92"/>
  <c r="M12" i="92"/>
  <c r="L12" i="92"/>
  <c r="K12" i="92"/>
  <c r="I12" i="92"/>
  <c r="H12" i="92"/>
  <c r="G12" i="92"/>
  <c r="M11" i="92"/>
  <c r="L11" i="92"/>
  <c r="K11" i="92"/>
  <c r="I11" i="92"/>
  <c r="H11" i="92"/>
  <c r="G11" i="92"/>
  <c r="M10" i="92"/>
  <c r="L10" i="92"/>
  <c r="K10" i="92"/>
  <c r="I10" i="92"/>
  <c r="H10" i="92"/>
  <c r="G10" i="92"/>
  <c r="M9" i="92"/>
  <c r="L9" i="92"/>
  <c r="K9" i="92"/>
  <c r="I9" i="92"/>
  <c r="H9" i="92"/>
  <c r="G9" i="92"/>
  <c r="M64" i="85"/>
  <c r="L64" i="85"/>
  <c r="K64" i="85"/>
  <c r="I64" i="85"/>
  <c r="H64" i="85"/>
  <c r="G64" i="85"/>
  <c r="M63" i="85"/>
  <c r="L63" i="85"/>
  <c r="K63" i="85"/>
  <c r="I63" i="85"/>
  <c r="H63" i="85"/>
  <c r="G63" i="85"/>
  <c r="M62" i="85"/>
  <c r="L62" i="85"/>
  <c r="K62" i="85"/>
  <c r="I62" i="85"/>
  <c r="H62" i="85"/>
  <c r="G62" i="85"/>
  <c r="M61" i="85"/>
  <c r="L61" i="85"/>
  <c r="K61" i="85"/>
  <c r="I61" i="85"/>
  <c r="H61" i="85"/>
  <c r="G61" i="85"/>
  <c r="M60" i="85"/>
  <c r="L60" i="85"/>
  <c r="K60" i="85"/>
  <c r="I60" i="85"/>
  <c r="H60" i="85"/>
  <c r="G60" i="85"/>
  <c r="M59" i="85"/>
  <c r="L59" i="85"/>
  <c r="K59" i="85"/>
  <c r="I59" i="85"/>
  <c r="H59" i="85"/>
  <c r="G59" i="85"/>
  <c r="M58" i="85"/>
  <c r="L58" i="85"/>
  <c r="K58" i="85"/>
  <c r="I58" i="85"/>
  <c r="H58" i="85"/>
  <c r="G58" i="85"/>
  <c r="M57" i="85"/>
  <c r="L57" i="85"/>
  <c r="K57" i="85"/>
  <c r="I57" i="85"/>
  <c r="H57" i="85"/>
  <c r="G57" i="85"/>
  <c r="M56" i="85"/>
  <c r="L56" i="85"/>
  <c r="K56" i="85"/>
  <c r="I56" i="85"/>
  <c r="H56" i="85"/>
  <c r="G56" i="85"/>
  <c r="M55" i="85"/>
  <c r="L55" i="85"/>
  <c r="K55" i="85"/>
  <c r="I55" i="85"/>
  <c r="H55" i="85"/>
  <c r="G55" i="85"/>
  <c r="M54" i="85"/>
  <c r="L54" i="85"/>
  <c r="K54" i="85"/>
  <c r="I54" i="85"/>
  <c r="H54" i="85"/>
  <c r="G54" i="85"/>
  <c r="M53" i="85"/>
  <c r="L53" i="85"/>
  <c r="K53" i="85"/>
  <c r="I53" i="85"/>
  <c r="H53" i="85"/>
  <c r="G53" i="85"/>
  <c r="M52" i="85"/>
  <c r="L52" i="85"/>
  <c r="K52" i="85"/>
  <c r="I52" i="85"/>
  <c r="H52" i="85"/>
  <c r="G52" i="85"/>
  <c r="M51" i="85"/>
  <c r="L51" i="85"/>
  <c r="K51" i="85"/>
  <c r="I51" i="85"/>
  <c r="H51" i="85"/>
  <c r="G51" i="85"/>
  <c r="M50" i="85"/>
  <c r="L50" i="85"/>
  <c r="K50" i="85"/>
  <c r="I50" i="85"/>
  <c r="H50" i="85"/>
  <c r="G50" i="85"/>
  <c r="M49" i="85"/>
  <c r="L49" i="85"/>
  <c r="K49" i="85"/>
  <c r="I49" i="85"/>
  <c r="H49" i="85"/>
  <c r="G49" i="85"/>
  <c r="M48" i="85"/>
  <c r="L48" i="85"/>
  <c r="K48" i="85"/>
  <c r="I48" i="85"/>
  <c r="H48" i="85"/>
  <c r="G48" i="85"/>
  <c r="M47" i="85"/>
  <c r="L47" i="85"/>
  <c r="K47" i="85"/>
  <c r="I47" i="85"/>
  <c r="H47" i="85"/>
  <c r="G47" i="85"/>
  <c r="M46" i="85"/>
  <c r="L46" i="85"/>
  <c r="K46" i="85"/>
  <c r="I46" i="85"/>
  <c r="H46" i="85"/>
  <c r="G46" i="85"/>
  <c r="M45" i="85"/>
  <c r="L45" i="85"/>
  <c r="K45" i="85"/>
  <c r="I45" i="85"/>
  <c r="H45" i="85"/>
  <c r="G45" i="85"/>
  <c r="M44" i="85"/>
  <c r="L44" i="85"/>
  <c r="K44" i="85"/>
  <c r="I44" i="85"/>
  <c r="H44" i="85"/>
  <c r="G44" i="85"/>
  <c r="M43" i="85"/>
  <c r="L43" i="85"/>
  <c r="K43" i="85"/>
  <c r="I43" i="85"/>
  <c r="H43" i="85"/>
  <c r="G43" i="85"/>
  <c r="M42" i="85"/>
  <c r="L42" i="85"/>
  <c r="K42" i="85"/>
  <c r="I42" i="85"/>
  <c r="H42" i="85"/>
  <c r="G42" i="85"/>
  <c r="M41" i="85"/>
  <c r="L41" i="85"/>
  <c r="K41" i="85"/>
  <c r="I41" i="85"/>
  <c r="H41" i="85"/>
  <c r="G41" i="85"/>
  <c r="M40" i="85"/>
  <c r="L40" i="85"/>
  <c r="K40" i="85"/>
  <c r="I40" i="85"/>
  <c r="H40" i="85"/>
  <c r="G40" i="85"/>
  <c r="M39" i="85"/>
  <c r="L39" i="85"/>
  <c r="K39" i="85"/>
  <c r="I39" i="85"/>
  <c r="H39" i="85"/>
  <c r="G39" i="85"/>
  <c r="M38" i="85"/>
  <c r="L38" i="85"/>
  <c r="K38" i="85"/>
  <c r="I38" i="85"/>
  <c r="H38" i="85"/>
  <c r="G38" i="85"/>
  <c r="M37" i="85"/>
  <c r="L37" i="85"/>
  <c r="K37" i="85"/>
  <c r="I37" i="85"/>
  <c r="H37" i="85"/>
  <c r="G37" i="85"/>
  <c r="M36" i="85"/>
  <c r="L36" i="85"/>
  <c r="K36" i="85"/>
  <c r="I36" i="85"/>
  <c r="H36" i="85"/>
  <c r="G36" i="85"/>
  <c r="M35" i="85"/>
  <c r="L35" i="85"/>
  <c r="K35" i="85"/>
  <c r="I35" i="85"/>
  <c r="H35" i="85"/>
  <c r="G35" i="85"/>
  <c r="M34" i="85"/>
  <c r="L34" i="85"/>
  <c r="K34" i="85"/>
  <c r="I34" i="85"/>
  <c r="H34" i="85"/>
  <c r="G34" i="85"/>
  <c r="M33" i="85"/>
  <c r="L33" i="85"/>
  <c r="K33" i="85"/>
  <c r="I33" i="85"/>
  <c r="H33" i="85"/>
  <c r="G33" i="85"/>
  <c r="M32" i="85"/>
  <c r="L32" i="85"/>
  <c r="K32" i="85"/>
  <c r="I32" i="85"/>
  <c r="H32" i="85"/>
  <c r="G32" i="85"/>
  <c r="M31" i="85"/>
  <c r="L31" i="85"/>
  <c r="K31" i="85"/>
  <c r="I31" i="85"/>
  <c r="H31" i="85"/>
  <c r="G31" i="85"/>
  <c r="M30" i="85"/>
  <c r="L30" i="85"/>
  <c r="K30" i="85"/>
  <c r="I30" i="85"/>
  <c r="H30" i="85"/>
  <c r="G30" i="85"/>
  <c r="M29" i="85"/>
  <c r="L29" i="85"/>
  <c r="K29" i="85"/>
  <c r="I29" i="85"/>
  <c r="H29" i="85"/>
  <c r="G29" i="85"/>
  <c r="M28" i="85"/>
  <c r="L28" i="85"/>
  <c r="K28" i="85"/>
  <c r="I28" i="85"/>
  <c r="H28" i="85"/>
  <c r="G28" i="85"/>
  <c r="M27" i="85"/>
  <c r="L27" i="85"/>
  <c r="K27" i="85"/>
  <c r="I27" i="85"/>
  <c r="H27" i="85"/>
  <c r="G27" i="85"/>
  <c r="M26" i="85"/>
  <c r="L26" i="85"/>
  <c r="K26" i="85"/>
  <c r="I26" i="85"/>
  <c r="H26" i="85"/>
  <c r="G26" i="85"/>
  <c r="M25" i="85"/>
  <c r="L25" i="85"/>
  <c r="K25" i="85"/>
  <c r="I25" i="85"/>
  <c r="H25" i="85"/>
  <c r="G25" i="85"/>
  <c r="M24" i="85"/>
  <c r="L24" i="85"/>
  <c r="K24" i="85"/>
  <c r="I24" i="85"/>
  <c r="H24" i="85"/>
  <c r="G24" i="85"/>
  <c r="M23" i="85"/>
  <c r="L23" i="85"/>
  <c r="K23" i="85"/>
  <c r="I23" i="85"/>
  <c r="H23" i="85"/>
  <c r="G23" i="85"/>
  <c r="M22" i="85"/>
  <c r="L22" i="85"/>
  <c r="K22" i="85"/>
  <c r="I22" i="85"/>
  <c r="H22" i="85"/>
  <c r="G22" i="85"/>
  <c r="M21" i="85"/>
  <c r="L21" i="85"/>
  <c r="K21" i="85"/>
  <c r="I21" i="85"/>
  <c r="H21" i="85"/>
  <c r="G21" i="85"/>
  <c r="M20" i="85"/>
  <c r="L20" i="85"/>
  <c r="K20" i="85"/>
  <c r="I20" i="85"/>
  <c r="H20" i="85"/>
  <c r="G20" i="85"/>
  <c r="M19" i="85"/>
  <c r="L19" i="85"/>
  <c r="K19" i="85"/>
  <c r="I19" i="85"/>
  <c r="H19" i="85"/>
  <c r="G19" i="85"/>
  <c r="M18" i="85"/>
  <c r="L18" i="85"/>
  <c r="K18" i="85"/>
  <c r="I18" i="85"/>
  <c r="H18" i="85"/>
  <c r="G18" i="85"/>
  <c r="M17" i="85"/>
  <c r="L17" i="85"/>
  <c r="K17" i="85"/>
  <c r="I17" i="85"/>
  <c r="H17" i="85"/>
  <c r="G17" i="85"/>
  <c r="M16" i="85"/>
  <c r="L16" i="85"/>
  <c r="K16" i="85"/>
  <c r="I16" i="85"/>
  <c r="H16" i="85"/>
  <c r="G16" i="85"/>
  <c r="M15" i="85"/>
  <c r="L15" i="85"/>
  <c r="K15" i="85"/>
  <c r="I15" i="85"/>
  <c r="H15" i="85"/>
  <c r="G15" i="85"/>
  <c r="M14" i="85"/>
  <c r="L14" i="85"/>
  <c r="K14" i="85"/>
  <c r="I14" i="85"/>
  <c r="H14" i="85"/>
  <c r="G14" i="85"/>
  <c r="M13" i="85"/>
  <c r="L13" i="85"/>
  <c r="K13" i="85"/>
  <c r="I13" i="85"/>
  <c r="H13" i="85"/>
  <c r="G13" i="85"/>
  <c r="M12" i="85"/>
  <c r="L12" i="85"/>
  <c r="K12" i="85"/>
  <c r="I12" i="85"/>
  <c r="H12" i="85"/>
  <c r="G12" i="85"/>
  <c r="M11" i="85"/>
  <c r="L11" i="85"/>
  <c r="K11" i="85"/>
  <c r="I11" i="85"/>
  <c r="H11" i="85"/>
  <c r="G11" i="85"/>
  <c r="M10" i="85"/>
  <c r="L10" i="85"/>
  <c r="K10" i="85"/>
  <c r="I10" i="85"/>
  <c r="H10" i="85"/>
  <c r="G10" i="85"/>
  <c r="M9" i="85"/>
  <c r="L9" i="85"/>
  <c r="K9" i="85"/>
  <c r="I9" i="85"/>
  <c r="H9" i="85"/>
  <c r="G9" i="85"/>
  <c r="M90" i="83"/>
  <c r="L90" i="83"/>
  <c r="K90" i="83"/>
  <c r="I90" i="83"/>
  <c r="H90" i="83"/>
  <c r="G90" i="83"/>
  <c r="M89" i="83"/>
  <c r="L89" i="83"/>
  <c r="K89" i="83"/>
  <c r="I89" i="83"/>
  <c r="H89" i="83"/>
  <c r="G89" i="83"/>
  <c r="M88" i="83"/>
  <c r="L88" i="83"/>
  <c r="K88" i="83"/>
  <c r="I88" i="83"/>
  <c r="H88" i="83"/>
  <c r="G88" i="83"/>
  <c r="M87" i="83"/>
  <c r="L87" i="83"/>
  <c r="K87" i="83"/>
  <c r="I87" i="83"/>
  <c r="H87" i="83"/>
  <c r="G87" i="83"/>
  <c r="M86" i="83"/>
  <c r="L86" i="83"/>
  <c r="K86" i="83"/>
  <c r="I86" i="83"/>
  <c r="H86" i="83"/>
  <c r="G86" i="83"/>
  <c r="M85" i="83"/>
  <c r="L85" i="83"/>
  <c r="K85" i="83"/>
  <c r="I85" i="83"/>
  <c r="H85" i="83"/>
  <c r="G85" i="83"/>
  <c r="M84" i="83"/>
  <c r="L84" i="83"/>
  <c r="K84" i="83"/>
  <c r="I84" i="83"/>
  <c r="H84" i="83"/>
  <c r="G84" i="83"/>
  <c r="M83" i="83"/>
  <c r="L83" i="83"/>
  <c r="K83" i="83"/>
  <c r="I83" i="83"/>
  <c r="H83" i="83"/>
  <c r="G83" i="83"/>
  <c r="M82" i="83"/>
  <c r="L82" i="83"/>
  <c r="K82" i="83"/>
  <c r="I82" i="83"/>
  <c r="H82" i="83"/>
  <c r="G82" i="83"/>
  <c r="M81" i="83"/>
  <c r="L81" i="83"/>
  <c r="K81" i="83"/>
  <c r="I81" i="83"/>
  <c r="H81" i="83"/>
  <c r="G81" i="83"/>
  <c r="M80" i="83"/>
  <c r="L80" i="83"/>
  <c r="K80" i="83"/>
  <c r="I80" i="83"/>
  <c r="H80" i="83"/>
  <c r="G80" i="83"/>
  <c r="M79" i="83"/>
  <c r="L79" i="83"/>
  <c r="K79" i="83"/>
  <c r="I79" i="83"/>
  <c r="H79" i="83"/>
  <c r="G79" i="83"/>
  <c r="M78" i="83"/>
  <c r="L78" i="83"/>
  <c r="K78" i="83"/>
  <c r="I78" i="83"/>
  <c r="H78" i="83"/>
  <c r="G78" i="83"/>
  <c r="M77" i="83"/>
  <c r="L77" i="83"/>
  <c r="K77" i="83"/>
  <c r="I77" i="83"/>
  <c r="H77" i="83"/>
  <c r="G77" i="83"/>
  <c r="M76" i="83"/>
  <c r="L76" i="83"/>
  <c r="K76" i="83"/>
  <c r="I76" i="83"/>
  <c r="H76" i="83"/>
  <c r="G76" i="83"/>
  <c r="M75" i="83"/>
  <c r="L75" i="83"/>
  <c r="K75" i="83"/>
  <c r="I75" i="83"/>
  <c r="H75" i="83"/>
  <c r="G75" i="83"/>
  <c r="M74" i="83"/>
  <c r="L74" i="83"/>
  <c r="K74" i="83"/>
  <c r="I74" i="83"/>
  <c r="H74" i="83"/>
  <c r="G74" i="83"/>
  <c r="M73" i="83"/>
  <c r="L73" i="83"/>
  <c r="K73" i="83"/>
  <c r="I73" i="83"/>
  <c r="H73" i="83"/>
  <c r="G73" i="83"/>
  <c r="M72" i="83"/>
  <c r="L72" i="83"/>
  <c r="K72" i="83"/>
  <c r="I72" i="83"/>
  <c r="H72" i="83"/>
  <c r="G72" i="83"/>
  <c r="M71" i="83"/>
  <c r="L71" i="83"/>
  <c r="K71" i="83"/>
  <c r="I71" i="83"/>
  <c r="H71" i="83"/>
  <c r="G71" i="83"/>
  <c r="M70" i="83"/>
  <c r="L70" i="83"/>
  <c r="K70" i="83"/>
  <c r="I70" i="83"/>
  <c r="H70" i="83"/>
  <c r="G70" i="83"/>
  <c r="M69" i="83"/>
  <c r="L69" i="83"/>
  <c r="K69" i="83"/>
  <c r="I69" i="83"/>
  <c r="H69" i="83"/>
  <c r="G69" i="83"/>
  <c r="M68" i="83"/>
  <c r="L68" i="83"/>
  <c r="K68" i="83"/>
  <c r="I68" i="83"/>
  <c r="H68" i="83"/>
  <c r="G68" i="83"/>
  <c r="M67" i="83"/>
  <c r="L67" i="83"/>
  <c r="K67" i="83"/>
  <c r="I67" i="83"/>
  <c r="H67" i="83"/>
  <c r="G67" i="83"/>
  <c r="M66" i="83"/>
  <c r="L66" i="83"/>
  <c r="K66" i="83"/>
  <c r="I66" i="83"/>
  <c r="H66" i="83"/>
  <c r="G66" i="83"/>
  <c r="M65" i="83"/>
  <c r="L65" i="83"/>
  <c r="K65" i="83"/>
  <c r="I65" i="83"/>
  <c r="H65" i="83"/>
  <c r="G65" i="83"/>
  <c r="M64" i="83"/>
  <c r="L64" i="83"/>
  <c r="K64" i="83"/>
  <c r="I64" i="83"/>
  <c r="H64" i="83"/>
  <c r="G64" i="83"/>
  <c r="M63" i="83"/>
  <c r="L63" i="83"/>
  <c r="K63" i="83"/>
  <c r="I63" i="83"/>
  <c r="H63" i="83"/>
  <c r="G63" i="83"/>
  <c r="M62" i="83"/>
  <c r="L62" i="83"/>
  <c r="K62" i="83"/>
  <c r="I62" i="83"/>
  <c r="H62" i="83"/>
  <c r="G62" i="83"/>
  <c r="M61" i="83"/>
  <c r="L61" i="83"/>
  <c r="K61" i="83"/>
  <c r="I61" i="83"/>
  <c r="H61" i="83"/>
  <c r="G61" i="83"/>
  <c r="M60" i="83"/>
  <c r="L60" i="83"/>
  <c r="K60" i="83"/>
  <c r="I60" i="83"/>
  <c r="H60" i="83"/>
  <c r="G60" i="83"/>
  <c r="M59" i="83"/>
  <c r="L59" i="83"/>
  <c r="K59" i="83"/>
  <c r="I59" i="83"/>
  <c r="H59" i="83"/>
  <c r="G59" i="83"/>
  <c r="M58" i="83"/>
  <c r="L58" i="83"/>
  <c r="K58" i="83"/>
  <c r="I58" i="83"/>
  <c r="H58" i="83"/>
  <c r="G58" i="83"/>
  <c r="M57" i="83"/>
  <c r="L57" i="83"/>
  <c r="K57" i="83"/>
  <c r="I57" i="83"/>
  <c r="H57" i="83"/>
  <c r="G57" i="83"/>
  <c r="M56" i="83"/>
  <c r="L56" i="83"/>
  <c r="K56" i="83"/>
  <c r="I56" i="83"/>
  <c r="H56" i="83"/>
  <c r="G56" i="83"/>
  <c r="M55" i="83"/>
  <c r="L55" i="83"/>
  <c r="K55" i="83"/>
  <c r="I55" i="83"/>
  <c r="H55" i="83"/>
  <c r="G55" i="83"/>
  <c r="M54" i="83"/>
  <c r="L54" i="83"/>
  <c r="K54" i="83"/>
  <c r="I54" i="83"/>
  <c r="H54" i="83"/>
  <c r="G54" i="83"/>
  <c r="M53" i="83"/>
  <c r="L53" i="83"/>
  <c r="K53" i="83"/>
  <c r="I53" i="83"/>
  <c r="H53" i="83"/>
  <c r="G53" i="83"/>
  <c r="M52" i="83"/>
  <c r="L52" i="83"/>
  <c r="K52" i="83"/>
  <c r="I52" i="83"/>
  <c r="H52" i="83"/>
  <c r="G52" i="83"/>
  <c r="M51" i="83"/>
  <c r="L51" i="83"/>
  <c r="K51" i="83"/>
  <c r="I51" i="83"/>
  <c r="H51" i="83"/>
  <c r="G51" i="83"/>
  <c r="M50" i="83"/>
  <c r="L50" i="83"/>
  <c r="K50" i="83"/>
  <c r="I50" i="83"/>
  <c r="H50" i="83"/>
  <c r="G50" i="83"/>
  <c r="M49" i="83"/>
  <c r="L49" i="83"/>
  <c r="K49" i="83"/>
  <c r="I49" i="83"/>
  <c r="H49" i="83"/>
  <c r="G49" i="83"/>
  <c r="M48" i="83"/>
  <c r="L48" i="83"/>
  <c r="K48" i="83"/>
  <c r="I48" i="83"/>
  <c r="H48" i="83"/>
  <c r="G48" i="83"/>
  <c r="M47" i="83"/>
  <c r="L47" i="83"/>
  <c r="K47" i="83"/>
  <c r="I47" i="83"/>
  <c r="H47" i="83"/>
  <c r="G47" i="83"/>
  <c r="M46" i="83"/>
  <c r="L46" i="83"/>
  <c r="K46" i="83"/>
  <c r="I46" i="83"/>
  <c r="H46" i="83"/>
  <c r="G46" i="83"/>
  <c r="M45" i="83"/>
  <c r="L45" i="83"/>
  <c r="K45" i="83"/>
  <c r="I45" i="83"/>
  <c r="H45" i="83"/>
  <c r="G45" i="83"/>
  <c r="M44" i="83"/>
  <c r="L44" i="83"/>
  <c r="K44" i="83"/>
  <c r="I44" i="83"/>
  <c r="H44" i="83"/>
  <c r="G44" i="83"/>
  <c r="M43" i="83"/>
  <c r="L43" i="83"/>
  <c r="K43" i="83"/>
  <c r="I43" i="83"/>
  <c r="H43" i="83"/>
  <c r="G43" i="83"/>
  <c r="M42" i="83"/>
  <c r="L42" i="83"/>
  <c r="K42" i="83"/>
  <c r="I42" i="83"/>
  <c r="H42" i="83"/>
  <c r="G42" i="83"/>
  <c r="M41" i="83"/>
  <c r="L41" i="83"/>
  <c r="K41" i="83"/>
  <c r="I41" i="83"/>
  <c r="H41" i="83"/>
  <c r="G41" i="83"/>
  <c r="M40" i="83"/>
  <c r="L40" i="83"/>
  <c r="K40" i="83"/>
  <c r="I40" i="83"/>
  <c r="H40" i="83"/>
  <c r="G40" i="83"/>
  <c r="M39" i="83"/>
  <c r="L39" i="83"/>
  <c r="K39" i="83"/>
  <c r="I39" i="83"/>
  <c r="H39" i="83"/>
  <c r="G39" i="83"/>
  <c r="M38" i="83"/>
  <c r="L38" i="83"/>
  <c r="K38" i="83"/>
  <c r="I38" i="83"/>
  <c r="H38" i="83"/>
  <c r="G38" i="83"/>
  <c r="M37" i="83"/>
  <c r="L37" i="83"/>
  <c r="K37" i="83"/>
  <c r="I37" i="83"/>
  <c r="H37" i="83"/>
  <c r="G37" i="83"/>
  <c r="M36" i="83"/>
  <c r="L36" i="83"/>
  <c r="K36" i="83"/>
  <c r="I36" i="83"/>
  <c r="H36" i="83"/>
  <c r="G36" i="83"/>
  <c r="M35" i="83"/>
  <c r="L35" i="83"/>
  <c r="K35" i="83"/>
  <c r="I35" i="83"/>
  <c r="H35" i="83"/>
  <c r="G35" i="83"/>
  <c r="M34" i="83"/>
  <c r="L34" i="83"/>
  <c r="K34" i="83"/>
  <c r="I34" i="83"/>
  <c r="H34" i="83"/>
  <c r="G34" i="83"/>
  <c r="M33" i="83"/>
  <c r="L33" i="83"/>
  <c r="K33" i="83"/>
  <c r="I33" i="83"/>
  <c r="H33" i="83"/>
  <c r="G33" i="83"/>
  <c r="M32" i="83"/>
  <c r="L32" i="83"/>
  <c r="K32" i="83"/>
  <c r="I32" i="83"/>
  <c r="H32" i="83"/>
  <c r="G32" i="83"/>
  <c r="M31" i="83"/>
  <c r="L31" i="83"/>
  <c r="K31" i="83"/>
  <c r="I31" i="83"/>
  <c r="H31" i="83"/>
  <c r="G31" i="83"/>
  <c r="M30" i="83"/>
  <c r="L30" i="83"/>
  <c r="K30" i="83"/>
  <c r="I30" i="83"/>
  <c r="H30" i="83"/>
  <c r="G30" i="83"/>
  <c r="M29" i="83"/>
  <c r="L29" i="83"/>
  <c r="K29" i="83"/>
  <c r="I29" i="83"/>
  <c r="H29" i="83"/>
  <c r="G29" i="83"/>
  <c r="M28" i="83"/>
  <c r="L28" i="83"/>
  <c r="K28" i="83"/>
  <c r="I28" i="83"/>
  <c r="H28" i="83"/>
  <c r="G28" i="83"/>
  <c r="M27" i="83"/>
  <c r="L27" i="83"/>
  <c r="K27" i="83"/>
  <c r="I27" i="83"/>
  <c r="H27" i="83"/>
  <c r="G27" i="83"/>
  <c r="M26" i="83"/>
  <c r="L26" i="83"/>
  <c r="K26" i="83"/>
  <c r="I26" i="83"/>
  <c r="H26" i="83"/>
  <c r="G26" i="83"/>
  <c r="M25" i="83"/>
  <c r="L25" i="83"/>
  <c r="K25" i="83"/>
  <c r="I25" i="83"/>
  <c r="H25" i="83"/>
  <c r="G25" i="83"/>
  <c r="M24" i="83"/>
  <c r="L24" i="83"/>
  <c r="K24" i="83"/>
  <c r="I24" i="83"/>
  <c r="H24" i="83"/>
  <c r="G24" i="83"/>
  <c r="M23" i="83"/>
  <c r="L23" i="83"/>
  <c r="K23" i="83"/>
  <c r="I23" i="83"/>
  <c r="H23" i="83"/>
  <c r="G23" i="83"/>
  <c r="M22" i="83"/>
  <c r="L22" i="83"/>
  <c r="K22" i="83"/>
  <c r="I22" i="83"/>
  <c r="H22" i="83"/>
  <c r="G22" i="83"/>
  <c r="M21" i="83"/>
  <c r="L21" i="83"/>
  <c r="K21" i="83"/>
  <c r="I21" i="83"/>
  <c r="H21" i="83"/>
  <c r="G21" i="83"/>
  <c r="M20" i="83"/>
  <c r="L20" i="83"/>
  <c r="K20" i="83"/>
  <c r="I20" i="83"/>
  <c r="H20" i="83"/>
  <c r="G20" i="83"/>
  <c r="M19" i="83"/>
  <c r="L19" i="83"/>
  <c r="K19" i="83"/>
  <c r="I19" i="83"/>
  <c r="H19" i="83"/>
  <c r="G19" i="83"/>
  <c r="M18" i="83"/>
  <c r="L18" i="83"/>
  <c r="K18" i="83"/>
  <c r="I18" i="83"/>
  <c r="H18" i="83"/>
  <c r="G18" i="83"/>
  <c r="M17" i="83"/>
  <c r="L17" i="83"/>
  <c r="K17" i="83"/>
  <c r="I17" i="83"/>
  <c r="H17" i="83"/>
  <c r="G17" i="83"/>
  <c r="M16" i="83"/>
  <c r="L16" i="83"/>
  <c r="K16" i="83"/>
  <c r="I16" i="83"/>
  <c r="H16" i="83"/>
  <c r="G16" i="83"/>
  <c r="M15" i="83"/>
  <c r="L15" i="83"/>
  <c r="K15" i="83"/>
  <c r="I15" i="83"/>
  <c r="H15" i="83"/>
  <c r="G15" i="83"/>
  <c r="M14" i="83"/>
  <c r="L14" i="83"/>
  <c r="K14" i="83"/>
  <c r="I14" i="83"/>
  <c r="H14" i="83"/>
  <c r="G14" i="83"/>
  <c r="M13" i="83"/>
  <c r="L13" i="83"/>
  <c r="K13" i="83"/>
  <c r="I13" i="83"/>
  <c r="H13" i="83"/>
  <c r="G13" i="83"/>
  <c r="M12" i="83"/>
  <c r="L12" i="83"/>
  <c r="K12" i="83"/>
  <c r="I12" i="83"/>
  <c r="H12" i="83"/>
  <c r="G12" i="83"/>
  <c r="M11" i="83"/>
  <c r="L11" i="83"/>
  <c r="K11" i="83"/>
  <c r="I11" i="83"/>
  <c r="H11" i="83"/>
  <c r="G11" i="83"/>
  <c r="M10" i="83"/>
  <c r="L10" i="83"/>
  <c r="K10" i="83"/>
  <c r="I10" i="83"/>
  <c r="H10" i="83"/>
  <c r="G10" i="83"/>
  <c r="M9" i="83"/>
  <c r="L9" i="83"/>
  <c r="K9" i="83"/>
  <c r="I9" i="83"/>
  <c r="H9" i="83"/>
  <c r="G9" i="83"/>
  <c r="M123" i="84"/>
  <c r="L123" i="84"/>
  <c r="K123" i="84"/>
  <c r="I123" i="84"/>
  <c r="H123" i="84"/>
  <c r="G123" i="84"/>
  <c r="M122" i="84"/>
  <c r="L122" i="84"/>
  <c r="K122" i="84"/>
  <c r="I122" i="84"/>
  <c r="H122" i="84"/>
  <c r="G122" i="84"/>
  <c r="M121" i="84"/>
  <c r="L121" i="84"/>
  <c r="K121" i="84"/>
  <c r="I121" i="84"/>
  <c r="H121" i="84"/>
  <c r="G121" i="84"/>
  <c r="M120" i="84"/>
  <c r="L120" i="84"/>
  <c r="K120" i="84"/>
  <c r="I120" i="84"/>
  <c r="H120" i="84"/>
  <c r="G120" i="84"/>
  <c r="M119" i="84"/>
  <c r="L119" i="84"/>
  <c r="K119" i="84"/>
  <c r="I119" i="84"/>
  <c r="H119" i="84"/>
  <c r="G119" i="84"/>
  <c r="M118" i="84"/>
  <c r="L118" i="84"/>
  <c r="K118" i="84"/>
  <c r="I118" i="84"/>
  <c r="H118" i="84"/>
  <c r="G118" i="84"/>
  <c r="M117" i="84"/>
  <c r="L117" i="84"/>
  <c r="K117" i="84"/>
  <c r="I117" i="84"/>
  <c r="H117" i="84"/>
  <c r="G117" i="84"/>
  <c r="M116" i="84"/>
  <c r="L116" i="84"/>
  <c r="K116" i="84"/>
  <c r="I116" i="84"/>
  <c r="H116" i="84"/>
  <c r="G116" i="84"/>
  <c r="M115" i="84"/>
  <c r="L115" i="84"/>
  <c r="K115" i="84"/>
  <c r="I115" i="84"/>
  <c r="H115" i="84"/>
  <c r="G115" i="84"/>
  <c r="M114" i="84"/>
  <c r="L114" i="84"/>
  <c r="K114" i="84"/>
  <c r="I114" i="84"/>
  <c r="H114" i="84"/>
  <c r="G114" i="84"/>
  <c r="M113" i="84"/>
  <c r="L113" i="84"/>
  <c r="K113" i="84"/>
  <c r="I113" i="84"/>
  <c r="H113" i="84"/>
  <c r="G113" i="84"/>
  <c r="M112" i="84"/>
  <c r="L112" i="84"/>
  <c r="K112" i="84"/>
  <c r="I112" i="84"/>
  <c r="H112" i="84"/>
  <c r="G112" i="84"/>
  <c r="M111" i="84"/>
  <c r="L111" i="84"/>
  <c r="K111" i="84"/>
  <c r="I111" i="84"/>
  <c r="H111" i="84"/>
  <c r="G111" i="84"/>
  <c r="M110" i="84"/>
  <c r="L110" i="84"/>
  <c r="K110" i="84"/>
  <c r="I110" i="84"/>
  <c r="H110" i="84"/>
  <c r="G110" i="84"/>
  <c r="M109" i="84"/>
  <c r="L109" i="84"/>
  <c r="K109" i="84"/>
  <c r="I109" i="84"/>
  <c r="H109" i="84"/>
  <c r="G109" i="84"/>
  <c r="M108" i="84"/>
  <c r="L108" i="84"/>
  <c r="K108" i="84"/>
  <c r="I108" i="84"/>
  <c r="H108" i="84"/>
  <c r="G108" i="84"/>
  <c r="M107" i="84"/>
  <c r="L107" i="84"/>
  <c r="K107" i="84"/>
  <c r="I107" i="84"/>
  <c r="H107" i="84"/>
  <c r="G107" i="84"/>
  <c r="M106" i="84"/>
  <c r="L106" i="84"/>
  <c r="K106" i="84"/>
  <c r="I106" i="84"/>
  <c r="H106" i="84"/>
  <c r="G106" i="84"/>
  <c r="M105" i="84"/>
  <c r="L105" i="84"/>
  <c r="K105" i="84"/>
  <c r="I105" i="84"/>
  <c r="H105" i="84"/>
  <c r="G105" i="84"/>
  <c r="M104" i="84"/>
  <c r="L104" i="84"/>
  <c r="K104" i="84"/>
  <c r="I104" i="84"/>
  <c r="H104" i="84"/>
  <c r="G104" i="84"/>
  <c r="M103" i="84"/>
  <c r="L103" i="84"/>
  <c r="K103" i="84"/>
  <c r="I103" i="84"/>
  <c r="H103" i="84"/>
  <c r="G103" i="84"/>
  <c r="M102" i="84"/>
  <c r="L102" i="84"/>
  <c r="K102" i="84"/>
  <c r="I102" i="84"/>
  <c r="H102" i="84"/>
  <c r="G102" i="84"/>
  <c r="M101" i="84"/>
  <c r="L101" i="84"/>
  <c r="K101" i="84"/>
  <c r="I101" i="84"/>
  <c r="H101" i="84"/>
  <c r="G101" i="84"/>
  <c r="M100" i="84"/>
  <c r="L100" i="84"/>
  <c r="K100" i="84"/>
  <c r="I100" i="84"/>
  <c r="H100" i="84"/>
  <c r="G100" i="84"/>
  <c r="M99" i="84"/>
  <c r="L99" i="84"/>
  <c r="K99" i="84"/>
  <c r="I99" i="84"/>
  <c r="H99" i="84"/>
  <c r="G99" i="84"/>
  <c r="M98" i="84"/>
  <c r="L98" i="84"/>
  <c r="K98" i="84"/>
  <c r="I98" i="84"/>
  <c r="H98" i="84"/>
  <c r="G98" i="84"/>
  <c r="M97" i="84"/>
  <c r="L97" i="84"/>
  <c r="K97" i="84"/>
  <c r="I97" i="84"/>
  <c r="H97" i="84"/>
  <c r="G97" i="84"/>
  <c r="M96" i="84"/>
  <c r="L96" i="84"/>
  <c r="K96" i="84"/>
  <c r="I96" i="84"/>
  <c r="H96" i="84"/>
  <c r="G96" i="84"/>
  <c r="M95" i="84"/>
  <c r="L95" i="84"/>
  <c r="K95" i="84"/>
  <c r="I95" i="84"/>
  <c r="H95" i="84"/>
  <c r="G95" i="84"/>
  <c r="M94" i="84"/>
  <c r="L94" i="84"/>
  <c r="K94" i="84"/>
  <c r="I94" i="84"/>
  <c r="H94" i="84"/>
  <c r="G94" i="84"/>
  <c r="M93" i="84"/>
  <c r="L93" i="84"/>
  <c r="K93" i="84"/>
  <c r="I93" i="84"/>
  <c r="H93" i="84"/>
  <c r="G93" i="84"/>
  <c r="M92" i="84"/>
  <c r="L92" i="84"/>
  <c r="K92" i="84"/>
  <c r="I92" i="84"/>
  <c r="H92" i="84"/>
  <c r="G92" i="84"/>
  <c r="M91" i="84"/>
  <c r="L91" i="84"/>
  <c r="K91" i="84"/>
  <c r="I91" i="84"/>
  <c r="H91" i="84"/>
  <c r="G91" i="84"/>
  <c r="M90" i="84"/>
  <c r="L90" i="84"/>
  <c r="K90" i="84"/>
  <c r="I90" i="84"/>
  <c r="H90" i="84"/>
  <c r="G90" i="84"/>
  <c r="M89" i="84"/>
  <c r="L89" i="84"/>
  <c r="K89" i="84"/>
  <c r="I89" i="84"/>
  <c r="H89" i="84"/>
  <c r="G89" i="84"/>
  <c r="M88" i="84"/>
  <c r="L88" i="84"/>
  <c r="K88" i="84"/>
  <c r="I88" i="84"/>
  <c r="H88" i="84"/>
  <c r="G88" i="84"/>
  <c r="M87" i="84"/>
  <c r="L87" i="84"/>
  <c r="K87" i="84"/>
  <c r="I87" i="84"/>
  <c r="H87" i="84"/>
  <c r="G87" i="84"/>
  <c r="M86" i="84"/>
  <c r="L86" i="84"/>
  <c r="K86" i="84"/>
  <c r="I86" i="84"/>
  <c r="H86" i="84"/>
  <c r="G86" i="84"/>
  <c r="M85" i="84"/>
  <c r="L85" i="84"/>
  <c r="K85" i="84"/>
  <c r="I85" i="84"/>
  <c r="H85" i="84"/>
  <c r="G85" i="84"/>
  <c r="M84" i="84"/>
  <c r="L84" i="84"/>
  <c r="K84" i="84"/>
  <c r="I84" i="84"/>
  <c r="H84" i="84"/>
  <c r="G84" i="84"/>
  <c r="M83" i="84"/>
  <c r="L83" i="84"/>
  <c r="K83" i="84"/>
  <c r="I83" i="84"/>
  <c r="H83" i="84"/>
  <c r="G83" i="84"/>
  <c r="M82" i="84"/>
  <c r="L82" i="84"/>
  <c r="K82" i="84"/>
  <c r="I82" i="84"/>
  <c r="H82" i="84"/>
  <c r="G82" i="84"/>
  <c r="M81" i="84"/>
  <c r="L81" i="84"/>
  <c r="K81" i="84"/>
  <c r="I81" i="84"/>
  <c r="H81" i="84"/>
  <c r="G81" i="84"/>
  <c r="M80" i="84"/>
  <c r="L80" i="84"/>
  <c r="K80" i="84"/>
  <c r="I80" i="84"/>
  <c r="H80" i="84"/>
  <c r="G80" i="84"/>
  <c r="M79" i="84"/>
  <c r="L79" i="84"/>
  <c r="K79" i="84"/>
  <c r="I79" i="84"/>
  <c r="H79" i="84"/>
  <c r="G79" i="84"/>
  <c r="M78" i="84"/>
  <c r="L78" i="84"/>
  <c r="K78" i="84"/>
  <c r="I78" i="84"/>
  <c r="H78" i="84"/>
  <c r="G78" i="84"/>
  <c r="M77" i="84"/>
  <c r="L77" i="84"/>
  <c r="K77" i="84"/>
  <c r="I77" i="84"/>
  <c r="H77" i="84"/>
  <c r="G77" i="84"/>
  <c r="M76" i="84"/>
  <c r="L76" i="84"/>
  <c r="K76" i="84"/>
  <c r="I76" i="84"/>
  <c r="H76" i="84"/>
  <c r="G76" i="84"/>
  <c r="M75" i="84"/>
  <c r="L75" i="84"/>
  <c r="K75" i="84"/>
  <c r="I75" i="84"/>
  <c r="H75" i="84"/>
  <c r="G75" i="84"/>
  <c r="M74" i="84"/>
  <c r="L74" i="84"/>
  <c r="K74" i="84"/>
  <c r="I74" i="84"/>
  <c r="H74" i="84"/>
  <c r="G74" i="84"/>
  <c r="M73" i="84"/>
  <c r="L73" i="84"/>
  <c r="K73" i="84"/>
  <c r="I73" i="84"/>
  <c r="H73" i="84"/>
  <c r="G73" i="84"/>
  <c r="M72" i="84"/>
  <c r="L72" i="84"/>
  <c r="K72" i="84"/>
  <c r="I72" i="84"/>
  <c r="H72" i="84"/>
  <c r="G72" i="84"/>
  <c r="M71" i="84"/>
  <c r="L71" i="84"/>
  <c r="K71" i="84"/>
  <c r="I71" i="84"/>
  <c r="H71" i="84"/>
  <c r="G71" i="84"/>
  <c r="M70" i="84"/>
  <c r="L70" i="84"/>
  <c r="K70" i="84"/>
  <c r="I70" i="84"/>
  <c r="H70" i="84"/>
  <c r="G70" i="84"/>
  <c r="M69" i="84"/>
  <c r="L69" i="84"/>
  <c r="K69" i="84"/>
  <c r="I69" i="84"/>
  <c r="H69" i="84"/>
  <c r="G69" i="84"/>
  <c r="M68" i="84"/>
  <c r="L68" i="84"/>
  <c r="K68" i="84"/>
  <c r="I68" i="84"/>
  <c r="H68" i="84"/>
  <c r="G68" i="84"/>
  <c r="M67" i="84"/>
  <c r="L67" i="84"/>
  <c r="K67" i="84"/>
  <c r="I67" i="84"/>
  <c r="H67" i="84"/>
  <c r="G67" i="84"/>
  <c r="M66" i="84"/>
  <c r="L66" i="84"/>
  <c r="K66" i="84"/>
  <c r="I66" i="84"/>
  <c r="H66" i="84"/>
  <c r="G66" i="84"/>
  <c r="M65" i="84"/>
  <c r="L65" i="84"/>
  <c r="K65" i="84"/>
  <c r="I65" i="84"/>
  <c r="H65" i="84"/>
  <c r="G65" i="84"/>
  <c r="M64" i="84"/>
  <c r="L64" i="84"/>
  <c r="K64" i="84"/>
  <c r="I64" i="84"/>
  <c r="H64" i="84"/>
  <c r="G64" i="84"/>
  <c r="M63" i="84"/>
  <c r="L63" i="84"/>
  <c r="K63" i="84"/>
  <c r="I63" i="84"/>
  <c r="H63" i="84"/>
  <c r="G63" i="84"/>
  <c r="M62" i="84"/>
  <c r="L62" i="84"/>
  <c r="K62" i="84"/>
  <c r="I62" i="84"/>
  <c r="H62" i="84"/>
  <c r="G62" i="84"/>
  <c r="M61" i="84"/>
  <c r="L61" i="84"/>
  <c r="K61" i="84"/>
  <c r="I61" i="84"/>
  <c r="H61" i="84"/>
  <c r="G61" i="84"/>
  <c r="M60" i="84"/>
  <c r="L60" i="84"/>
  <c r="K60" i="84"/>
  <c r="I60" i="84"/>
  <c r="H60" i="84"/>
  <c r="G60" i="84"/>
  <c r="M59" i="84"/>
  <c r="L59" i="84"/>
  <c r="K59" i="84"/>
  <c r="I59" i="84"/>
  <c r="H59" i="84"/>
  <c r="G59" i="84"/>
  <c r="M58" i="84"/>
  <c r="L58" i="84"/>
  <c r="K58" i="84"/>
  <c r="I58" i="84"/>
  <c r="H58" i="84"/>
  <c r="G58" i="84"/>
  <c r="M57" i="84"/>
  <c r="L57" i="84"/>
  <c r="K57" i="84"/>
  <c r="I57" i="84"/>
  <c r="H57" i="84"/>
  <c r="G57" i="84"/>
  <c r="M56" i="84"/>
  <c r="L56" i="84"/>
  <c r="K56" i="84"/>
  <c r="I56" i="84"/>
  <c r="H56" i="84"/>
  <c r="G56" i="84"/>
  <c r="M55" i="84"/>
  <c r="L55" i="84"/>
  <c r="K55" i="84"/>
  <c r="I55" i="84"/>
  <c r="H55" i="84"/>
  <c r="G55" i="84"/>
  <c r="M54" i="84"/>
  <c r="L54" i="84"/>
  <c r="K54" i="84"/>
  <c r="I54" i="84"/>
  <c r="H54" i="84"/>
  <c r="G54" i="84"/>
  <c r="M53" i="84"/>
  <c r="L53" i="84"/>
  <c r="K53" i="84"/>
  <c r="I53" i="84"/>
  <c r="H53" i="84"/>
  <c r="G53" i="84"/>
  <c r="M52" i="84"/>
  <c r="L52" i="84"/>
  <c r="K52" i="84"/>
  <c r="I52" i="84"/>
  <c r="H52" i="84"/>
  <c r="G52" i="84"/>
  <c r="M51" i="84"/>
  <c r="L51" i="84"/>
  <c r="K51" i="84"/>
  <c r="I51" i="84"/>
  <c r="H51" i="84"/>
  <c r="G51" i="84"/>
  <c r="M50" i="84"/>
  <c r="L50" i="84"/>
  <c r="K50" i="84"/>
  <c r="I50" i="84"/>
  <c r="H50" i="84"/>
  <c r="G50" i="84"/>
  <c r="M49" i="84"/>
  <c r="L49" i="84"/>
  <c r="K49" i="84"/>
  <c r="I49" i="84"/>
  <c r="H49" i="84"/>
  <c r="G49" i="84"/>
  <c r="M48" i="84"/>
  <c r="L48" i="84"/>
  <c r="K48" i="84"/>
  <c r="I48" i="84"/>
  <c r="H48" i="84"/>
  <c r="G48" i="84"/>
  <c r="M47" i="84"/>
  <c r="L47" i="84"/>
  <c r="K47" i="84"/>
  <c r="I47" i="84"/>
  <c r="H47" i="84"/>
  <c r="G47" i="84"/>
  <c r="M46" i="84"/>
  <c r="L46" i="84"/>
  <c r="K46" i="84"/>
  <c r="I46" i="84"/>
  <c r="H46" i="84"/>
  <c r="G46" i="84"/>
  <c r="M45" i="84"/>
  <c r="L45" i="84"/>
  <c r="K45" i="84"/>
  <c r="I45" i="84"/>
  <c r="H45" i="84"/>
  <c r="G45" i="84"/>
  <c r="M44" i="84"/>
  <c r="L44" i="84"/>
  <c r="K44" i="84"/>
  <c r="I44" i="84"/>
  <c r="H44" i="84"/>
  <c r="G44" i="84"/>
  <c r="M43" i="84"/>
  <c r="L43" i="84"/>
  <c r="K43" i="84"/>
  <c r="I43" i="84"/>
  <c r="H43" i="84"/>
  <c r="G43" i="84"/>
  <c r="M42" i="84"/>
  <c r="L42" i="84"/>
  <c r="K42" i="84"/>
  <c r="I42" i="84"/>
  <c r="H42" i="84"/>
  <c r="G42" i="84"/>
  <c r="M41" i="84"/>
  <c r="L41" i="84"/>
  <c r="K41" i="84"/>
  <c r="I41" i="84"/>
  <c r="H41" i="84"/>
  <c r="G41" i="84"/>
  <c r="M40" i="84"/>
  <c r="L40" i="84"/>
  <c r="K40" i="84"/>
  <c r="I40" i="84"/>
  <c r="H40" i="84"/>
  <c r="G40" i="84"/>
  <c r="M39" i="84"/>
  <c r="L39" i="84"/>
  <c r="K39" i="84"/>
  <c r="I39" i="84"/>
  <c r="H39" i="84"/>
  <c r="G39" i="84"/>
  <c r="M38" i="84"/>
  <c r="L38" i="84"/>
  <c r="K38" i="84"/>
  <c r="I38" i="84"/>
  <c r="H38" i="84"/>
  <c r="G38" i="84"/>
  <c r="M37" i="84"/>
  <c r="L37" i="84"/>
  <c r="K37" i="84"/>
  <c r="I37" i="84"/>
  <c r="H37" i="84"/>
  <c r="G37" i="84"/>
  <c r="M36" i="84"/>
  <c r="L36" i="84"/>
  <c r="K36" i="84"/>
  <c r="I36" i="84"/>
  <c r="H36" i="84"/>
  <c r="G36" i="84"/>
  <c r="M35" i="84"/>
  <c r="L35" i="84"/>
  <c r="K35" i="84"/>
  <c r="I35" i="84"/>
  <c r="H35" i="84"/>
  <c r="G35" i="84"/>
  <c r="M34" i="84"/>
  <c r="L34" i="84"/>
  <c r="K34" i="84"/>
  <c r="I34" i="84"/>
  <c r="H34" i="84"/>
  <c r="G34" i="84"/>
  <c r="M33" i="84"/>
  <c r="L33" i="84"/>
  <c r="K33" i="84"/>
  <c r="I33" i="84"/>
  <c r="H33" i="84"/>
  <c r="G33" i="84"/>
  <c r="M32" i="84"/>
  <c r="L32" i="84"/>
  <c r="K32" i="84"/>
  <c r="I32" i="84"/>
  <c r="H32" i="84"/>
  <c r="G32" i="84"/>
  <c r="M31" i="84"/>
  <c r="L31" i="84"/>
  <c r="K31" i="84"/>
  <c r="I31" i="84"/>
  <c r="H31" i="84"/>
  <c r="G31" i="84"/>
  <c r="M30" i="84"/>
  <c r="L30" i="84"/>
  <c r="K30" i="84"/>
  <c r="I30" i="84"/>
  <c r="H30" i="84"/>
  <c r="G30" i="84"/>
  <c r="M29" i="84"/>
  <c r="L29" i="84"/>
  <c r="K29" i="84"/>
  <c r="I29" i="84"/>
  <c r="H29" i="84"/>
  <c r="G29" i="84"/>
  <c r="M28" i="84"/>
  <c r="L28" i="84"/>
  <c r="K28" i="84"/>
  <c r="I28" i="84"/>
  <c r="H28" i="84"/>
  <c r="G28" i="84"/>
  <c r="M27" i="84"/>
  <c r="L27" i="84"/>
  <c r="K27" i="84"/>
  <c r="I27" i="84"/>
  <c r="H27" i="84"/>
  <c r="G27" i="84"/>
  <c r="M26" i="84"/>
  <c r="L26" i="84"/>
  <c r="K26" i="84"/>
  <c r="I26" i="84"/>
  <c r="H26" i="84"/>
  <c r="G26" i="84"/>
  <c r="M25" i="84"/>
  <c r="L25" i="84"/>
  <c r="K25" i="84"/>
  <c r="I25" i="84"/>
  <c r="H25" i="84"/>
  <c r="G25" i="84"/>
  <c r="M24" i="84"/>
  <c r="L24" i="84"/>
  <c r="K24" i="84"/>
  <c r="I24" i="84"/>
  <c r="H24" i="84"/>
  <c r="G24" i="84"/>
  <c r="M23" i="84"/>
  <c r="L23" i="84"/>
  <c r="K23" i="84"/>
  <c r="I23" i="84"/>
  <c r="H23" i="84"/>
  <c r="G23" i="84"/>
  <c r="M22" i="84"/>
  <c r="L22" i="84"/>
  <c r="K22" i="84"/>
  <c r="I22" i="84"/>
  <c r="H22" i="84"/>
  <c r="G22" i="84"/>
  <c r="M21" i="84"/>
  <c r="L21" i="84"/>
  <c r="K21" i="84"/>
  <c r="I21" i="84"/>
  <c r="H21" i="84"/>
  <c r="G21" i="84"/>
  <c r="M20" i="84"/>
  <c r="L20" i="84"/>
  <c r="K20" i="84"/>
  <c r="I20" i="84"/>
  <c r="H20" i="84"/>
  <c r="G20" i="84"/>
  <c r="M19" i="84"/>
  <c r="L19" i="84"/>
  <c r="K19" i="84"/>
  <c r="I19" i="84"/>
  <c r="H19" i="84"/>
  <c r="G19" i="84"/>
  <c r="M18" i="84"/>
  <c r="L18" i="84"/>
  <c r="K18" i="84"/>
  <c r="I18" i="84"/>
  <c r="H18" i="84"/>
  <c r="G18" i="84"/>
  <c r="M17" i="84"/>
  <c r="L17" i="84"/>
  <c r="K17" i="84"/>
  <c r="I17" i="84"/>
  <c r="H17" i="84"/>
  <c r="G17" i="84"/>
  <c r="M16" i="84"/>
  <c r="L16" i="84"/>
  <c r="K16" i="84"/>
  <c r="I16" i="84"/>
  <c r="H16" i="84"/>
  <c r="G16" i="84"/>
  <c r="M15" i="84"/>
  <c r="L15" i="84"/>
  <c r="K15" i="84"/>
  <c r="I15" i="84"/>
  <c r="H15" i="84"/>
  <c r="G15" i="84"/>
  <c r="M14" i="84"/>
  <c r="L14" i="84"/>
  <c r="K14" i="84"/>
  <c r="I14" i="84"/>
  <c r="H14" i="84"/>
  <c r="G14" i="84"/>
  <c r="M13" i="84"/>
  <c r="L13" i="84"/>
  <c r="K13" i="84"/>
  <c r="I13" i="84"/>
  <c r="H13" i="84"/>
  <c r="G13" i="84"/>
  <c r="M12" i="84"/>
  <c r="L12" i="84"/>
  <c r="K12" i="84"/>
  <c r="I12" i="84"/>
  <c r="H12" i="84"/>
  <c r="G12" i="84"/>
  <c r="M11" i="84"/>
  <c r="L11" i="84"/>
  <c r="K11" i="84"/>
  <c r="I11" i="84"/>
  <c r="H11" i="84"/>
  <c r="G11" i="84"/>
  <c r="M10" i="84"/>
  <c r="L10" i="84"/>
  <c r="K10" i="84"/>
  <c r="I10" i="84"/>
  <c r="H10" i="84"/>
  <c r="G10" i="84"/>
  <c r="M9" i="84"/>
  <c r="L9" i="84"/>
  <c r="K9" i="84"/>
  <c r="I9" i="84"/>
  <c r="H9" i="84"/>
  <c r="G9" i="84"/>
  <c r="M95" i="82"/>
  <c r="L95" i="82"/>
  <c r="K95" i="82"/>
  <c r="I95" i="82"/>
  <c r="H95" i="82"/>
  <c r="G95" i="82"/>
  <c r="M94" i="82"/>
  <c r="L94" i="82"/>
  <c r="K94" i="82"/>
  <c r="I94" i="82"/>
  <c r="H94" i="82"/>
  <c r="G94" i="82"/>
  <c r="M93" i="82"/>
  <c r="L93" i="82"/>
  <c r="K93" i="82"/>
  <c r="I93" i="82"/>
  <c r="H93" i="82"/>
  <c r="G93" i="82"/>
  <c r="M92" i="82"/>
  <c r="L92" i="82"/>
  <c r="K92" i="82"/>
  <c r="I92" i="82"/>
  <c r="H92" i="82"/>
  <c r="G92" i="82"/>
  <c r="M91" i="82"/>
  <c r="L91" i="82"/>
  <c r="K91" i="82"/>
  <c r="I91" i="82"/>
  <c r="H91" i="82"/>
  <c r="G91" i="82"/>
  <c r="M90" i="82"/>
  <c r="L90" i="82"/>
  <c r="K90" i="82"/>
  <c r="I90" i="82"/>
  <c r="H90" i="82"/>
  <c r="G90" i="82"/>
  <c r="M89" i="82"/>
  <c r="L89" i="82"/>
  <c r="K89" i="82"/>
  <c r="I89" i="82"/>
  <c r="H89" i="82"/>
  <c r="G89" i="82"/>
  <c r="M88" i="82"/>
  <c r="L88" i="82"/>
  <c r="K88" i="82"/>
  <c r="I88" i="82"/>
  <c r="H88" i="82"/>
  <c r="G88" i="82"/>
  <c r="M87" i="82"/>
  <c r="L87" i="82"/>
  <c r="K87" i="82"/>
  <c r="I87" i="82"/>
  <c r="H87" i="82"/>
  <c r="G87" i="82"/>
  <c r="M86" i="82"/>
  <c r="L86" i="82"/>
  <c r="K86" i="82"/>
  <c r="I86" i="82"/>
  <c r="H86" i="82"/>
  <c r="G86" i="82"/>
  <c r="M85" i="82"/>
  <c r="L85" i="82"/>
  <c r="K85" i="82"/>
  <c r="I85" i="82"/>
  <c r="H85" i="82"/>
  <c r="G85" i="82"/>
  <c r="M84" i="82"/>
  <c r="L84" i="82"/>
  <c r="K84" i="82"/>
  <c r="I84" i="82"/>
  <c r="H84" i="82"/>
  <c r="G84" i="82"/>
  <c r="M83" i="82"/>
  <c r="L83" i="82"/>
  <c r="K83" i="82"/>
  <c r="I83" i="82"/>
  <c r="H83" i="82"/>
  <c r="G83" i="82"/>
  <c r="M82" i="82"/>
  <c r="L82" i="82"/>
  <c r="K82" i="82"/>
  <c r="I82" i="82"/>
  <c r="H82" i="82"/>
  <c r="G82" i="82"/>
  <c r="M81" i="82"/>
  <c r="L81" i="82"/>
  <c r="K81" i="82"/>
  <c r="I81" i="82"/>
  <c r="H81" i="82"/>
  <c r="G81" i="82"/>
  <c r="M80" i="82"/>
  <c r="L80" i="82"/>
  <c r="K80" i="82"/>
  <c r="I80" i="82"/>
  <c r="H80" i="82"/>
  <c r="G80" i="82"/>
  <c r="M79" i="82"/>
  <c r="L79" i="82"/>
  <c r="K79" i="82"/>
  <c r="I79" i="82"/>
  <c r="H79" i="82"/>
  <c r="G79" i="82"/>
  <c r="M78" i="82"/>
  <c r="L78" i="82"/>
  <c r="K78" i="82"/>
  <c r="I78" i="82"/>
  <c r="H78" i="82"/>
  <c r="G78" i="82"/>
  <c r="M77" i="82"/>
  <c r="L77" i="82"/>
  <c r="K77" i="82"/>
  <c r="I77" i="82"/>
  <c r="H77" i="82"/>
  <c r="G77" i="82"/>
  <c r="M76" i="82"/>
  <c r="L76" i="82"/>
  <c r="K76" i="82"/>
  <c r="I76" i="82"/>
  <c r="H76" i="82"/>
  <c r="G76" i="82"/>
  <c r="M75" i="82"/>
  <c r="L75" i="82"/>
  <c r="K75" i="82"/>
  <c r="I75" i="82"/>
  <c r="H75" i="82"/>
  <c r="G75" i="82"/>
  <c r="M74" i="82"/>
  <c r="L74" i="82"/>
  <c r="K74" i="82"/>
  <c r="I74" i="82"/>
  <c r="H74" i="82"/>
  <c r="G74" i="82"/>
  <c r="M73" i="82"/>
  <c r="L73" i="82"/>
  <c r="K73" i="82"/>
  <c r="I73" i="82"/>
  <c r="H73" i="82"/>
  <c r="G73" i="82"/>
  <c r="M72" i="82"/>
  <c r="L72" i="82"/>
  <c r="K72" i="82"/>
  <c r="I72" i="82"/>
  <c r="H72" i="82"/>
  <c r="G72" i="82"/>
  <c r="M71" i="82"/>
  <c r="L71" i="82"/>
  <c r="K71" i="82"/>
  <c r="I71" i="82"/>
  <c r="H71" i="82"/>
  <c r="G71" i="82"/>
  <c r="M70" i="82"/>
  <c r="L70" i="82"/>
  <c r="K70" i="82"/>
  <c r="I70" i="82"/>
  <c r="H70" i="82"/>
  <c r="G70" i="82"/>
  <c r="M69" i="82"/>
  <c r="L69" i="82"/>
  <c r="K69" i="82"/>
  <c r="I69" i="82"/>
  <c r="H69" i="82"/>
  <c r="G69" i="82"/>
  <c r="M68" i="82"/>
  <c r="L68" i="82"/>
  <c r="K68" i="82"/>
  <c r="I68" i="82"/>
  <c r="H68" i="82"/>
  <c r="G68" i="82"/>
  <c r="M67" i="82"/>
  <c r="L67" i="82"/>
  <c r="K67" i="82"/>
  <c r="I67" i="82"/>
  <c r="H67" i="82"/>
  <c r="G67" i="82"/>
  <c r="M66" i="82"/>
  <c r="L66" i="82"/>
  <c r="K66" i="82"/>
  <c r="I66" i="82"/>
  <c r="H66" i="82"/>
  <c r="G66" i="82"/>
  <c r="M65" i="82"/>
  <c r="L65" i="82"/>
  <c r="K65" i="82"/>
  <c r="I65" i="82"/>
  <c r="H65" i="82"/>
  <c r="G65" i="82"/>
  <c r="M64" i="82"/>
  <c r="L64" i="82"/>
  <c r="K64" i="82"/>
  <c r="I64" i="82"/>
  <c r="H64" i="82"/>
  <c r="G64" i="82"/>
  <c r="M63" i="82"/>
  <c r="L63" i="82"/>
  <c r="K63" i="82"/>
  <c r="I63" i="82"/>
  <c r="H63" i="82"/>
  <c r="G63" i="82"/>
  <c r="M62" i="82"/>
  <c r="L62" i="82"/>
  <c r="K62" i="82"/>
  <c r="I62" i="82"/>
  <c r="H62" i="82"/>
  <c r="G62" i="82"/>
  <c r="M61" i="82"/>
  <c r="L61" i="82"/>
  <c r="K61" i="82"/>
  <c r="I61" i="82"/>
  <c r="H61" i="82"/>
  <c r="G61" i="82"/>
  <c r="M60" i="82"/>
  <c r="L60" i="82"/>
  <c r="K60" i="82"/>
  <c r="I60" i="82"/>
  <c r="H60" i="82"/>
  <c r="G60" i="82"/>
  <c r="M59" i="82"/>
  <c r="L59" i="82"/>
  <c r="K59" i="82"/>
  <c r="I59" i="82"/>
  <c r="H59" i="82"/>
  <c r="G59" i="82"/>
  <c r="M58" i="82"/>
  <c r="L58" i="82"/>
  <c r="K58" i="82"/>
  <c r="I58" i="82"/>
  <c r="H58" i="82"/>
  <c r="G58" i="82"/>
  <c r="M57" i="82"/>
  <c r="L57" i="82"/>
  <c r="K57" i="82"/>
  <c r="I57" i="82"/>
  <c r="H57" i="82"/>
  <c r="G57" i="82"/>
  <c r="M56" i="82"/>
  <c r="L56" i="82"/>
  <c r="K56" i="82"/>
  <c r="I56" i="82"/>
  <c r="H56" i="82"/>
  <c r="G56" i="82"/>
  <c r="M55" i="82"/>
  <c r="L55" i="82"/>
  <c r="K55" i="82"/>
  <c r="I55" i="82"/>
  <c r="H55" i="82"/>
  <c r="G55" i="82"/>
  <c r="M54" i="82"/>
  <c r="L54" i="82"/>
  <c r="K54" i="82"/>
  <c r="I54" i="82"/>
  <c r="H54" i="82"/>
  <c r="G54" i="82"/>
  <c r="M53" i="82"/>
  <c r="L53" i="82"/>
  <c r="K53" i="82"/>
  <c r="I53" i="82"/>
  <c r="H53" i="82"/>
  <c r="G53" i="82"/>
  <c r="M52" i="82"/>
  <c r="L52" i="82"/>
  <c r="K52" i="82"/>
  <c r="I52" i="82"/>
  <c r="H52" i="82"/>
  <c r="G52" i="82"/>
  <c r="M51" i="82"/>
  <c r="L51" i="82"/>
  <c r="K51" i="82"/>
  <c r="I51" i="82"/>
  <c r="H51" i="82"/>
  <c r="G51" i="82"/>
  <c r="M50" i="82"/>
  <c r="L50" i="82"/>
  <c r="K50" i="82"/>
  <c r="I50" i="82"/>
  <c r="H50" i="82"/>
  <c r="G50" i="82"/>
  <c r="M49" i="82"/>
  <c r="L49" i="82"/>
  <c r="K49" i="82"/>
  <c r="I49" i="82"/>
  <c r="H49" i="82"/>
  <c r="G49" i="82"/>
  <c r="M48" i="82"/>
  <c r="L48" i="82"/>
  <c r="K48" i="82"/>
  <c r="I48" i="82"/>
  <c r="H48" i="82"/>
  <c r="G48" i="82"/>
  <c r="M47" i="82"/>
  <c r="L47" i="82"/>
  <c r="K47" i="82"/>
  <c r="I47" i="82"/>
  <c r="H47" i="82"/>
  <c r="G47" i="82"/>
  <c r="M46" i="82"/>
  <c r="L46" i="82"/>
  <c r="K46" i="82"/>
  <c r="I46" i="82"/>
  <c r="H46" i="82"/>
  <c r="G46" i="82"/>
  <c r="M45" i="82"/>
  <c r="L45" i="82"/>
  <c r="K45" i="82"/>
  <c r="I45" i="82"/>
  <c r="H45" i="82"/>
  <c r="G45" i="82"/>
  <c r="M44" i="82"/>
  <c r="L44" i="82"/>
  <c r="K44" i="82"/>
  <c r="I44" i="82"/>
  <c r="H44" i="82"/>
  <c r="G44" i="82"/>
  <c r="M43" i="82"/>
  <c r="L43" i="82"/>
  <c r="K43" i="82"/>
  <c r="I43" i="82"/>
  <c r="H43" i="82"/>
  <c r="G43" i="82"/>
  <c r="M42" i="82"/>
  <c r="L42" i="82"/>
  <c r="K42" i="82"/>
  <c r="I42" i="82"/>
  <c r="H42" i="82"/>
  <c r="G42" i="82"/>
  <c r="M41" i="82"/>
  <c r="L41" i="82"/>
  <c r="K41" i="82"/>
  <c r="I41" i="82"/>
  <c r="H41" i="82"/>
  <c r="G41" i="82"/>
  <c r="M40" i="82"/>
  <c r="L40" i="82"/>
  <c r="K40" i="82"/>
  <c r="I40" i="82"/>
  <c r="H40" i="82"/>
  <c r="G40" i="82"/>
  <c r="M39" i="82"/>
  <c r="L39" i="82"/>
  <c r="K39" i="82"/>
  <c r="I39" i="82"/>
  <c r="H39" i="82"/>
  <c r="G39" i="82"/>
  <c r="M38" i="82"/>
  <c r="L38" i="82"/>
  <c r="K38" i="82"/>
  <c r="I38" i="82"/>
  <c r="H38" i="82"/>
  <c r="G38" i="82"/>
  <c r="M37" i="82"/>
  <c r="L37" i="82"/>
  <c r="K37" i="82"/>
  <c r="I37" i="82"/>
  <c r="H37" i="82"/>
  <c r="G37" i="82"/>
  <c r="M36" i="82"/>
  <c r="L36" i="82"/>
  <c r="K36" i="82"/>
  <c r="I36" i="82"/>
  <c r="H36" i="82"/>
  <c r="G36" i="82"/>
  <c r="M35" i="82"/>
  <c r="L35" i="82"/>
  <c r="K35" i="82"/>
  <c r="I35" i="82"/>
  <c r="H35" i="82"/>
  <c r="G35" i="82"/>
  <c r="M34" i="82"/>
  <c r="L34" i="82"/>
  <c r="K34" i="82"/>
  <c r="I34" i="82"/>
  <c r="H34" i="82"/>
  <c r="G34" i="82"/>
  <c r="M33" i="82"/>
  <c r="L33" i="82"/>
  <c r="K33" i="82"/>
  <c r="I33" i="82"/>
  <c r="H33" i="82"/>
  <c r="G33" i="82"/>
  <c r="M32" i="82"/>
  <c r="L32" i="82"/>
  <c r="K32" i="82"/>
  <c r="I32" i="82"/>
  <c r="H32" i="82"/>
  <c r="G32" i="82"/>
  <c r="M31" i="82"/>
  <c r="L31" i="82"/>
  <c r="K31" i="82"/>
  <c r="I31" i="82"/>
  <c r="H31" i="82"/>
  <c r="G31" i="82"/>
  <c r="M30" i="82"/>
  <c r="L30" i="82"/>
  <c r="K30" i="82"/>
  <c r="I30" i="82"/>
  <c r="H30" i="82"/>
  <c r="G30" i="82"/>
  <c r="M29" i="82"/>
  <c r="L29" i="82"/>
  <c r="K29" i="82"/>
  <c r="I29" i="82"/>
  <c r="H29" i="82"/>
  <c r="G29" i="82"/>
  <c r="M28" i="82"/>
  <c r="L28" i="82"/>
  <c r="K28" i="82"/>
  <c r="I28" i="82"/>
  <c r="H28" i="82"/>
  <c r="G28" i="82"/>
  <c r="M27" i="82"/>
  <c r="L27" i="82"/>
  <c r="K27" i="82"/>
  <c r="I27" i="82"/>
  <c r="H27" i="82"/>
  <c r="G27" i="82"/>
  <c r="M26" i="82"/>
  <c r="L26" i="82"/>
  <c r="K26" i="82"/>
  <c r="I26" i="82"/>
  <c r="H26" i="82"/>
  <c r="G26" i="82"/>
  <c r="M25" i="82"/>
  <c r="L25" i="82"/>
  <c r="K25" i="82"/>
  <c r="I25" i="82"/>
  <c r="H25" i="82"/>
  <c r="G25" i="82"/>
  <c r="M24" i="82"/>
  <c r="L24" i="82"/>
  <c r="K24" i="82"/>
  <c r="I24" i="82"/>
  <c r="H24" i="82"/>
  <c r="G24" i="82"/>
  <c r="M23" i="82"/>
  <c r="L23" i="82"/>
  <c r="K23" i="82"/>
  <c r="I23" i="82"/>
  <c r="H23" i="82"/>
  <c r="G23" i="82"/>
  <c r="M22" i="82"/>
  <c r="L22" i="82"/>
  <c r="K22" i="82"/>
  <c r="I22" i="82"/>
  <c r="H22" i="82"/>
  <c r="G22" i="82"/>
  <c r="M21" i="82"/>
  <c r="L21" i="82"/>
  <c r="K21" i="82"/>
  <c r="I21" i="82"/>
  <c r="H21" i="82"/>
  <c r="G21" i="82"/>
  <c r="M20" i="82"/>
  <c r="L20" i="82"/>
  <c r="K20" i="82"/>
  <c r="I20" i="82"/>
  <c r="H20" i="82"/>
  <c r="G20" i="82"/>
  <c r="M19" i="82"/>
  <c r="L19" i="82"/>
  <c r="K19" i="82"/>
  <c r="I19" i="82"/>
  <c r="H19" i="82"/>
  <c r="G19" i="82"/>
  <c r="M18" i="82"/>
  <c r="L18" i="82"/>
  <c r="K18" i="82"/>
  <c r="I18" i="82"/>
  <c r="H18" i="82"/>
  <c r="G18" i="82"/>
  <c r="M17" i="82"/>
  <c r="L17" i="82"/>
  <c r="K17" i="82"/>
  <c r="I17" i="82"/>
  <c r="H17" i="82"/>
  <c r="G17" i="82"/>
  <c r="M16" i="82"/>
  <c r="L16" i="82"/>
  <c r="K16" i="82"/>
  <c r="I16" i="82"/>
  <c r="H16" i="82"/>
  <c r="G16" i="82"/>
  <c r="M15" i="82"/>
  <c r="L15" i="82"/>
  <c r="K15" i="82"/>
  <c r="I15" i="82"/>
  <c r="H15" i="82"/>
  <c r="G15" i="82"/>
  <c r="M14" i="82"/>
  <c r="L14" i="82"/>
  <c r="K14" i="82"/>
  <c r="I14" i="82"/>
  <c r="H14" i="82"/>
  <c r="G14" i="82"/>
  <c r="M13" i="82"/>
  <c r="L13" i="82"/>
  <c r="K13" i="82"/>
  <c r="I13" i="82"/>
  <c r="H13" i="82"/>
  <c r="G13" i="82"/>
  <c r="M12" i="82"/>
  <c r="L12" i="82"/>
  <c r="K12" i="82"/>
  <c r="I12" i="82"/>
  <c r="H12" i="82"/>
  <c r="G12" i="82"/>
  <c r="M11" i="82"/>
  <c r="L11" i="82"/>
  <c r="K11" i="82"/>
  <c r="I11" i="82"/>
  <c r="H11" i="82"/>
  <c r="G11" i="82"/>
  <c r="M10" i="82"/>
  <c r="L10" i="82"/>
  <c r="K10" i="82"/>
  <c r="I10" i="82"/>
  <c r="H10" i="82"/>
  <c r="G10" i="82"/>
  <c r="M9" i="82"/>
  <c r="L9" i="82"/>
  <c r="K9" i="82"/>
  <c r="I9" i="82"/>
  <c r="H9" i="82"/>
  <c r="G9" i="82"/>
  <c r="M91" i="81"/>
  <c r="L91" i="81"/>
  <c r="K91" i="81"/>
  <c r="I91" i="81"/>
  <c r="H91" i="81"/>
  <c r="G91" i="81"/>
  <c r="M90" i="81"/>
  <c r="L90" i="81"/>
  <c r="K90" i="81"/>
  <c r="I90" i="81"/>
  <c r="H90" i="81"/>
  <c r="G90" i="81"/>
  <c r="M89" i="81"/>
  <c r="L89" i="81"/>
  <c r="K89" i="81"/>
  <c r="I89" i="81"/>
  <c r="H89" i="81"/>
  <c r="G89" i="81"/>
  <c r="M88" i="81"/>
  <c r="L88" i="81"/>
  <c r="K88" i="81"/>
  <c r="I88" i="81"/>
  <c r="H88" i="81"/>
  <c r="G88" i="81"/>
  <c r="M87" i="81"/>
  <c r="L87" i="81"/>
  <c r="K87" i="81"/>
  <c r="I87" i="81"/>
  <c r="H87" i="81"/>
  <c r="G87" i="81"/>
  <c r="M86" i="81"/>
  <c r="L86" i="81"/>
  <c r="K86" i="81"/>
  <c r="I86" i="81"/>
  <c r="H86" i="81"/>
  <c r="G86" i="81"/>
  <c r="M85" i="81"/>
  <c r="L85" i="81"/>
  <c r="K85" i="81"/>
  <c r="I85" i="81"/>
  <c r="H85" i="81"/>
  <c r="G85" i="81"/>
  <c r="M84" i="81"/>
  <c r="L84" i="81"/>
  <c r="K84" i="81"/>
  <c r="I84" i="81"/>
  <c r="H84" i="81"/>
  <c r="G84" i="81"/>
  <c r="M83" i="81"/>
  <c r="L83" i="81"/>
  <c r="K83" i="81"/>
  <c r="I83" i="81"/>
  <c r="H83" i="81"/>
  <c r="G83" i="81"/>
  <c r="M82" i="81"/>
  <c r="L82" i="81"/>
  <c r="K82" i="81"/>
  <c r="I82" i="81"/>
  <c r="H82" i="81"/>
  <c r="G82" i="81"/>
  <c r="M81" i="81"/>
  <c r="L81" i="81"/>
  <c r="K81" i="81"/>
  <c r="I81" i="81"/>
  <c r="H81" i="81"/>
  <c r="G81" i="81"/>
  <c r="M80" i="81"/>
  <c r="L80" i="81"/>
  <c r="K80" i="81"/>
  <c r="I80" i="81"/>
  <c r="H80" i="81"/>
  <c r="G80" i="81"/>
  <c r="M79" i="81"/>
  <c r="L79" i="81"/>
  <c r="K79" i="81"/>
  <c r="I79" i="81"/>
  <c r="H79" i="81"/>
  <c r="G79" i="81"/>
  <c r="M78" i="81"/>
  <c r="L78" i="81"/>
  <c r="K78" i="81"/>
  <c r="I78" i="81"/>
  <c r="H78" i="81"/>
  <c r="G78" i="81"/>
  <c r="M77" i="81"/>
  <c r="L77" i="81"/>
  <c r="K77" i="81"/>
  <c r="I77" i="81"/>
  <c r="H77" i="81"/>
  <c r="G77" i="81"/>
  <c r="M76" i="81"/>
  <c r="L76" i="81"/>
  <c r="K76" i="81"/>
  <c r="I76" i="81"/>
  <c r="H76" i="81"/>
  <c r="G76" i="81"/>
  <c r="M75" i="81"/>
  <c r="L75" i="81"/>
  <c r="K75" i="81"/>
  <c r="I75" i="81"/>
  <c r="H75" i="81"/>
  <c r="G75" i="81"/>
  <c r="M74" i="81"/>
  <c r="L74" i="81"/>
  <c r="K74" i="81"/>
  <c r="I74" i="81"/>
  <c r="H74" i="81"/>
  <c r="G74" i="81"/>
  <c r="M73" i="81"/>
  <c r="L73" i="81"/>
  <c r="K73" i="81"/>
  <c r="I73" i="81"/>
  <c r="H73" i="81"/>
  <c r="G73" i="81"/>
  <c r="M72" i="81"/>
  <c r="L72" i="81"/>
  <c r="K72" i="81"/>
  <c r="I72" i="81"/>
  <c r="H72" i="81"/>
  <c r="G72" i="81"/>
  <c r="M71" i="81"/>
  <c r="L71" i="81"/>
  <c r="K71" i="81"/>
  <c r="I71" i="81"/>
  <c r="H71" i="81"/>
  <c r="G71" i="81"/>
  <c r="M70" i="81"/>
  <c r="L70" i="81"/>
  <c r="K70" i="81"/>
  <c r="I70" i="81"/>
  <c r="H70" i="81"/>
  <c r="G70" i="81"/>
  <c r="M69" i="81"/>
  <c r="L69" i="81"/>
  <c r="K69" i="81"/>
  <c r="I69" i="81"/>
  <c r="H69" i="81"/>
  <c r="G69" i="81"/>
  <c r="M68" i="81"/>
  <c r="L68" i="81"/>
  <c r="K68" i="81"/>
  <c r="I68" i="81"/>
  <c r="H68" i="81"/>
  <c r="G68" i="81"/>
  <c r="M67" i="81"/>
  <c r="L67" i="81"/>
  <c r="K67" i="81"/>
  <c r="I67" i="81"/>
  <c r="H67" i="81"/>
  <c r="G67" i="81"/>
  <c r="M66" i="81"/>
  <c r="L66" i="81"/>
  <c r="K66" i="81"/>
  <c r="I66" i="81"/>
  <c r="H66" i="81"/>
  <c r="G66" i="81"/>
  <c r="M65" i="81"/>
  <c r="L65" i="81"/>
  <c r="K65" i="81"/>
  <c r="I65" i="81"/>
  <c r="H65" i="81"/>
  <c r="G65" i="81"/>
  <c r="M64" i="81"/>
  <c r="L64" i="81"/>
  <c r="K64" i="81"/>
  <c r="I64" i="81"/>
  <c r="H64" i="81"/>
  <c r="G64" i="81"/>
  <c r="M63" i="81"/>
  <c r="L63" i="81"/>
  <c r="K63" i="81"/>
  <c r="I63" i="81"/>
  <c r="H63" i="81"/>
  <c r="G63" i="81"/>
  <c r="M62" i="81"/>
  <c r="L62" i="81"/>
  <c r="K62" i="81"/>
  <c r="I62" i="81"/>
  <c r="H62" i="81"/>
  <c r="G62" i="81"/>
  <c r="M61" i="81"/>
  <c r="L61" i="81"/>
  <c r="K61" i="81"/>
  <c r="I61" i="81"/>
  <c r="H61" i="81"/>
  <c r="G61" i="81"/>
  <c r="M60" i="81"/>
  <c r="L60" i="81"/>
  <c r="K60" i="81"/>
  <c r="I60" i="81"/>
  <c r="H60" i="81"/>
  <c r="G60" i="81"/>
  <c r="M59" i="81"/>
  <c r="L59" i="81"/>
  <c r="K59" i="81"/>
  <c r="I59" i="81"/>
  <c r="H59" i="81"/>
  <c r="G59" i="81"/>
  <c r="M58" i="81"/>
  <c r="L58" i="81"/>
  <c r="K58" i="81"/>
  <c r="I58" i="81"/>
  <c r="H58" i="81"/>
  <c r="G58" i="81"/>
  <c r="M57" i="81"/>
  <c r="L57" i="81"/>
  <c r="K57" i="81"/>
  <c r="I57" i="81"/>
  <c r="H57" i="81"/>
  <c r="G57" i="81"/>
  <c r="M56" i="81"/>
  <c r="L56" i="81"/>
  <c r="K56" i="81"/>
  <c r="I56" i="81"/>
  <c r="H56" i="81"/>
  <c r="G56" i="81"/>
  <c r="M55" i="81"/>
  <c r="L55" i="81"/>
  <c r="K55" i="81"/>
  <c r="I55" i="81"/>
  <c r="H55" i="81"/>
  <c r="G55" i="81"/>
  <c r="M54" i="81"/>
  <c r="L54" i="81"/>
  <c r="K54" i="81"/>
  <c r="I54" i="81"/>
  <c r="H54" i="81"/>
  <c r="G54" i="81"/>
  <c r="M53" i="81"/>
  <c r="L53" i="81"/>
  <c r="K53" i="81"/>
  <c r="I53" i="81"/>
  <c r="H53" i="81"/>
  <c r="G53" i="81"/>
  <c r="M52" i="81"/>
  <c r="L52" i="81"/>
  <c r="K52" i="81"/>
  <c r="I52" i="81"/>
  <c r="H52" i="81"/>
  <c r="G52" i="81"/>
  <c r="M51" i="81"/>
  <c r="L51" i="81"/>
  <c r="K51" i="81"/>
  <c r="I51" i="81"/>
  <c r="H51" i="81"/>
  <c r="G51" i="81"/>
  <c r="M50" i="81"/>
  <c r="L50" i="81"/>
  <c r="K50" i="81"/>
  <c r="I50" i="81"/>
  <c r="H50" i="81"/>
  <c r="G50" i="81"/>
  <c r="M49" i="81"/>
  <c r="L49" i="81"/>
  <c r="K49" i="81"/>
  <c r="I49" i="81"/>
  <c r="H49" i="81"/>
  <c r="G49" i="81"/>
  <c r="M48" i="81"/>
  <c r="L48" i="81"/>
  <c r="K48" i="81"/>
  <c r="I48" i="81"/>
  <c r="H48" i="81"/>
  <c r="G48" i="81"/>
  <c r="M47" i="81"/>
  <c r="L47" i="81"/>
  <c r="K47" i="81"/>
  <c r="I47" i="81"/>
  <c r="H47" i="81"/>
  <c r="G47" i="81"/>
  <c r="M46" i="81"/>
  <c r="L46" i="81"/>
  <c r="K46" i="81"/>
  <c r="I46" i="81"/>
  <c r="H46" i="81"/>
  <c r="G46" i="81"/>
  <c r="M45" i="81"/>
  <c r="L45" i="81"/>
  <c r="K45" i="81"/>
  <c r="I45" i="81"/>
  <c r="H45" i="81"/>
  <c r="G45" i="81"/>
  <c r="M44" i="81"/>
  <c r="L44" i="81"/>
  <c r="K44" i="81"/>
  <c r="I44" i="81"/>
  <c r="H44" i="81"/>
  <c r="G44" i="81"/>
  <c r="M43" i="81"/>
  <c r="L43" i="81"/>
  <c r="K43" i="81"/>
  <c r="I43" i="81"/>
  <c r="H43" i="81"/>
  <c r="G43" i="81"/>
  <c r="M42" i="81"/>
  <c r="L42" i="81"/>
  <c r="K42" i="81"/>
  <c r="I42" i="81"/>
  <c r="H42" i="81"/>
  <c r="G42" i="81"/>
  <c r="M41" i="81"/>
  <c r="L41" i="81"/>
  <c r="K41" i="81"/>
  <c r="I41" i="81"/>
  <c r="H41" i="81"/>
  <c r="G41" i="81"/>
  <c r="M40" i="81"/>
  <c r="L40" i="81"/>
  <c r="K40" i="81"/>
  <c r="I40" i="81"/>
  <c r="H40" i="81"/>
  <c r="G40" i="81"/>
  <c r="M39" i="81"/>
  <c r="L39" i="81"/>
  <c r="K39" i="81"/>
  <c r="I39" i="81"/>
  <c r="H39" i="81"/>
  <c r="G39" i="81"/>
  <c r="M38" i="81"/>
  <c r="L38" i="81"/>
  <c r="K38" i="81"/>
  <c r="I38" i="81"/>
  <c r="H38" i="81"/>
  <c r="G38" i="81"/>
  <c r="M37" i="81"/>
  <c r="L37" i="81"/>
  <c r="K37" i="81"/>
  <c r="I37" i="81"/>
  <c r="H37" i="81"/>
  <c r="G37" i="81"/>
  <c r="M36" i="81"/>
  <c r="L36" i="81"/>
  <c r="K36" i="81"/>
  <c r="I36" i="81"/>
  <c r="H36" i="81"/>
  <c r="G36" i="81"/>
  <c r="M35" i="81"/>
  <c r="L35" i="81"/>
  <c r="K35" i="81"/>
  <c r="I35" i="81"/>
  <c r="H35" i="81"/>
  <c r="G35" i="81"/>
  <c r="M34" i="81"/>
  <c r="L34" i="81"/>
  <c r="K34" i="81"/>
  <c r="I34" i="81"/>
  <c r="H34" i="81"/>
  <c r="G34" i="81"/>
  <c r="M33" i="81"/>
  <c r="L33" i="81"/>
  <c r="K33" i="81"/>
  <c r="I33" i="81"/>
  <c r="H33" i="81"/>
  <c r="G33" i="81"/>
  <c r="M32" i="81"/>
  <c r="L32" i="81"/>
  <c r="K32" i="81"/>
  <c r="I32" i="81"/>
  <c r="H32" i="81"/>
  <c r="G32" i="81"/>
  <c r="M31" i="81"/>
  <c r="L31" i="81"/>
  <c r="K31" i="81"/>
  <c r="I31" i="81"/>
  <c r="H31" i="81"/>
  <c r="G31" i="81"/>
  <c r="M30" i="81"/>
  <c r="L30" i="81"/>
  <c r="K30" i="81"/>
  <c r="I30" i="81"/>
  <c r="H30" i="81"/>
  <c r="G30" i="81"/>
  <c r="M29" i="81"/>
  <c r="L29" i="81"/>
  <c r="K29" i="81"/>
  <c r="I29" i="81"/>
  <c r="H29" i="81"/>
  <c r="G29" i="81"/>
  <c r="M28" i="81"/>
  <c r="L28" i="81"/>
  <c r="K28" i="81"/>
  <c r="I28" i="81"/>
  <c r="H28" i="81"/>
  <c r="G28" i="81"/>
  <c r="M27" i="81"/>
  <c r="L27" i="81"/>
  <c r="K27" i="81"/>
  <c r="I27" i="81"/>
  <c r="H27" i="81"/>
  <c r="G27" i="81"/>
  <c r="M26" i="81"/>
  <c r="L26" i="81"/>
  <c r="K26" i="81"/>
  <c r="I26" i="81"/>
  <c r="H26" i="81"/>
  <c r="G26" i="81"/>
  <c r="M25" i="81"/>
  <c r="L25" i="81"/>
  <c r="K25" i="81"/>
  <c r="I25" i="81"/>
  <c r="H25" i="81"/>
  <c r="G25" i="81"/>
  <c r="M24" i="81"/>
  <c r="L24" i="81"/>
  <c r="K24" i="81"/>
  <c r="I24" i="81"/>
  <c r="H24" i="81"/>
  <c r="G24" i="81"/>
  <c r="M23" i="81"/>
  <c r="L23" i="81"/>
  <c r="K23" i="81"/>
  <c r="I23" i="81"/>
  <c r="H23" i="81"/>
  <c r="G23" i="81"/>
  <c r="M22" i="81"/>
  <c r="L22" i="81"/>
  <c r="K22" i="81"/>
  <c r="I22" i="81"/>
  <c r="H22" i="81"/>
  <c r="G22" i="81"/>
  <c r="M21" i="81"/>
  <c r="L21" i="81"/>
  <c r="K21" i="81"/>
  <c r="I21" i="81"/>
  <c r="H21" i="81"/>
  <c r="G21" i="81"/>
  <c r="M20" i="81"/>
  <c r="L20" i="81"/>
  <c r="K20" i="81"/>
  <c r="I20" i="81"/>
  <c r="H20" i="81"/>
  <c r="G20" i="81"/>
  <c r="M19" i="81"/>
  <c r="L19" i="81"/>
  <c r="K19" i="81"/>
  <c r="I19" i="81"/>
  <c r="H19" i="81"/>
  <c r="G19" i="81"/>
  <c r="M18" i="81"/>
  <c r="L18" i="81"/>
  <c r="K18" i="81"/>
  <c r="I18" i="81"/>
  <c r="H18" i="81"/>
  <c r="G18" i="81"/>
  <c r="M17" i="81"/>
  <c r="L17" i="81"/>
  <c r="K17" i="81"/>
  <c r="I17" i="81"/>
  <c r="H17" i="81"/>
  <c r="G17" i="81"/>
  <c r="M16" i="81"/>
  <c r="L16" i="81"/>
  <c r="K16" i="81"/>
  <c r="I16" i="81"/>
  <c r="H16" i="81"/>
  <c r="G16" i="81"/>
  <c r="M15" i="81"/>
  <c r="L15" i="81"/>
  <c r="K15" i="81"/>
  <c r="I15" i="81"/>
  <c r="H15" i="81"/>
  <c r="G15" i="81"/>
  <c r="M14" i="81"/>
  <c r="L14" i="81"/>
  <c r="K14" i="81"/>
  <c r="I14" i="81"/>
  <c r="H14" i="81"/>
  <c r="G14" i="81"/>
  <c r="M13" i="81"/>
  <c r="L13" i="81"/>
  <c r="K13" i="81"/>
  <c r="I13" i="81"/>
  <c r="H13" i="81"/>
  <c r="G13" i="81"/>
  <c r="M12" i="81"/>
  <c r="L12" i="81"/>
  <c r="K12" i="81"/>
  <c r="I12" i="81"/>
  <c r="H12" i="81"/>
  <c r="G12" i="81"/>
  <c r="M11" i="81"/>
  <c r="L11" i="81"/>
  <c r="K11" i="81"/>
  <c r="I11" i="81"/>
  <c r="H11" i="81"/>
  <c r="G11" i="81"/>
  <c r="M10" i="81"/>
  <c r="L10" i="81"/>
  <c r="K10" i="81"/>
  <c r="I10" i="81"/>
  <c r="H10" i="81"/>
  <c r="G10" i="81"/>
  <c r="M9" i="81"/>
  <c r="L9" i="81"/>
  <c r="K9" i="81"/>
  <c r="I9" i="81"/>
  <c r="H9" i="81"/>
  <c r="G9" i="81"/>
  <c r="M24" i="78"/>
  <c r="L24" i="78"/>
  <c r="K24" i="78"/>
  <c r="I24" i="78"/>
  <c r="H24" i="78"/>
  <c r="G24" i="78"/>
  <c r="M23" i="78"/>
  <c r="L23" i="78"/>
  <c r="K23" i="78"/>
  <c r="I23" i="78"/>
  <c r="H23" i="78"/>
  <c r="G23" i="78"/>
  <c r="M22" i="78"/>
  <c r="L22" i="78"/>
  <c r="K22" i="78"/>
  <c r="I22" i="78"/>
  <c r="H22" i="78"/>
  <c r="G22" i="78"/>
  <c r="M21" i="78"/>
  <c r="L21" i="78"/>
  <c r="K21" i="78"/>
  <c r="I21" i="78"/>
  <c r="H21" i="78"/>
  <c r="G21" i="78"/>
  <c r="M20" i="78"/>
  <c r="L20" i="78"/>
  <c r="K20" i="78"/>
  <c r="I20" i="78"/>
  <c r="H20" i="78"/>
  <c r="G20" i="78"/>
  <c r="M19" i="78"/>
  <c r="L19" i="78"/>
  <c r="K19" i="78"/>
  <c r="I19" i="78"/>
  <c r="H19" i="78"/>
  <c r="G19" i="78"/>
  <c r="M18" i="78"/>
  <c r="L18" i="78"/>
  <c r="K18" i="78"/>
  <c r="I18" i="78"/>
  <c r="H18" i="78"/>
  <c r="G18" i="78"/>
  <c r="M17" i="78"/>
  <c r="L17" i="78"/>
  <c r="K17" i="78"/>
  <c r="I17" i="78"/>
  <c r="H17" i="78"/>
  <c r="G17" i="78"/>
  <c r="M16" i="78"/>
  <c r="L16" i="78"/>
  <c r="K16" i="78"/>
  <c r="I16" i="78"/>
  <c r="H16" i="78"/>
  <c r="G16" i="78"/>
  <c r="M15" i="78"/>
  <c r="L15" i="78"/>
  <c r="K15" i="78"/>
  <c r="I15" i="78"/>
  <c r="H15" i="78"/>
  <c r="G15" i="78"/>
  <c r="M14" i="78"/>
  <c r="L14" i="78"/>
  <c r="K14" i="78"/>
  <c r="I14" i="78"/>
  <c r="H14" i="78"/>
  <c r="G14" i="78"/>
  <c r="M13" i="78"/>
  <c r="L13" i="78"/>
  <c r="K13" i="78"/>
  <c r="I13" i="78"/>
  <c r="H13" i="78"/>
  <c r="G13" i="78"/>
  <c r="M12" i="78"/>
  <c r="L12" i="78"/>
  <c r="K12" i="78"/>
  <c r="I12" i="78"/>
  <c r="H12" i="78"/>
  <c r="G12" i="78"/>
  <c r="M11" i="78"/>
  <c r="L11" i="78"/>
  <c r="K11" i="78"/>
  <c r="I11" i="78"/>
  <c r="H11" i="78"/>
  <c r="G11" i="78"/>
  <c r="M10" i="78"/>
  <c r="L10" i="78"/>
  <c r="K10" i="78"/>
  <c r="I10" i="78"/>
  <c r="H10" i="78"/>
  <c r="G10" i="78"/>
  <c r="M9" i="78"/>
  <c r="L9" i="78"/>
  <c r="K9" i="78"/>
  <c r="I9" i="78"/>
  <c r="H9" i="78"/>
  <c r="G9" i="78"/>
  <c r="M32" i="79"/>
  <c r="L32" i="79"/>
  <c r="K32" i="79"/>
  <c r="I32" i="79"/>
  <c r="H32" i="79"/>
  <c r="G32" i="79"/>
  <c r="M31" i="79"/>
  <c r="L31" i="79"/>
  <c r="K31" i="79"/>
  <c r="I31" i="79"/>
  <c r="H31" i="79"/>
  <c r="G31" i="79"/>
  <c r="M30" i="79"/>
  <c r="L30" i="79"/>
  <c r="K30" i="79"/>
  <c r="I30" i="79"/>
  <c r="H30" i="79"/>
  <c r="G30" i="79"/>
  <c r="M29" i="79"/>
  <c r="L29" i="79"/>
  <c r="K29" i="79"/>
  <c r="I29" i="79"/>
  <c r="H29" i="79"/>
  <c r="G29" i="79"/>
  <c r="M28" i="79"/>
  <c r="L28" i="79"/>
  <c r="K28" i="79"/>
  <c r="I28" i="79"/>
  <c r="H28" i="79"/>
  <c r="G28" i="79"/>
  <c r="M27" i="79"/>
  <c r="L27" i="79"/>
  <c r="K27" i="79"/>
  <c r="I27" i="79"/>
  <c r="H27" i="79"/>
  <c r="G27" i="79"/>
  <c r="M26" i="79"/>
  <c r="L26" i="79"/>
  <c r="K26" i="79"/>
  <c r="I26" i="79"/>
  <c r="H26" i="79"/>
  <c r="G26" i="79"/>
  <c r="M25" i="79"/>
  <c r="L25" i="79"/>
  <c r="K25" i="79"/>
  <c r="I25" i="79"/>
  <c r="H25" i="79"/>
  <c r="G25" i="79"/>
  <c r="M24" i="79"/>
  <c r="L24" i="79"/>
  <c r="K24" i="79"/>
  <c r="I24" i="79"/>
  <c r="H24" i="79"/>
  <c r="G24" i="79"/>
  <c r="M23" i="79"/>
  <c r="L23" i="79"/>
  <c r="K23" i="79"/>
  <c r="I23" i="79"/>
  <c r="H23" i="79"/>
  <c r="G23" i="79"/>
  <c r="M22" i="79"/>
  <c r="L22" i="79"/>
  <c r="K22" i="79"/>
  <c r="I22" i="79"/>
  <c r="H22" i="79"/>
  <c r="G22" i="79"/>
  <c r="M21" i="79"/>
  <c r="L21" i="79"/>
  <c r="K21" i="79"/>
  <c r="I21" i="79"/>
  <c r="H21" i="79"/>
  <c r="G21" i="79"/>
  <c r="M20" i="79"/>
  <c r="L20" i="79"/>
  <c r="K20" i="79"/>
  <c r="I20" i="79"/>
  <c r="H20" i="79"/>
  <c r="G20" i="79"/>
  <c r="M19" i="79"/>
  <c r="L19" i="79"/>
  <c r="K19" i="79"/>
  <c r="I19" i="79"/>
  <c r="H19" i="79"/>
  <c r="G19" i="79"/>
  <c r="M18" i="79"/>
  <c r="L18" i="79"/>
  <c r="K18" i="79"/>
  <c r="I18" i="79"/>
  <c r="H18" i="79"/>
  <c r="G18" i="79"/>
  <c r="M17" i="79"/>
  <c r="L17" i="79"/>
  <c r="K17" i="79"/>
  <c r="I17" i="79"/>
  <c r="H17" i="79"/>
  <c r="G17" i="79"/>
  <c r="M16" i="79"/>
  <c r="L16" i="79"/>
  <c r="K16" i="79"/>
  <c r="I16" i="79"/>
  <c r="H16" i="79"/>
  <c r="G16" i="79"/>
  <c r="M15" i="79"/>
  <c r="L15" i="79"/>
  <c r="K15" i="79"/>
  <c r="I15" i="79"/>
  <c r="H15" i="79"/>
  <c r="G15" i="79"/>
  <c r="M14" i="79"/>
  <c r="L14" i="79"/>
  <c r="K14" i="79"/>
  <c r="I14" i="79"/>
  <c r="H14" i="79"/>
  <c r="G14" i="79"/>
  <c r="M13" i="79"/>
  <c r="L13" i="79"/>
  <c r="K13" i="79"/>
  <c r="I13" i="79"/>
  <c r="H13" i="79"/>
  <c r="G13" i="79"/>
  <c r="M12" i="79"/>
  <c r="L12" i="79"/>
  <c r="K12" i="79"/>
  <c r="I12" i="79"/>
  <c r="H12" i="79"/>
  <c r="G12" i="79"/>
  <c r="M11" i="79"/>
  <c r="L11" i="79"/>
  <c r="K11" i="79"/>
  <c r="I11" i="79"/>
  <c r="H11" i="79"/>
  <c r="G11" i="79"/>
  <c r="M10" i="79"/>
  <c r="L10" i="79"/>
  <c r="K10" i="79"/>
  <c r="I10" i="79"/>
  <c r="H10" i="79"/>
  <c r="G10" i="79"/>
  <c r="M9" i="79"/>
  <c r="L9" i="79"/>
  <c r="K9" i="79"/>
  <c r="I9" i="79"/>
  <c r="H9" i="79"/>
  <c r="G9" i="79"/>
  <c r="M22" i="80"/>
  <c r="L22" i="80"/>
  <c r="K22" i="80"/>
  <c r="I22" i="80"/>
  <c r="H22" i="80"/>
  <c r="G22" i="80"/>
  <c r="M21" i="80"/>
  <c r="L21" i="80"/>
  <c r="K21" i="80"/>
  <c r="I21" i="80"/>
  <c r="H21" i="80"/>
  <c r="G21" i="80"/>
  <c r="M20" i="80"/>
  <c r="L20" i="80"/>
  <c r="K20" i="80"/>
  <c r="I20" i="80"/>
  <c r="H20" i="80"/>
  <c r="G20" i="80"/>
  <c r="M19" i="80"/>
  <c r="L19" i="80"/>
  <c r="K19" i="80"/>
  <c r="I19" i="80"/>
  <c r="H19" i="80"/>
  <c r="G19" i="80"/>
  <c r="M18" i="80"/>
  <c r="L18" i="80"/>
  <c r="K18" i="80"/>
  <c r="I18" i="80"/>
  <c r="H18" i="80"/>
  <c r="G18" i="80"/>
  <c r="M17" i="80"/>
  <c r="L17" i="80"/>
  <c r="K17" i="80"/>
  <c r="I17" i="80"/>
  <c r="H17" i="80"/>
  <c r="G17" i="80"/>
  <c r="M16" i="80"/>
  <c r="L16" i="80"/>
  <c r="K16" i="80"/>
  <c r="I16" i="80"/>
  <c r="H16" i="80"/>
  <c r="G16" i="80"/>
  <c r="M15" i="80"/>
  <c r="L15" i="80"/>
  <c r="K15" i="80"/>
  <c r="I15" i="80"/>
  <c r="H15" i="80"/>
  <c r="G15" i="80"/>
  <c r="M14" i="80"/>
  <c r="L14" i="80"/>
  <c r="K14" i="80"/>
  <c r="I14" i="80"/>
  <c r="H14" i="80"/>
  <c r="G14" i="80"/>
  <c r="M13" i="80"/>
  <c r="L13" i="80"/>
  <c r="K13" i="80"/>
  <c r="I13" i="80"/>
  <c r="H13" i="80"/>
  <c r="G13" i="80"/>
  <c r="M12" i="80"/>
  <c r="L12" i="80"/>
  <c r="K12" i="80"/>
  <c r="I12" i="80"/>
  <c r="H12" i="80"/>
  <c r="G12" i="80"/>
  <c r="M11" i="80"/>
  <c r="L11" i="80"/>
  <c r="K11" i="80"/>
  <c r="I11" i="80"/>
  <c r="H11" i="80"/>
  <c r="G11" i="80"/>
  <c r="M10" i="80"/>
  <c r="L10" i="80"/>
  <c r="K10" i="80"/>
  <c r="I10" i="80"/>
  <c r="H10" i="80"/>
  <c r="G10" i="80"/>
  <c r="M9" i="80"/>
  <c r="L9" i="80"/>
  <c r="K9" i="80"/>
  <c r="I9" i="80"/>
  <c r="H9" i="80"/>
  <c r="G9" i="80"/>
  <c r="M72" i="77"/>
  <c r="L72" i="77"/>
  <c r="K72" i="77"/>
  <c r="I72" i="77"/>
  <c r="H72" i="77"/>
  <c r="G72" i="77"/>
  <c r="M71" i="77"/>
  <c r="L71" i="77"/>
  <c r="K71" i="77"/>
  <c r="I71" i="77"/>
  <c r="H71" i="77"/>
  <c r="G71" i="77"/>
  <c r="M70" i="77"/>
  <c r="L70" i="77"/>
  <c r="K70" i="77"/>
  <c r="I70" i="77"/>
  <c r="H70" i="77"/>
  <c r="G70" i="77"/>
  <c r="M69" i="77"/>
  <c r="L69" i="77"/>
  <c r="K69" i="77"/>
  <c r="I69" i="77"/>
  <c r="H69" i="77"/>
  <c r="G69" i="77"/>
  <c r="M68" i="77"/>
  <c r="L68" i="77"/>
  <c r="K68" i="77"/>
  <c r="I68" i="77"/>
  <c r="H68" i="77"/>
  <c r="G68" i="77"/>
  <c r="M67" i="77"/>
  <c r="L67" i="77"/>
  <c r="K67" i="77"/>
  <c r="I67" i="77"/>
  <c r="H67" i="77"/>
  <c r="G67" i="77"/>
  <c r="M66" i="77"/>
  <c r="L66" i="77"/>
  <c r="K66" i="77"/>
  <c r="I66" i="77"/>
  <c r="H66" i="77"/>
  <c r="G66" i="77"/>
  <c r="M65" i="77"/>
  <c r="L65" i="77"/>
  <c r="K65" i="77"/>
  <c r="I65" i="77"/>
  <c r="H65" i="77"/>
  <c r="G65" i="77"/>
  <c r="M64" i="77"/>
  <c r="L64" i="77"/>
  <c r="K64" i="77"/>
  <c r="I64" i="77"/>
  <c r="H64" i="77"/>
  <c r="G64" i="77"/>
  <c r="M63" i="77"/>
  <c r="L63" i="77"/>
  <c r="K63" i="77"/>
  <c r="I63" i="77"/>
  <c r="H63" i="77"/>
  <c r="G63" i="77"/>
  <c r="M62" i="77"/>
  <c r="L62" i="77"/>
  <c r="K62" i="77"/>
  <c r="I62" i="77"/>
  <c r="H62" i="77"/>
  <c r="G62" i="77"/>
  <c r="M61" i="77"/>
  <c r="L61" i="77"/>
  <c r="K61" i="77"/>
  <c r="I61" i="77"/>
  <c r="H61" i="77"/>
  <c r="G61" i="77"/>
  <c r="M60" i="77"/>
  <c r="L60" i="77"/>
  <c r="K60" i="77"/>
  <c r="I60" i="77"/>
  <c r="H60" i="77"/>
  <c r="G60" i="77"/>
  <c r="M59" i="77"/>
  <c r="L59" i="77"/>
  <c r="K59" i="77"/>
  <c r="I59" i="77"/>
  <c r="H59" i="77"/>
  <c r="G59" i="77"/>
  <c r="M58" i="77"/>
  <c r="L58" i="77"/>
  <c r="K58" i="77"/>
  <c r="I58" i="77"/>
  <c r="H58" i="77"/>
  <c r="G58" i="77"/>
  <c r="M57" i="77"/>
  <c r="L57" i="77"/>
  <c r="K57" i="77"/>
  <c r="I57" i="77"/>
  <c r="H57" i="77"/>
  <c r="G57" i="77"/>
  <c r="M56" i="77"/>
  <c r="L56" i="77"/>
  <c r="K56" i="77"/>
  <c r="I56" i="77"/>
  <c r="H56" i="77"/>
  <c r="G56" i="77"/>
  <c r="M55" i="77"/>
  <c r="L55" i="77"/>
  <c r="K55" i="77"/>
  <c r="I55" i="77"/>
  <c r="H55" i="77"/>
  <c r="G55" i="77"/>
  <c r="M54" i="77"/>
  <c r="L54" i="77"/>
  <c r="K54" i="77"/>
  <c r="I54" i="77"/>
  <c r="H54" i="77"/>
  <c r="G54" i="77"/>
  <c r="M53" i="77"/>
  <c r="L53" i="77"/>
  <c r="K53" i="77"/>
  <c r="I53" i="77"/>
  <c r="H53" i="77"/>
  <c r="G53" i="77"/>
  <c r="M52" i="77"/>
  <c r="L52" i="77"/>
  <c r="K52" i="77"/>
  <c r="I52" i="77"/>
  <c r="H52" i="77"/>
  <c r="G52" i="77"/>
  <c r="M51" i="77"/>
  <c r="L51" i="77"/>
  <c r="K51" i="77"/>
  <c r="I51" i="77"/>
  <c r="H51" i="77"/>
  <c r="G51" i="77"/>
  <c r="M50" i="77"/>
  <c r="L50" i="77"/>
  <c r="K50" i="77"/>
  <c r="I50" i="77"/>
  <c r="H50" i="77"/>
  <c r="G50" i="77"/>
  <c r="M49" i="77"/>
  <c r="L49" i="77"/>
  <c r="K49" i="77"/>
  <c r="I49" i="77"/>
  <c r="H49" i="77"/>
  <c r="G49" i="77"/>
  <c r="M48" i="77"/>
  <c r="L48" i="77"/>
  <c r="K48" i="77"/>
  <c r="I48" i="77"/>
  <c r="H48" i="77"/>
  <c r="G48" i="77"/>
  <c r="M47" i="77"/>
  <c r="L47" i="77"/>
  <c r="K47" i="77"/>
  <c r="I47" i="77"/>
  <c r="H47" i="77"/>
  <c r="G47" i="77"/>
  <c r="M46" i="77"/>
  <c r="L46" i="77"/>
  <c r="K46" i="77"/>
  <c r="I46" i="77"/>
  <c r="H46" i="77"/>
  <c r="G46" i="77"/>
  <c r="M45" i="77"/>
  <c r="L45" i="77"/>
  <c r="K45" i="77"/>
  <c r="I45" i="77"/>
  <c r="H45" i="77"/>
  <c r="G45" i="77"/>
  <c r="M44" i="77"/>
  <c r="L44" i="77"/>
  <c r="K44" i="77"/>
  <c r="I44" i="77"/>
  <c r="H44" i="77"/>
  <c r="G44" i="77"/>
  <c r="M43" i="77"/>
  <c r="L43" i="77"/>
  <c r="K43" i="77"/>
  <c r="I43" i="77"/>
  <c r="H43" i="77"/>
  <c r="G43" i="77"/>
  <c r="M42" i="77"/>
  <c r="L42" i="77"/>
  <c r="K42" i="77"/>
  <c r="I42" i="77"/>
  <c r="H42" i="77"/>
  <c r="G42" i="77"/>
  <c r="M41" i="77"/>
  <c r="L41" i="77"/>
  <c r="K41" i="77"/>
  <c r="I41" i="77"/>
  <c r="H41" i="77"/>
  <c r="G41" i="77"/>
  <c r="M40" i="77"/>
  <c r="L40" i="77"/>
  <c r="K40" i="77"/>
  <c r="I40" i="77"/>
  <c r="H40" i="77"/>
  <c r="G40" i="77"/>
  <c r="M39" i="77"/>
  <c r="L39" i="77"/>
  <c r="K39" i="77"/>
  <c r="I39" i="77"/>
  <c r="H39" i="77"/>
  <c r="G39" i="77"/>
  <c r="M38" i="77"/>
  <c r="L38" i="77"/>
  <c r="K38" i="77"/>
  <c r="I38" i="77"/>
  <c r="H38" i="77"/>
  <c r="G38" i="77"/>
  <c r="M37" i="77"/>
  <c r="L37" i="77"/>
  <c r="K37" i="77"/>
  <c r="I37" i="77"/>
  <c r="H37" i="77"/>
  <c r="G37" i="77"/>
  <c r="M36" i="77"/>
  <c r="L36" i="77"/>
  <c r="K36" i="77"/>
  <c r="I36" i="77"/>
  <c r="H36" i="77"/>
  <c r="G36" i="77"/>
  <c r="M35" i="77"/>
  <c r="L35" i="77"/>
  <c r="K35" i="77"/>
  <c r="I35" i="77"/>
  <c r="H35" i="77"/>
  <c r="G35" i="77"/>
  <c r="M34" i="77"/>
  <c r="L34" i="77"/>
  <c r="K34" i="77"/>
  <c r="I34" i="77"/>
  <c r="H34" i="77"/>
  <c r="G34" i="77"/>
  <c r="M33" i="77"/>
  <c r="L33" i="77"/>
  <c r="K33" i="77"/>
  <c r="I33" i="77"/>
  <c r="H33" i="77"/>
  <c r="G33" i="77"/>
  <c r="M32" i="77"/>
  <c r="L32" i="77"/>
  <c r="K32" i="77"/>
  <c r="I32" i="77"/>
  <c r="H32" i="77"/>
  <c r="G32" i="77"/>
  <c r="M31" i="77"/>
  <c r="L31" i="77"/>
  <c r="K31" i="77"/>
  <c r="I31" i="77"/>
  <c r="H31" i="77"/>
  <c r="G31" i="77"/>
  <c r="M30" i="77"/>
  <c r="L30" i="77"/>
  <c r="K30" i="77"/>
  <c r="I30" i="77"/>
  <c r="H30" i="77"/>
  <c r="G30" i="77"/>
  <c r="M29" i="77"/>
  <c r="L29" i="77"/>
  <c r="K29" i="77"/>
  <c r="I29" i="77"/>
  <c r="H29" i="77"/>
  <c r="G29" i="77"/>
  <c r="M28" i="77"/>
  <c r="L28" i="77"/>
  <c r="K28" i="77"/>
  <c r="I28" i="77"/>
  <c r="H28" i="77"/>
  <c r="G28" i="77"/>
  <c r="M27" i="77"/>
  <c r="L27" i="77"/>
  <c r="K27" i="77"/>
  <c r="I27" i="77"/>
  <c r="H27" i="77"/>
  <c r="G27" i="77"/>
  <c r="M26" i="77"/>
  <c r="L26" i="77"/>
  <c r="K26" i="77"/>
  <c r="I26" i="77"/>
  <c r="H26" i="77"/>
  <c r="G26" i="77"/>
  <c r="M25" i="77"/>
  <c r="L25" i="77"/>
  <c r="K25" i="77"/>
  <c r="I25" i="77"/>
  <c r="H25" i="77"/>
  <c r="G25" i="77"/>
  <c r="M24" i="77"/>
  <c r="L24" i="77"/>
  <c r="K24" i="77"/>
  <c r="I24" i="77"/>
  <c r="H24" i="77"/>
  <c r="G24" i="77"/>
  <c r="M23" i="77"/>
  <c r="L23" i="77"/>
  <c r="K23" i="77"/>
  <c r="I23" i="77"/>
  <c r="H23" i="77"/>
  <c r="G23" i="77"/>
  <c r="M22" i="77"/>
  <c r="L22" i="77"/>
  <c r="K22" i="77"/>
  <c r="I22" i="77"/>
  <c r="H22" i="77"/>
  <c r="G22" i="77"/>
  <c r="M21" i="77"/>
  <c r="L21" i="77"/>
  <c r="K21" i="77"/>
  <c r="I21" i="77"/>
  <c r="H21" i="77"/>
  <c r="G21" i="77"/>
  <c r="M20" i="77"/>
  <c r="L20" i="77"/>
  <c r="K20" i="77"/>
  <c r="I20" i="77"/>
  <c r="H20" i="77"/>
  <c r="G20" i="77"/>
  <c r="M19" i="77"/>
  <c r="L19" i="77"/>
  <c r="K19" i="77"/>
  <c r="I19" i="77"/>
  <c r="H19" i="77"/>
  <c r="G19" i="77"/>
  <c r="M18" i="77"/>
  <c r="L18" i="77"/>
  <c r="K18" i="77"/>
  <c r="I18" i="77"/>
  <c r="H18" i="77"/>
  <c r="G18" i="77"/>
  <c r="M17" i="77"/>
  <c r="L17" i="77"/>
  <c r="K17" i="77"/>
  <c r="I17" i="77"/>
  <c r="H17" i="77"/>
  <c r="G17" i="77"/>
  <c r="M16" i="77"/>
  <c r="L16" i="77"/>
  <c r="K16" i="77"/>
  <c r="I16" i="77"/>
  <c r="H16" i="77"/>
  <c r="G16" i="77"/>
  <c r="M15" i="77"/>
  <c r="L15" i="77"/>
  <c r="K15" i="77"/>
  <c r="I15" i="77"/>
  <c r="H15" i="77"/>
  <c r="G15" i="77"/>
  <c r="M14" i="77"/>
  <c r="L14" i="77"/>
  <c r="K14" i="77"/>
  <c r="I14" i="77"/>
  <c r="H14" i="77"/>
  <c r="G14" i="77"/>
  <c r="M13" i="77"/>
  <c r="L13" i="77"/>
  <c r="K13" i="77"/>
  <c r="I13" i="77"/>
  <c r="H13" i="77"/>
  <c r="G13" i="77"/>
  <c r="M12" i="77"/>
  <c r="L12" i="77"/>
  <c r="K12" i="77"/>
  <c r="I12" i="77"/>
  <c r="H12" i="77"/>
  <c r="G12" i="77"/>
  <c r="M11" i="77"/>
  <c r="L11" i="77"/>
  <c r="K11" i="77"/>
  <c r="I11" i="77"/>
  <c r="H11" i="77"/>
  <c r="G11" i="77"/>
  <c r="M10" i="77"/>
  <c r="L10" i="77"/>
  <c r="K10" i="77"/>
  <c r="I10" i="77"/>
  <c r="H10" i="77"/>
  <c r="G10" i="77"/>
  <c r="M9" i="77"/>
  <c r="L9" i="77"/>
  <c r="K9" i="77"/>
  <c r="I9" i="77"/>
  <c r="H9" i="77"/>
  <c r="G9" i="77"/>
  <c r="M128" i="76"/>
  <c r="L128" i="76"/>
  <c r="K128" i="76"/>
  <c r="I128" i="76"/>
  <c r="H128" i="76"/>
  <c r="G128" i="76"/>
  <c r="M127" i="76"/>
  <c r="L127" i="76"/>
  <c r="K127" i="76"/>
  <c r="I127" i="76"/>
  <c r="H127" i="76"/>
  <c r="G127" i="76"/>
  <c r="M126" i="76"/>
  <c r="L126" i="76"/>
  <c r="K126" i="76"/>
  <c r="I126" i="76"/>
  <c r="H126" i="76"/>
  <c r="G126" i="76"/>
  <c r="M125" i="76"/>
  <c r="L125" i="76"/>
  <c r="K125" i="76"/>
  <c r="I125" i="76"/>
  <c r="H125" i="76"/>
  <c r="G125" i="76"/>
  <c r="M124" i="76"/>
  <c r="L124" i="76"/>
  <c r="K124" i="76"/>
  <c r="I124" i="76"/>
  <c r="H124" i="76"/>
  <c r="G124" i="76"/>
  <c r="M123" i="76"/>
  <c r="L123" i="76"/>
  <c r="K123" i="76"/>
  <c r="I123" i="76"/>
  <c r="H123" i="76"/>
  <c r="G123" i="76"/>
  <c r="M122" i="76"/>
  <c r="L122" i="76"/>
  <c r="K122" i="76"/>
  <c r="I122" i="76"/>
  <c r="H122" i="76"/>
  <c r="G122" i="76"/>
  <c r="M121" i="76"/>
  <c r="L121" i="76"/>
  <c r="K121" i="76"/>
  <c r="I121" i="76"/>
  <c r="H121" i="76"/>
  <c r="G121" i="76"/>
  <c r="M120" i="76"/>
  <c r="L120" i="76"/>
  <c r="K120" i="76"/>
  <c r="I120" i="76"/>
  <c r="H120" i="76"/>
  <c r="G120" i="76"/>
  <c r="M119" i="76"/>
  <c r="L119" i="76"/>
  <c r="K119" i="76"/>
  <c r="I119" i="76"/>
  <c r="H119" i="76"/>
  <c r="G119" i="76"/>
  <c r="M118" i="76"/>
  <c r="L118" i="76"/>
  <c r="K118" i="76"/>
  <c r="I118" i="76"/>
  <c r="H118" i="76"/>
  <c r="G118" i="76"/>
  <c r="M117" i="76"/>
  <c r="L117" i="76"/>
  <c r="K117" i="76"/>
  <c r="I117" i="76"/>
  <c r="H117" i="76"/>
  <c r="G117" i="76"/>
  <c r="M116" i="76"/>
  <c r="L116" i="76"/>
  <c r="K116" i="76"/>
  <c r="I116" i="76"/>
  <c r="H116" i="76"/>
  <c r="G116" i="76"/>
  <c r="M115" i="76"/>
  <c r="L115" i="76"/>
  <c r="K115" i="76"/>
  <c r="I115" i="76"/>
  <c r="H115" i="76"/>
  <c r="G115" i="76"/>
  <c r="M114" i="76"/>
  <c r="L114" i="76"/>
  <c r="K114" i="76"/>
  <c r="I114" i="76"/>
  <c r="H114" i="76"/>
  <c r="G114" i="76"/>
  <c r="M113" i="76"/>
  <c r="L113" i="76"/>
  <c r="K113" i="76"/>
  <c r="I113" i="76"/>
  <c r="H113" i="76"/>
  <c r="G113" i="76"/>
  <c r="M112" i="76"/>
  <c r="L112" i="76"/>
  <c r="K112" i="76"/>
  <c r="I112" i="76"/>
  <c r="H112" i="76"/>
  <c r="G112" i="76"/>
  <c r="M111" i="76"/>
  <c r="L111" i="76"/>
  <c r="K111" i="76"/>
  <c r="I111" i="76"/>
  <c r="H111" i="76"/>
  <c r="G111" i="76"/>
  <c r="M110" i="76"/>
  <c r="L110" i="76"/>
  <c r="K110" i="76"/>
  <c r="I110" i="76"/>
  <c r="H110" i="76"/>
  <c r="G110" i="76"/>
  <c r="M109" i="76"/>
  <c r="L109" i="76"/>
  <c r="K109" i="76"/>
  <c r="I109" i="76"/>
  <c r="H109" i="76"/>
  <c r="G109" i="76"/>
  <c r="M108" i="76"/>
  <c r="L108" i="76"/>
  <c r="K108" i="76"/>
  <c r="I108" i="76"/>
  <c r="H108" i="76"/>
  <c r="G108" i="76"/>
  <c r="M107" i="76"/>
  <c r="L107" i="76"/>
  <c r="K107" i="76"/>
  <c r="I107" i="76"/>
  <c r="H107" i="76"/>
  <c r="G107" i="76"/>
  <c r="M106" i="76"/>
  <c r="L106" i="76"/>
  <c r="K106" i="76"/>
  <c r="I106" i="76"/>
  <c r="H106" i="76"/>
  <c r="G106" i="76"/>
  <c r="M105" i="76"/>
  <c r="L105" i="76"/>
  <c r="K105" i="76"/>
  <c r="I105" i="76"/>
  <c r="H105" i="76"/>
  <c r="G105" i="76"/>
  <c r="M104" i="76"/>
  <c r="L104" i="76"/>
  <c r="K104" i="76"/>
  <c r="I104" i="76"/>
  <c r="H104" i="76"/>
  <c r="G104" i="76"/>
  <c r="M103" i="76"/>
  <c r="L103" i="76"/>
  <c r="K103" i="76"/>
  <c r="I103" i="76"/>
  <c r="H103" i="76"/>
  <c r="G103" i="76"/>
  <c r="M102" i="76"/>
  <c r="L102" i="76"/>
  <c r="K102" i="76"/>
  <c r="I102" i="76"/>
  <c r="H102" i="76"/>
  <c r="G102" i="76"/>
  <c r="M101" i="76"/>
  <c r="L101" i="76"/>
  <c r="K101" i="76"/>
  <c r="I101" i="76"/>
  <c r="H101" i="76"/>
  <c r="G101" i="76"/>
  <c r="M100" i="76"/>
  <c r="L100" i="76"/>
  <c r="K100" i="76"/>
  <c r="I100" i="76"/>
  <c r="H100" i="76"/>
  <c r="G100" i="76"/>
  <c r="M99" i="76"/>
  <c r="L99" i="76"/>
  <c r="K99" i="76"/>
  <c r="I99" i="76"/>
  <c r="H99" i="76"/>
  <c r="G99" i="76"/>
  <c r="M98" i="76"/>
  <c r="L98" i="76"/>
  <c r="K98" i="76"/>
  <c r="I98" i="76"/>
  <c r="H98" i="76"/>
  <c r="G98" i="76"/>
  <c r="M97" i="76"/>
  <c r="L97" i="76"/>
  <c r="K97" i="76"/>
  <c r="I97" i="76"/>
  <c r="H97" i="76"/>
  <c r="G97" i="76"/>
  <c r="M96" i="76"/>
  <c r="L96" i="76"/>
  <c r="K96" i="76"/>
  <c r="I96" i="76"/>
  <c r="H96" i="76"/>
  <c r="G96" i="76"/>
  <c r="M95" i="76"/>
  <c r="L95" i="76"/>
  <c r="K95" i="76"/>
  <c r="I95" i="76"/>
  <c r="H95" i="76"/>
  <c r="G95" i="76"/>
  <c r="M94" i="76"/>
  <c r="L94" i="76"/>
  <c r="K94" i="76"/>
  <c r="I94" i="76"/>
  <c r="H94" i="76"/>
  <c r="G94" i="76"/>
  <c r="M93" i="76"/>
  <c r="L93" i="76"/>
  <c r="K93" i="76"/>
  <c r="I93" i="76"/>
  <c r="H93" i="76"/>
  <c r="G93" i="76"/>
  <c r="M92" i="76"/>
  <c r="L92" i="76"/>
  <c r="K92" i="76"/>
  <c r="I92" i="76"/>
  <c r="H92" i="76"/>
  <c r="G92" i="76"/>
  <c r="M91" i="76"/>
  <c r="L91" i="76"/>
  <c r="K91" i="76"/>
  <c r="I91" i="76"/>
  <c r="H91" i="76"/>
  <c r="G91" i="76"/>
  <c r="M90" i="76"/>
  <c r="L90" i="76"/>
  <c r="K90" i="76"/>
  <c r="I90" i="76"/>
  <c r="H90" i="76"/>
  <c r="G90" i="76"/>
  <c r="M89" i="76"/>
  <c r="L89" i="76"/>
  <c r="K89" i="76"/>
  <c r="I89" i="76"/>
  <c r="H89" i="76"/>
  <c r="G89" i="76"/>
  <c r="M88" i="76"/>
  <c r="L88" i="76"/>
  <c r="K88" i="76"/>
  <c r="I88" i="76"/>
  <c r="H88" i="76"/>
  <c r="G88" i="76"/>
  <c r="M87" i="76"/>
  <c r="L87" i="76"/>
  <c r="K87" i="76"/>
  <c r="I87" i="76"/>
  <c r="H87" i="76"/>
  <c r="G87" i="76"/>
  <c r="M86" i="76"/>
  <c r="L86" i="76"/>
  <c r="K86" i="76"/>
  <c r="I86" i="76"/>
  <c r="H86" i="76"/>
  <c r="G86" i="76"/>
  <c r="M85" i="76"/>
  <c r="L85" i="76"/>
  <c r="K85" i="76"/>
  <c r="I85" i="76"/>
  <c r="H85" i="76"/>
  <c r="G85" i="76"/>
  <c r="M84" i="76"/>
  <c r="L84" i="76"/>
  <c r="K84" i="76"/>
  <c r="I84" i="76"/>
  <c r="H84" i="76"/>
  <c r="G84" i="76"/>
  <c r="M83" i="76"/>
  <c r="L83" i="76"/>
  <c r="K83" i="76"/>
  <c r="I83" i="76"/>
  <c r="H83" i="76"/>
  <c r="G83" i="76"/>
  <c r="M82" i="76"/>
  <c r="L82" i="76"/>
  <c r="K82" i="76"/>
  <c r="I82" i="76"/>
  <c r="H82" i="76"/>
  <c r="G82" i="76"/>
  <c r="M81" i="76"/>
  <c r="L81" i="76"/>
  <c r="K81" i="76"/>
  <c r="I81" i="76"/>
  <c r="H81" i="76"/>
  <c r="G81" i="76"/>
  <c r="M80" i="76"/>
  <c r="L80" i="76"/>
  <c r="K80" i="76"/>
  <c r="I80" i="76"/>
  <c r="H80" i="76"/>
  <c r="G80" i="76"/>
  <c r="M79" i="76"/>
  <c r="L79" i="76"/>
  <c r="K79" i="76"/>
  <c r="I79" i="76"/>
  <c r="H79" i="76"/>
  <c r="G79" i="76"/>
  <c r="M78" i="76"/>
  <c r="L78" i="76"/>
  <c r="K78" i="76"/>
  <c r="I78" i="76"/>
  <c r="H78" i="76"/>
  <c r="G78" i="76"/>
  <c r="M77" i="76"/>
  <c r="L77" i="76"/>
  <c r="K77" i="76"/>
  <c r="I77" i="76"/>
  <c r="H77" i="76"/>
  <c r="G77" i="76"/>
  <c r="M76" i="76"/>
  <c r="L76" i="76"/>
  <c r="K76" i="76"/>
  <c r="I76" i="76"/>
  <c r="H76" i="76"/>
  <c r="G76" i="76"/>
  <c r="M75" i="76"/>
  <c r="L75" i="76"/>
  <c r="K75" i="76"/>
  <c r="I75" i="76"/>
  <c r="H75" i="76"/>
  <c r="G75" i="76"/>
  <c r="M74" i="76"/>
  <c r="L74" i="76"/>
  <c r="K74" i="76"/>
  <c r="I74" i="76"/>
  <c r="H74" i="76"/>
  <c r="G74" i="76"/>
  <c r="M73" i="76"/>
  <c r="L73" i="76"/>
  <c r="K73" i="76"/>
  <c r="I73" i="76"/>
  <c r="H73" i="76"/>
  <c r="G73" i="76"/>
  <c r="M72" i="76"/>
  <c r="L72" i="76"/>
  <c r="K72" i="76"/>
  <c r="I72" i="76"/>
  <c r="H72" i="76"/>
  <c r="G72" i="76"/>
  <c r="M71" i="76"/>
  <c r="L71" i="76"/>
  <c r="K71" i="76"/>
  <c r="I71" i="76"/>
  <c r="H71" i="76"/>
  <c r="G71" i="76"/>
  <c r="M70" i="76"/>
  <c r="L70" i="76"/>
  <c r="K70" i="76"/>
  <c r="I70" i="76"/>
  <c r="H70" i="76"/>
  <c r="G70" i="76"/>
  <c r="M69" i="76"/>
  <c r="L69" i="76"/>
  <c r="K69" i="76"/>
  <c r="I69" i="76"/>
  <c r="H69" i="76"/>
  <c r="G69" i="76"/>
  <c r="M68" i="76"/>
  <c r="L68" i="76"/>
  <c r="K68" i="76"/>
  <c r="I68" i="76"/>
  <c r="H68" i="76"/>
  <c r="G68" i="76"/>
  <c r="M67" i="76"/>
  <c r="L67" i="76"/>
  <c r="K67" i="76"/>
  <c r="I67" i="76"/>
  <c r="H67" i="76"/>
  <c r="G67" i="76"/>
  <c r="M66" i="76"/>
  <c r="L66" i="76"/>
  <c r="K66" i="76"/>
  <c r="I66" i="76"/>
  <c r="H66" i="76"/>
  <c r="G66" i="76"/>
  <c r="M65" i="76"/>
  <c r="L65" i="76"/>
  <c r="K65" i="76"/>
  <c r="I65" i="76"/>
  <c r="H65" i="76"/>
  <c r="G65" i="76"/>
  <c r="M64" i="76"/>
  <c r="L64" i="76"/>
  <c r="K64" i="76"/>
  <c r="I64" i="76"/>
  <c r="H64" i="76"/>
  <c r="G64" i="76"/>
  <c r="M63" i="76"/>
  <c r="L63" i="76"/>
  <c r="K63" i="76"/>
  <c r="I63" i="76"/>
  <c r="H63" i="76"/>
  <c r="G63" i="76"/>
  <c r="M62" i="76"/>
  <c r="L62" i="76"/>
  <c r="K62" i="76"/>
  <c r="I62" i="76"/>
  <c r="H62" i="76"/>
  <c r="G62" i="76"/>
  <c r="M61" i="76"/>
  <c r="L61" i="76"/>
  <c r="K61" i="76"/>
  <c r="I61" i="76"/>
  <c r="H61" i="76"/>
  <c r="G61" i="76"/>
  <c r="M60" i="76"/>
  <c r="L60" i="76"/>
  <c r="K60" i="76"/>
  <c r="I60" i="76"/>
  <c r="H60" i="76"/>
  <c r="G60" i="76"/>
  <c r="M59" i="76"/>
  <c r="L59" i="76"/>
  <c r="K59" i="76"/>
  <c r="I59" i="76"/>
  <c r="H59" i="76"/>
  <c r="G59" i="76"/>
  <c r="M58" i="76"/>
  <c r="L58" i="76"/>
  <c r="K58" i="76"/>
  <c r="I58" i="76"/>
  <c r="H58" i="76"/>
  <c r="G58" i="76"/>
  <c r="M57" i="76"/>
  <c r="L57" i="76"/>
  <c r="K57" i="76"/>
  <c r="I57" i="76"/>
  <c r="H57" i="76"/>
  <c r="G57" i="76"/>
  <c r="M56" i="76"/>
  <c r="L56" i="76"/>
  <c r="K56" i="76"/>
  <c r="I56" i="76"/>
  <c r="H56" i="76"/>
  <c r="G56" i="76"/>
  <c r="M55" i="76"/>
  <c r="L55" i="76"/>
  <c r="K55" i="76"/>
  <c r="I55" i="76"/>
  <c r="H55" i="76"/>
  <c r="G55" i="76"/>
  <c r="M54" i="76"/>
  <c r="L54" i="76"/>
  <c r="K54" i="76"/>
  <c r="I54" i="76"/>
  <c r="H54" i="76"/>
  <c r="G54" i="76"/>
  <c r="M53" i="76"/>
  <c r="L53" i="76"/>
  <c r="K53" i="76"/>
  <c r="I53" i="76"/>
  <c r="H53" i="76"/>
  <c r="G53" i="76"/>
  <c r="M52" i="76"/>
  <c r="L52" i="76"/>
  <c r="K52" i="76"/>
  <c r="I52" i="76"/>
  <c r="H52" i="76"/>
  <c r="G52" i="76"/>
  <c r="M51" i="76"/>
  <c r="L51" i="76"/>
  <c r="K51" i="76"/>
  <c r="I51" i="76"/>
  <c r="H51" i="76"/>
  <c r="G51" i="76"/>
  <c r="M50" i="76"/>
  <c r="L50" i="76"/>
  <c r="K50" i="76"/>
  <c r="I50" i="76"/>
  <c r="H50" i="76"/>
  <c r="G50" i="76"/>
  <c r="M49" i="76"/>
  <c r="L49" i="76"/>
  <c r="K49" i="76"/>
  <c r="I49" i="76"/>
  <c r="H49" i="76"/>
  <c r="G49" i="76"/>
  <c r="M48" i="76"/>
  <c r="L48" i="76"/>
  <c r="K48" i="76"/>
  <c r="I48" i="76"/>
  <c r="H48" i="76"/>
  <c r="G48" i="76"/>
  <c r="M47" i="76"/>
  <c r="L47" i="76"/>
  <c r="K47" i="76"/>
  <c r="I47" i="76"/>
  <c r="H47" i="76"/>
  <c r="G47" i="76"/>
  <c r="M46" i="76"/>
  <c r="L46" i="76"/>
  <c r="K46" i="76"/>
  <c r="I46" i="76"/>
  <c r="H46" i="76"/>
  <c r="G46" i="76"/>
  <c r="M45" i="76"/>
  <c r="L45" i="76"/>
  <c r="K45" i="76"/>
  <c r="I45" i="76"/>
  <c r="H45" i="76"/>
  <c r="G45" i="76"/>
  <c r="M44" i="76"/>
  <c r="L44" i="76"/>
  <c r="K44" i="76"/>
  <c r="I44" i="76"/>
  <c r="H44" i="76"/>
  <c r="G44" i="76"/>
  <c r="M43" i="76"/>
  <c r="L43" i="76"/>
  <c r="K43" i="76"/>
  <c r="I43" i="76"/>
  <c r="H43" i="76"/>
  <c r="G43" i="76"/>
  <c r="M42" i="76"/>
  <c r="L42" i="76"/>
  <c r="K42" i="76"/>
  <c r="I42" i="76"/>
  <c r="H42" i="76"/>
  <c r="G42" i="76"/>
  <c r="M41" i="76"/>
  <c r="L41" i="76"/>
  <c r="K41" i="76"/>
  <c r="I41" i="76"/>
  <c r="H41" i="76"/>
  <c r="G41" i="76"/>
  <c r="M40" i="76"/>
  <c r="L40" i="76"/>
  <c r="K40" i="76"/>
  <c r="I40" i="76"/>
  <c r="H40" i="76"/>
  <c r="G40" i="76"/>
  <c r="M39" i="76"/>
  <c r="L39" i="76"/>
  <c r="K39" i="76"/>
  <c r="I39" i="76"/>
  <c r="H39" i="76"/>
  <c r="G39" i="76"/>
  <c r="M38" i="76"/>
  <c r="L38" i="76"/>
  <c r="K38" i="76"/>
  <c r="I38" i="76"/>
  <c r="H38" i="76"/>
  <c r="G38" i="76"/>
  <c r="M37" i="76"/>
  <c r="L37" i="76"/>
  <c r="K37" i="76"/>
  <c r="I37" i="76"/>
  <c r="H37" i="76"/>
  <c r="G37" i="76"/>
  <c r="M36" i="76"/>
  <c r="L36" i="76"/>
  <c r="K36" i="76"/>
  <c r="I36" i="76"/>
  <c r="H36" i="76"/>
  <c r="G36" i="76"/>
  <c r="M35" i="76"/>
  <c r="L35" i="76"/>
  <c r="K35" i="76"/>
  <c r="I35" i="76"/>
  <c r="H35" i="76"/>
  <c r="G35" i="76"/>
  <c r="M34" i="76"/>
  <c r="L34" i="76"/>
  <c r="K34" i="76"/>
  <c r="I34" i="76"/>
  <c r="H34" i="76"/>
  <c r="G34" i="76"/>
  <c r="M33" i="76"/>
  <c r="L33" i="76"/>
  <c r="K33" i="76"/>
  <c r="I33" i="76"/>
  <c r="H33" i="76"/>
  <c r="G33" i="76"/>
  <c r="M32" i="76"/>
  <c r="L32" i="76"/>
  <c r="K32" i="76"/>
  <c r="I32" i="76"/>
  <c r="H32" i="76"/>
  <c r="G32" i="76"/>
  <c r="M31" i="76"/>
  <c r="L31" i="76"/>
  <c r="K31" i="76"/>
  <c r="I31" i="76"/>
  <c r="H31" i="76"/>
  <c r="G31" i="76"/>
  <c r="M30" i="76"/>
  <c r="L30" i="76"/>
  <c r="K30" i="76"/>
  <c r="I30" i="76"/>
  <c r="H30" i="76"/>
  <c r="G30" i="76"/>
  <c r="M29" i="76"/>
  <c r="L29" i="76"/>
  <c r="K29" i="76"/>
  <c r="I29" i="76"/>
  <c r="H29" i="76"/>
  <c r="G29" i="76"/>
  <c r="M28" i="76"/>
  <c r="L28" i="76"/>
  <c r="K28" i="76"/>
  <c r="I28" i="76"/>
  <c r="H28" i="76"/>
  <c r="G28" i="76"/>
  <c r="M27" i="76"/>
  <c r="L27" i="76"/>
  <c r="K27" i="76"/>
  <c r="I27" i="76"/>
  <c r="H27" i="76"/>
  <c r="G27" i="76"/>
  <c r="M26" i="76"/>
  <c r="L26" i="76"/>
  <c r="K26" i="76"/>
  <c r="I26" i="76"/>
  <c r="H26" i="76"/>
  <c r="G26" i="76"/>
  <c r="M25" i="76"/>
  <c r="L25" i="76"/>
  <c r="K25" i="76"/>
  <c r="I25" i="76"/>
  <c r="H25" i="76"/>
  <c r="G25" i="76"/>
  <c r="M24" i="76"/>
  <c r="L24" i="76"/>
  <c r="K24" i="76"/>
  <c r="I24" i="76"/>
  <c r="H24" i="76"/>
  <c r="G24" i="76"/>
  <c r="M23" i="76"/>
  <c r="L23" i="76"/>
  <c r="K23" i="76"/>
  <c r="I23" i="76"/>
  <c r="H23" i="76"/>
  <c r="G23" i="76"/>
  <c r="M22" i="76"/>
  <c r="L22" i="76"/>
  <c r="K22" i="76"/>
  <c r="I22" i="76"/>
  <c r="H22" i="76"/>
  <c r="G22" i="76"/>
  <c r="M21" i="76"/>
  <c r="L21" i="76"/>
  <c r="K21" i="76"/>
  <c r="I21" i="76"/>
  <c r="H21" i="76"/>
  <c r="G21" i="76"/>
  <c r="M20" i="76"/>
  <c r="L20" i="76"/>
  <c r="K20" i="76"/>
  <c r="I20" i="76"/>
  <c r="H20" i="76"/>
  <c r="G20" i="76"/>
  <c r="M19" i="76"/>
  <c r="L19" i="76"/>
  <c r="K19" i="76"/>
  <c r="I19" i="76"/>
  <c r="H19" i="76"/>
  <c r="G19" i="76"/>
  <c r="M18" i="76"/>
  <c r="L18" i="76"/>
  <c r="K18" i="76"/>
  <c r="I18" i="76"/>
  <c r="H18" i="76"/>
  <c r="G18" i="76"/>
  <c r="M17" i="76"/>
  <c r="L17" i="76"/>
  <c r="K17" i="76"/>
  <c r="I17" i="76"/>
  <c r="H17" i="76"/>
  <c r="G17" i="76"/>
  <c r="M16" i="76"/>
  <c r="L16" i="76"/>
  <c r="K16" i="76"/>
  <c r="I16" i="76"/>
  <c r="H16" i="76"/>
  <c r="G16" i="76"/>
  <c r="M15" i="76"/>
  <c r="L15" i="76"/>
  <c r="K15" i="76"/>
  <c r="I15" i="76"/>
  <c r="H15" i="76"/>
  <c r="G15" i="76"/>
  <c r="M14" i="76"/>
  <c r="L14" i="76"/>
  <c r="K14" i="76"/>
  <c r="I14" i="76"/>
  <c r="H14" i="76"/>
  <c r="G14" i="76"/>
  <c r="M13" i="76"/>
  <c r="L13" i="76"/>
  <c r="K13" i="76"/>
  <c r="I13" i="76"/>
  <c r="H13" i="76"/>
  <c r="G13" i="76"/>
  <c r="M12" i="76"/>
  <c r="L12" i="76"/>
  <c r="K12" i="76"/>
  <c r="I12" i="76"/>
  <c r="H12" i="76"/>
  <c r="G12" i="76"/>
  <c r="M11" i="76"/>
  <c r="L11" i="76"/>
  <c r="K11" i="76"/>
  <c r="I11" i="76"/>
  <c r="H11" i="76"/>
  <c r="G11" i="76"/>
  <c r="M10" i="76"/>
  <c r="L10" i="76"/>
  <c r="K10" i="76"/>
  <c r="I10" i="76"/>
  <c r="H10" i="76"/>
  <c r="G10" i="76"/>
  <c r="M9" i="76"/>
  <c r="L9" i="76"/>
  <c r="K9" i="76"/>
  <c r="I9" i="76"/>
  <c r="H9" i="76"/>
  <c r="G9" i="76"/>
  <c r="M113" i="75"/>
  <c r="L113" i="75"/>
  <c r="K113" i="75"/>
  <c r="I113" i="75"/>
  <c r="H113" i="75"/>
  <c r="G113" i="75"/>
  <c r="M112" i="75"/>
  <c r="L112" i="75"/>
  <c r="K112" i="75"/>
  <c r="I112" i="75"/>
  <c r="H112" i="75"/>
  <c r="G112" i="75"/>
  <c r="M111" i="75"/>
  <c r="L111" i="75"/>
  <c r="K111" i="75"/>
  <c r="I111" i="75"/>
  <c r="H111" i="75"/>
  <c r="G111" i="75"/>
  <c r="M110" i="75"/>
  <c r="L110" i="75"/>
  <c r="K110" i="75"/>
  <c r="I110" i="75"/>
  <c r="H110" i="75"/>
  <c r="G110" i="75"/>
  <c r="M109" i="75"/>
  <c r="L109" i="75"/>
  <c r="K109" i="75"/>
  <c r="I109" i="75"/>
  <c r="H109" i="75"/>
  <c r="G109" i="75"/>
  <c r="M108" i="75"/>
  <c r="L108" i="75"/>
  <c r="K108" i="75"/>
  <c r="I108" i="75"/>
  <c r="H108" i="75"/>
  <c r="G108" i="75"/>
  <c r="M107" i="75"/>
  <c r="L107" i="75"/>
  <c r="K107" i="75"/>
  <c r="I107" i="75"/>
  <c r="H107" i="75"/>
  <c r="G107" i="75"/>
  <c r="M106" i="75"/>
  <c r="L106" i="75"/>
  <c r="K106" i="75"/>
  <c r="I106" i="75"/>
  <c r="H106" i="75"/>
  <c r="G106" i="75"/>
  <c r="M105" i="75"/>
  <c r="L105" i="75"/>
  <c r="K105" i="75"/>
  <c r="I105" i="75"/>
  <c r="H105" i="75"/>
  <c r="G105" i="75"/>
  <c r="M104" i="75"/>
  <c r="L104" i="75"/>
  <c r="K104" i="75"/>
  <c r="I104" i="75"/>
  <c r="H104" i="75"/>
  <c r="G104" i="75"/>
  <c r="M103" i="75"/>
  <c r="L103" i="75"/>
  <c r="K103" i="75"/>
  <c r="I103" i="75"/>
  <c r="H103" i="75"/>
  <c r="G103" i="75"/>
  <c r="M102" i="75"/>
  <c r="L102" i="75"/>
  <c r="K102" i="75"/>
  <c r="I102" i="75"/>
  <c r="H102" i="75"/>
  <c r="G102" i="75"/>
  <c r="M101" i="75"/>
  <c r="L101" i="75"/>
  <c r="K101" i="75"/>
  <c r="I101" i="75"/>
  <c r="H101" i="75"/>
  <c r="G101" i="75"/>
  <c r="M100" i="75"/>
  <c r="L100" i="75"/>
  <c r="K100" i="75"/>
  <c r="I100" i="75"/>
  <c r="H100" i="75"/>
  <c r="G100" i="75"/>
  <c r="M99" i="75"/>
  <c r="L99" i="75"/>
  <c r="K99" i="75"/>
  <c r="I99" i="75"/>
  <c r="H99" i="75"/>
  <c r="G99" i="75"/>
  <c r="M98" i="75"/>
  <c r="L98" i="75"/>
  <c r="K98" i="75"/>
  <c r="I98" i="75"/>
  <c r="H98" i="75"/>
  <c r="G98" i="75"/>
  <c r="M97" i="75"/>
  <c r="L97" i="75"/>
  <c r="K97" i="75"/>
  <c r="I97" i="75"/>
  <c r="H97" i="75"/>
  <c r="G97" i="75"/>
  <c r="M96" i="75"/>
  <c r="L96" i="75"/>
  <c r="K96" i="75"/>
  <c r="I96" i="75"/>
  <c r="H96" i="75"/>
  <c r="G96" i="75"/>
  <c r="M95" i="75"/>
  <c r="L95" i="75"/>
  <c r="K95" i="75"/>
  <c r="I95" i="75"/>
  <c r="H95" i="75"/>
  <c r="G95" i="75"/>
  <c r="M94" i="75"/>
  <c r="L94" i="75"/>
  <c r="K94" i="75"/>
  <c r="I94" i="75"/>
  <c r="H94" i="75"/>
  <c r="G94" i="75"/>
  <c r="M93" i="75"/>
  <c r="L93" i="75"/>
  <c r="K93" i="75"/>
  <c r="I93" i="75"/>
  <c r="H93" i="75"/>
  <c r="G93" i="75"/>
  <c r="M92" i="75"/>
  <c r="L92" i="75"/>
  <c r="K92" i="75"/>
  <c r="I92" i="75"/>
  <c r="H92" i="75"/>
  <c r="G92" i="75"/>
  <c r="M91" i="75"/>
  <c r="L91" i="75"/>
  <c r="K91" i="75"/>
  <c r="I91" i="75"/>
  <c r="H91" i="75"/>
  <c r="G91" i="75"/>
  <c r="M90" i="75"/>
  <c r="L90" i="75"/>
  <c r="K90" i="75"/>
  <c r="I90" i="75"/>
  <c r="H90" i="75"/>
  <c r="G90" i="75"/>
  <c r="M89" i="75"/>
  <c r="L89" i="75"/>
  <c r="K89" i="75"/>
  <c r="I89" i="75"/>
  <c r="H89" i="75"/>
  <c r="G89" i="75"/>
  <c r="M88" i="75"/>
  <c r="L88" i="75"/>
  <c r="K88" i="75"/>
  <c r="I88" i="75"/>
  <c r="H88" i="75"/>
  <c r="G88" i="75"/>
  <c r="M87" i="75"/>
  <c r="L87" i="75"/>
  <c r="K87" i="75"/>
  <c r="I87" i="75"/>
  <c r="H87" i="75"/>
  <c r="G87" i="75"/>
  <c r="M86" i="75"/>
  <c r="L86" i="75"/>
  <c r="K86" i="75"/>
  <c r="I86" i="75"/>
  <c r="H86" i="75"/>
  <c r="G86" i="75"/>
  <c r="M85" i="75"/>
  <c r="L85" i="75"/>
  <c r="K85" i="75"/>
  <c r="I85" i="75"/>
  <c r="H85" i="75"/>
  <c r="G85" i="75"/>
  <c r="M84" i="75"/>
  <c r="L84" i="75"/>
  <c r="K84" i="75"/>
  <c r="I84" i="75"/>
  <c r="H84" i="75"/>
  <c r="G84" i="75"/>
  <c r="M83" i="75"/>
  <c r="L83" i="75"/>
  <c r="K83" i="75"/>
  <c r="I83" i="75"/>
  <c r="H83" i="75"/>
  <c r="G83" i="75"/>
  <c r="M82" i="75"/>
  <c r="L82" i="75"/>
  <c r="K82" i="75"/>
  <c r="I82" i="75"/>
  <c r="H82" i="75"/>
  <c r="G82" i="75"/>
  <c r="M81" i="75"/>
  <c r="L81" i="75"/>
  <c r="K81" i="75"/>
  <c r="I81" i="75"/>
  <c r="H81" i="75"/>
  <c r="G81" i="75"/>
  <c r="M80" i="75"/>
  <c r="L80" i="75"/>
  <c r="K80" i="75"/>
  <c r="I80" i="75"/>
  <c r="H80" i="75"/>
  <c r="G80" i="75"/>
  <c r="M79" i="75"/>
  <c r="L79" i="75"/>
  <c r="K79" i="75"/>
  <c r="I79" i="75"/>
  <c r="H79" i="75"/>
  <c r="G79" i="75"/>
  <c r="M78" i="75"/>
  <c r="L78" i="75"/>
  <c r="K78" i="75"/>
  <c r="I78" i="75"/>
  <c r="H78" i="75"/>
  <c r="G78" i="75"/>
  <c r="M77" i="75"/>
  <c r="L77" i="75"/>
  <c r="K77" i="75"/>
  <c r="I77" i="75"/>
  <c r="H77" i="75"/>
  <c r="G77" i="75"/>
  <c r="M76" i="75"/>
  <c r="L76" i="75"/>
  <c r="K76" i="75"/>
  <c r="I76" i="75"/>
  <c r="H76" i="75"/>
  <c r="G76" i="75"/>
  <c r="M75" i="75"/>
  <c r="L75" i="75"/>
  <c r="K75" i="75"/>
  <c r="I75" i="75"/>
  <c r="H75" i="75"/>
  <c r="G75" i="75"/>
  <c r="M74" i="75"/>
  <c r="L74" i="75"/>
  <c r="K74" i="75"/>
  <c r="I74" i="75"/>
  <c r="H74" i="75"/>
  <c r="G74" i="75"/>
  <c r="M73" i="75"/>
  <c r="L73" i="75"/>
  <c r="K73" i="75"/>
  <c r="I73" i="75"/>
  <c r="H73" i="75"/>
  <c r="G73" i="75"/>
  <c r="M72" i="75"/>
  <c r="L72" i="75"/>
  <c r="K72" i="75"/>
  <c r="I72" i="75"/>
  <c r="H72" i="75"/>
  <c r="G72" i="75"/>
  <c r="M71" i="75"/>
  <c r="L71" i="75"/>
  <c r="K71" i="75"/>
  <c r="I71" i="75"/>
  <c r="H71" i="75"/>
  <c r="G71" i="75"/>
  <c r="M70" i="75"/>
  <c r="L70" i="75"/>
  <c r="K70" i="75"/>
  <c r="I70" i="75"/>
  <c r="H70" i="75"/>
  <c r="G70" i="75"/>
  <c r="M69" i="75"/>
  <c r="L69" i="75"/>
  <c r="K69" i="75"/>
  <c r="I69" i="75"/>
  <c r="H69" i="75"/>
  <c r="G69" i="75"/>
  <c r="M68" i="75"/>
  <c r="L68" i="75"/>
  <c r="K68" i="75"/>
  <c r="I68" i="75"/>
  <c r="H68" i="75"/>
  <c r="G68" i="75"/>
  <c r="M67" i="75"/>
  <c r="L67" i="75"/>
  <c r="K67" i="75"/>
  <c r="I67" i="75"/>
  <c r="H67" i="75"/>
  <c r="G67" i="75"/>
  <c r="M66" i="75"/>
  <c r="L66" i="75"/>
  <c r="K66" i="75"/>
  <c r="I66" i="75"/>
  <c r="H66" i="75"/>
  <c r="G66" i="75"/>
  <c r="M65" i="75"/>
  <c r="L65" i="75"/>
  <c r="K65" i="75"/>
  <c r="I65" i="75"/>
  <c r="H65" i="75"/>
  <c r="G65" i="75"/>
  <c r="M64" i="75"/>
  <c r="L64" i="75"/>
  <c r="K64" i="75"/>
  <c r="I64" i="75"/>
  <c r="H64" i="75"/>
  <c r="G64" i="75"/>
  <c r="M63" i="75"/>
  <c r="L63" i="75"/>
  <c r="K63" i="75"/>
  <c r="I63" i="75"/>
  <c r="H63" i="75"/>
  <c r="G63" i="75"/>
  <c r="M62" i="75"/>
  <c r="L62" i="75"/>
  <c r="K62" i="75"/>
  <c r="I62" i="75"/>
  <c r="H62" i="75"/>
  <c r="G62" i="75"/>
  <c r="M61" i="75"/>
  <c r="L61" i="75"/>
  <c r="K61" i="75"/>
  <c r="I61" i="75"/>
  <c r="H61" i="75"/>
  <c r="G61" i="75"/>
  <c r="M60" i="75"/>
  <c r="L60" i="75"/>
  <c r="K60" i="75"/>
  <c r="I60" i="75"/>
  <c r="H60" i="75"/>
  <c r="G60" i="75"/>
  <c r="M59" i="75"/>
  <c r="L59" i="75"/>
  <c r="K59" i="75"/>
  <c r="I59" i="75"/>
  <c r="H59" i="75"/>
  <c r="G59" i="75"/>
  <c r="M58" i="75"/>
  <c r="L58" i="75"/>
  <c r="K58" i="75"/>
  <c r="I58" i="75"/>
  <c r="H58" i="75"/>
  <c r="G58" i="75"/>
  <c r="M57" i="75"/>
  <c r="L57" i="75"/>
  <c r="K57" i="75"/>
  <c r="I57" i="75"/>
  <c r="H57" i="75"/>
  <c r="G57" i="75"/>
  <c r="M56" i="75"/>
  <c r="L56" i="75"/>
  <c r="K56" i="75"/>
  <c r="I56" i="75"/>
  <c r="H56" i="75"/>
  <c r="G56" i="75"/>
  <c r="M55" i="75"/>
  <c r="L55" i="75"/>
  <c r="K55" i="75"/>
  <c r="I55" i="75"/>
  <c r="H55" i="75"/>
  <c r="G55" i="75"/>
  <c r="M54" i="75"/>
  <c r="L54" i="75"/>
  <c r="K54" i="75"/>
  <c r="I54" i="75"/>
  <c r="H54" i="75"/>
  <c r="G54" i="75"/>
  <c r="M53" i="75"/>
  <c r="L53" i="75"/>
  <c r="K53" i="75"/>
  <c r="I53" i="75"/>
  <c r="H53" i="75"/>
  <c r="G53" i="75"/>
  <c r="M52" i="75"/>
  <c r="L52" i="75"/>
  <c r="K52" i="75"/>
  <c r="I52" i="75"/>
  <c r="H52" i="75"/>
  <c r="G52" i="75"/>
  <c r="M51" i="75"/>
  <c r="L51" i="75"/>
  <c r="K51" i="75"/>
  <c r="I51" i="75"/>
  <c r="H51" i="75"/>
  <c r="G51" i="75"/>
  <c r="M50" i="75"/>
  <c r="L50" i="75"/>
  <c r="K50" i="75"/>
  <c r="I50" i="75"/>
  <c r="H50" i="75"/>
  <c r="G50" i="75"/>
  <c r="M49" i="75"/>
  <c r="L49" i="75"/>
  <c r="K49" i="75"/>
  <c r="I49" i="75"/>
  <c r="H49" i="75"/>
  <c r="G49" i="75"/>
  <c r="M48" i="75"/>
  <c r="L48" i="75"/>
  <c r="K48" i="75"/>
  <c r="I48" i="75"/>
  <c r="H48" i="75"/>
  <c r="G48" i="75"/>
  <c r="M47" i="75"/>
  <c r="L47" i="75"/>
  <c r="K47" i="75"/>
  <c r="I47" i="75"/>
  <c r="H47" i="75"/>
  <c r="G47" i="75"/>
  <c r="M46" i="75"/>
  <c r="L46" i="75"/>
  <c r="K46" i="75"/>
  <c r="I46" i="75"/>
  <c r="H46" i="75"/>
  <c r="G46" i="75"/>
  <c r="M45" i="75"/>
  <c r="L45" i="75"/>
  <c r="K45" i="75"/>
  <c r="I45" i="75"/>
  <c r="H45" i="75"/>
  <c r="G45" i="75"/>
  <c r="M44" i="75"/>
  <c r="L44" i="75"/>
  <c r="K44" i="75"/>
  <c r="I44" i="75"/>
  <c r="H44" i="75"/>
  <c r="G44" i="75"/>
  <c r="M43" i="75"/>
  <c r="L43" i="75"/>
  <c r="K43" i="75"/>
  <c r="I43" i="75"/>
  <c r="H43" i="75"/>
  <c r="G43" i="75"/>
  <c r="M42" i="75"/>
  <c r="L42" i="75"/>
  <c r="K42" i="75"/>
  <c r="I42" i="75"/>
  <c r="H42" i="75"/>
  <c r="G42" i="75"/>
  <c r="M41" i="75"/>
  <c r="L41" i="75"/>
  <c r="K41" i="75"/>
  <c r="I41" i="75"/>
  <c r="H41" i="75"/>
  <c r="G41" i="75"/>
  <c r="M40" i="75"/>
  <c r="L40" i="75"/>
  <c r="K40" i="75"/>
  <c r="I40" i="75"/>
  <c r="H40" i="75"/>
  <c r="G40" i="75"/>
  <c r="M39" i="75"/>
  <c r="L39" i="75"/>
  <c r="K39" i="75"/>
  <c r="I39" i="75"/>
  <c r="H39" i="75"/>
  <c r="G39" i="75"/>
  <c r="M38" i="75"/>
  <c r="L38" i="75"/>
  <c r="K38" i="75"/>
  <c r="I38" i="75"/>
  <c r="H38" i="75"/>
  <c r="G38" i="75"/>
  <c r="M37" i="75"/>
  <c r="L37" i="75"/>
  <c r="K37" i="75"/>
  <c r="I37" i="75"/>
  <c r="H37" i="75"/>
  <c r="G37" i="75"/>
  <c r="M36" i="75"/>
  <c r="L36" i="75"/>
  <c r="K36" i="75"/>
  <c r="I36" i="75"/>
  <c r="H36" i="75"/>
  <c r="G36" i="75"/>
  <c r="M35" i="75"/>
  <c r="L35" i="75"/>
  <c r="K35" i="75"/>
  <c r="I35" i="75"/>
  <c r="H35" i="75"/>
  <c r="G35" i="75"/>
  <c r="M34" i="75"/>
  <c r="L34" i="75"/>
  <c r="K34" i="75"/>
  <c r="I34" i="75"/>
  <c r="H34" i="75"/>
  <c r="G34" i="75"/>
  <c r="M33" i="75"/>
  <c r="L33" i="75"/>
  <c r="K33" i="75"/>
  <c r="I33" i="75"/>
  <c r="H33" i="75"/>
  <c r="G33" i="75"/>
  <c r="M32" i="75"/>
  <c r="L32" i="75"/>
  <c r="K32" i="75"/>
  <c r="I32" i="75"/>
  <c r="H32" i="75"/>
  <c r="G32" i="75"/>
  <c r="M31" i="75"/>
  <c r="L31" i="75"/>
  <c r="K31" i="75"/>
  <c r="I31" i="75"/>
  <c r="H31" i="75"/>
  <c r="G31" i="75"/>
  <c r="M30" i="75"/>
  <c r="L30" i="75"/>
  <c r="K30" i="75"/>
  <c r="I30" i="75"/>
  <c r="H30" i="75"/>
  <c r="G30" i="75"/>
  <c r="M29" i="75"/>
  <c r="L29" i="75"/>
  <c r="K29" i="75"/>
  <c r="I29" i="75"/>
  <c r="H29" i="75"/>
  <c r="G29" i="75"/>
  <c r="M28" i="75"/>
  <c r="L28" i="75"/>
  <c r="K28" i="75"/>
  <c r="I28" i="75"/>
  <c r="H28" i="75"/>
  <c r="G28" i="75"/>
  <c r="M27" i="75"/>
  <c r="L27" i="75"/>
  <c r="K27" i="75"/>
  <c r="I27" i="75"/>
  <c r="H27" i="75"/>
  <c r="G27" i="75"/>
  <c r="M26" i="75"/>
  <c r="L26" i="75"/>
  <c r="K26" i="75"/>
  <c r="I26" i="75"/>
  <c r="H26" i="75"/>
  <c r="G26" i="75"/>
  <c r="M25" i="75"/>
  <c r="L25" i="75"/>
  <c r="K25" i="75"/>
  <c r="I25" i="75"/>
  <c r="H25" i="75"/>
  <c r="G25" i="75"/>
  <c r="M24" i="75"/>
  <c r="L24" i="75"/>
  <c r="K24" i="75"/>
  <c r="I24" i="75"/>
  <c r="H24" i="75"/>
  <c r="G24" i="75"/>
  <c r="M23" i="75"/>
  <c r="L23" i="75"/>
  <c r="K23" i="75"/>
  <c r="I23" i="75"/>
  <c r="H23" i="75"/>
  <c r="G23" i="75"/>
  <c r="M22" i="75"/>
  <c r="L22" i="75"/>
  <c r="K22" i="75"/>
  <c r="I22" i="75"/>
  <c r="H22" i="75"/>
  <c r="G22" i="75"/>
  <c r="M21" i="75"/>
  <c r="L21" i="75"/>
  <c r="K21" i="75"/>
  <c r="I21" i="75"/>
  <c r="H21" i="75"/>
  <c r="G21" i="75"/>
  <c r="M20" i="75"/>
  <c r="L20" i="75"/>
  <c r="K20" i="75"/>
  <c r="I20" i="75"/>
  <c r="H20" i="75"/>
  <c r="G20" i="75"/>
  <c r="M19" i="75"/>
  <c r="L19" i="75"/>
  <c r="K19" i="75"/>
  <c r="I19" i="75"/>
  <c r="H19" i="75"/>
  <c r="G19" i="75"/>
  <c r="M18" i="75"/>
  <c r="L18" i="75"/>
  <c r="K18" i="75"/>
  <c r="I18" i="75"/>
  <c r="H18" i="75"/>
  <c r="G18" i="75"/>
  <c r="M17" i="75"/>
  <c r="L17" i="75"/>
  <c r="K17" i="75"/>
  <c r="I17" i="75"/>
  <c r="H17" i="75"/>
  <c r="G17" i="75"/>
  <c r="M16" i="75"/>
  <c r="L16" i="75"/>
  <c r="K16" i="75"/>
  <c r="I16" i="75"/>
  <c r="H16" i="75"/>
  <c r="G16" i="75"/>
  <c r="M15" i="75"/>
  <c r="L15" i="75"/>
  <c r="K15" i="75"/>
  <c r="I15" i="75"/>
  <c r="H15" i="75"/>
  <c r="G15" i="75"/>
  <c r="M14" i="75"/>
  <c r="L14" i="75"/>
  <c r="K14" i="75"/>
  <c r="I14" i="75"/>
  <c r="H14" i="75"/>
  <c r="G14" i="75"/>
  <c r="M13" i="75"/>
  <c r="L13" i="75"/>
  <c r="K13" i="75"/>
  <c r="I13" i="75"/>
  <c r="H13" i="75"/>
  <c r="G13" i="75"/>
  <c r="M12" i="75"/>
  <c r="L12" i="75"/>
  <c r="K12" i="75"/>
  <c r="I12" i="75"/>
  <c r="H12" i="75"/>
  <c r="G12" i="75"/>
  <c r="M11" i="75"/>
  <c r="L11" i="75"/>
  <c r="K11" i="75"/>
  <c r="I11" i="75"/>
  <c r="H11" i="75"/>
  <c r="G11" i="75"/>
  <c r="M10" i="75"/>
  <c r="L10" i="75"/>
  <c r="K10" i="75"/>
  <c r="I10" i="75"/>
  <c r="H10" i="75"/>
  <c r="G10" i="75"/>
  <c r="M9" i="75"/>
  <c r="L9" i="75"/>
  <c r="K9" i="75"/>
  <c r="I9" i="75"/>
  <c r="H9" i="75"/>
  <c r="G9" i="75"/>
  <c r="M100" i="73"/>
  <c r="L100" i="73"/>
  <c r="K100" i="73"/>
  <c r="I100" i="73"/>
  <c r="H100" i="73"/>
  <c r="G100" i="73"/>
  <c r="M99" i="73"/>
  <c r="L99" i="73"/>
  <c r="K99" i="73"/>
  <c r="I99" i="73"/>
  <c r="H99" i="73"/>
  <c r="G99" i="73"/>
  <c r="M98" i="73"/>
  <c r="L98" i="73"/>
  <c r="K98" i="73"/>
  <c r="I98" i="73"/>
  <c r="H98" i="73"/>
  <c r="G98" i="73"/>
  <c r="M97" i="73"/>
  <c r="L97" i="73"/>
  <c r="K97" i="73"/>
  <c r="I97" i="73"/>
  <c r="H97" i="73"/>
  <c r="G97" i="73"/>
  <c r="M96" i="73"/>
  <c r="L96" i="73"/>
  <c r="K96" i="73"/>
  <c r="I96" i="73"/>
  <c r="H96" i="73"/>
  <c r="G96" i="73"/>
  <c r="M95" i="73"/>
  <c r="L95" i="73"/>
  <c r="K95" i="73"/>
  <c r="I95" i="73"/>
  <c r="H95" i="73"/>
  <c r="G95" i="73"/>
  <c r="M94" i="73"/>
  <c r="L94" i="73"/>
  <c r="K94" i="73"/>
  <c r="I94" i="73"/>
  <c r="H94" i="73"/>
  <c r="G94" i="73"/>
  <c r="M93" i="73"/>
  <c r="L93" i="73"/>
  <c r="K93" i="73"/>
  <c r="I93" i="73"/>
  <c r="H93" i="73"/>
  <c r="G93" i="73"/>
  <c r="M92" i="73"/>
  <c r="L92" i="73"/>
  <c r="K92" i="73"/>
  <c r="I92" i="73"/>
  <c r="H92" i="73"/>
  <c r="G92" i="73"/>
  <c r="M91" i="73"/>
  <c r="L91" i="73"/>
  <c r="K91" i="73"/>
  <c r="I91" i="73"/>
  <c r="H91" i="73"/>
  <c r="G91" i="73"/>
  <c r="M90" i="73"/>
  <c r="L90" i="73"/>
  <c r="K90" i="73"/>
  <c r="I90" i="73"/>
  <c r="H90" i="73"/>
  <c r="G90" i="73"/>
  <c r="M89" i="73"/>
  <c r="L89" i="73"/>
  <c r="K89" i="73"/>
  <c r="I89" i="73"/>
  <c r="H89" i="73"/>
  <c r="G89" i="73"/>
  <c r="M88" i="73"/>
  <c r="L88" i="73"/>
  <c r="K88" i="73"/>
  <c r="I88" i="73"/>
  <c r="H88" i="73"/>
  <c r="G88" i="73"/>
  <c r="M87" i="73"/>
  <c r="L87" i="73"/>
  <c r="K87" i="73"/>
  <c r="I87" i="73"/>
  <c r="H87" i="73"/>
  <c r="G87" i="73"/>
  <c r="M86" i="73"/>
  <c r="L86" i="73"/>
  <c r="K86" i="73"/>
  <c r="I86" i="73"/>
  <c r="H86" i="73"/>
  <c r="G86" i="73"/>
  <c r="M85" i="73"/>
  <c r="L85" i="73"/>
  <c r="K85" i="73"/>
  <c r="I85" i="73"/>
  <c r="H85" i="73"/>
  <c r="G85" i="73"/>
  <c r="M84" i="73"/>
  <c r="L84" i="73"/>
  <c r="K84" i="73"/>
  <c r="I84" i="73"/>
  <c r="H84" i="73"/>
  <c r="G84" i="73"/>
  <c r="M83" i="73"/>
  <c r="L83" i="73"/>
  <c r="K83" i="73"/>
  <c r="I83" i="73"/>
  <c r="H83" i="73"/>
  <c r="G83" i="73"/>
  <c r="M82" i="73"/>
  <c r="L82" i="73"/>
  <c r="K82" i="73"/>
  <c r="I82" i="73"/>
  <c r="H82" i="73"/>
  <c r="G82" i="73"/>
  <c r="M81" i="73"/>
  <c r="L81" i="73"/>
  <c r="K81" i="73"/>
  <c r="I81" i="73"/>
  <c r="H81" i="73"/>
  <c r="G81" i="73"/>
  <c r="M80" i="73"/>
  <c r="L80" i="73"/>
  <c r="K80" i="73"/>
  <c r="I80" i="73"/>
  <c r="H80" i="73"/>
  <c r="G80" i="73"/>
  <c r="M79" i="73"/>
  <c r="L79" i="73"/>
  <c r="K79" i="73"/>
  <c r="I79" i="73"/>
  <c r="H79" i="73"/>
  <c r="G79" i="73"/>
  <c r="M78" i="73"/>
  <c r="L78" i="73"/>
  <c r="K78" i="73"/>
  <c r="I78" i="73"/>
  <c r="H78" i="73"/>
  <c r="G78" i="73"/>
  <c r="M77" i="73"/>
  <c r="L77" i="73"/>
  <c r="K77" i="73"/>
  <c r="I77" i="73"/>
  <c r="H77" i="73"/>
  <c r="G77" i="73"/>
  <c r="M76" i="73"/>
  <c r="L76" i="73"/>
  <c r="K76" i="73"/>
  <c r="I76" i="73"/>
  <c r="H76" i="73"/>
  <c r="G76" i="73"/>
  <c r="M75" i="73"/>
  <c r="L75" i="73"/>
  <c r="K75" i="73"/>
  <c r="I75" i="73"/>
  <c r="H75" i="73"/>
  <c r="G75" i="73"/>
  <c r="M74" i="73"/>
  <c r="L74" i="73"/>
  <c r="K74" i="73"/>
  <c r="I74" i="73"/>
  <c r="H74" i="73"/>
  <c r="G74" i="73"/>
  <c r="M73" i="73"/>
  <c r="L73" i="73"/>
  <c r="K73" i="73"/>
  <c r="I73" i="73"/>
  <c r="H73" i="73"/>
  <c r="G73" i="73"/>
  <c r="M72" i="73"/>
  <c r="L72" i="73"/>
  <c r="K72" i="73"/>
  <c r="I72" i="73"/>
  <c r="H72" i="73"/>
  <c r="G72" i="73"/>
  <c r="M71" i="73"/>
  <c r="L71" i="73"/>
  <c r="K71" i="73"/>
  <c r="I71" i="73"/>
  <c r="H71" i="73"/>
  <c r="G71" i="73"/>
  <c r="M70" i="73"/>
  <c r="L70" i="73"/>
  <c r="K70" i="73"/>
  <c r="I70" i="73"/>
  <c r="H70" i="73"/>
  <c r="G70" i="73"/>
  <c r="M69" i="73"/>
  <c r="L69" i="73"/>
  <c r="K69" i="73"/>
  <c r="I69" i="73"/>
  <c r="H69" i="73"/>
  <c r="G69" i="73"/>
  <c r="M68" i="73"/>
  <c r="L68" i="73"/>
  <c r="K68" i="73"/>
  <c r="I68" i="73"/>
  <c r="H68" i="73"/>
  <c r="G68" i="73"/>
  <c r="M67" i="73"/>
  <c r="L67" i="73"/>
  <c r="K67" i="73"/>
  <c r="I67" i="73"/>
  <c r="H67" i="73"/>
  <c r="G67" i="73"/>
  <c r="M66" i="73"/>
  <c r="L66" i="73"/>
  <c r="K66" i="73"/>
  <c r="I66" i="73"/>
  <c r="H66" i="73"/>
  <c r="G66" i="73"/>
  <c r="M65" i="73"/>
  <c r="L65" i="73"/>
  <c r="K65" i="73"/>
  <c r="I65" i="73"/>
  <c r="H65" i="73"/>
  <c r="G65" i="73"/>
  <c r="M64" i="73"/>
  <c r="L64" i="73"/>
  <c r="K64" i="73"/>
  <c r="I64" i="73"/>
  <c r="H64" i="73"/>
  <c r="G64" i="73"/>
  <c r="M63" i="73"/>
  <c r="L63" i="73"/>
  <c r="K63" i="73"/>
  <c r="I63" i="73"/>
  <c r="H63" i="73"/>
  <c r="G63" i="73"/>
  <c r="M62" i="73"/>
  <c r="L62" i="73"/>
  <c r="K62" i="73"/>
  <c r="I62" i="73"/>
  <c r="H62" i="73"/>
  <c r="G62" i="73"/>
  <c r="M61" i="73"/>
  <c r="L61" i="73"/>
  <c r="K61" i="73"/>
  <c r="I61" i="73"/>
  <c r="H61" i="73"/>
  <c r="G61" i="73"/>
  <c r="M60" i="73"/>
  <c r="L60" i="73"/>
  <c r="K60" i="73"/>
  <c r="I60" i="73"/>
  <c r="H60" i="73"/>
  <c r="G60" i="73"/>
  <c r="M59" i="73"/>
  <c r="L59" i="73"/>
  <c r="K59" i="73"/>
  <c r="I59" i="73"/>
  <c r="H59" i="73"/>
  <c r="G59" i="73"/>
  <c r="M58" i="73"/>
  <c r="L58" i="73"/>
  <c r="K58" i="73"/>
  <c r="I58" i="73"/>
  <c r="H58" i="73"/>
  <c r="G58" i="73"/>
  <c r="M57" i="73"/>
  <c r="L57" i="73"/>
  <c r="K57" i="73"/>
  <c r="I57" i="73"/>
  <c r="H57" i="73"/>
  <c r="G57" i="73"/>
  <c r="M56" i="73"/>
  <c r="L56" i="73"/>
  <c r="K56" i="73"/>
  <c r="I56" i="73"/>
  <c r="H56" i="73"/>
  <c r="G56" i="73"/>
  <c r="M55" i="73"/>
  <c r="L55" i="73"/>
  <c r="K55" i="73"/>
  <c r="I55" i="73"/>
  <c r="H55" i="73"/>
  <c r="G55" i="73"/>
  <c r="M54" i="73"/>
  <c r="L54" i="73"/>
  <c r="K54" i="73"/>
  <c r="I54" i="73"/>
  <c r="H54" i="73"/>
  <c r="G54" i="73"/>
  <c r="M53" i="73"/>
  <c r="L53" i="73"/>
  <c r="K53" i="73"/>
  <c r="I53" i="73"/>
  <c r="H53" i="73"/>
  <c r="G53" i="73"/>
  <c r="M52" i="73"/>
  <c r="L52" i="73"/>
  <c r="K52" i="73"/>
  <c r="I52" i="73"/>
  <c r="H52" i="73"/>
  <c r="G52" i="73"/>
  <c r="M51" i="73"/>
  <c r="L51" i="73"/>
  <c r="K51" i="73"/>
  <c r="I51" i="73"/>
  <c r="H51" i="73"/>
  <c r="G51" i="73"/>
  <c r="M50" i="73"/>
  <c r="L50" i="73"/>
  <c r="K50" i="73"/>
  <c r="I50" i="73"/>
  <c r="H50" i="73"/>
  <c r="G50" i="73"/>
  <c r="M49" i="73"/>
  <c r="L49" i="73"/>
  <c r="K49" i="73"/>
  <c r="I49" i="73"/>
  <c r="H49" i="73"/>
  <c r="G49" i="73"/>
  <c r="M48" i="73"/>
  <c r="L48" i="73"/>
  <c r="K48" i="73"/>
  <c r="I48" i="73"/>
  <c r="H48" i="73"/>
  <c r="G48" i="73"/>
  <c r="M47" i="73"/>
  <c r="L47" i="73"/>
  <c r="K47" i="73"/>
  <c r="I47" i="73"/>
  <c r="H47" i="73"/>
  <c r="G47" i="73"/>
  <c r="M46" i="73"/>
  <c r="L46" i="73"/>
  <c r="K46" i="73"/>
  <c r="I46" i="73"/>
  <c r="H46" i="73"/>
  <c r="G46" i="73"/>
  <c r="M45" i="73"/>
  <c r="L45" i="73"/>
  <c r="K45" i="73"/>
  <c r="I45" i="73"/>
  <c r="H45" i="73"/>
  <c r="G45" i="73"/>
  <c r="M44" i="73"/>
  <c r="L44" i="73"/>
  <c r="K44" i="73"/>
  <c r="I44" i="73"/>
  <c r="H44" i="73"/>
  <c r="G44" i="73"/>
  <c r="M43" i="73"/>
  <c r="L43" i="73"/>
  <c r="K43" i="73"/>
  <c r="I43" i="73"/>
  <c r="H43" i="73"/>
  <c r="G43" i="73"/>
  <c r="M42" i="73"/>
  <c r="L42" i="73"/>
  <c r="K42" i="73"/>
  <c r="I42" i="73"/>
  <c r="H42" i="73"/>
  <c r="G42" i="73"/>
  <c r="M41" i="73"/>
  <c r="L41" i="73"/>
  <c r="K41" i="73"/>
  <c r="I41" i="73"/>
  <c r="H41" i="73"/>
  <c r="G41" i="73"/>
  <c r="M40" i="73"/>
  <c r="L40" i="73"/>
  <c r="K40" i="73"/>
  <c r="I40" i="73"/>
  <c r="H40" i="73"/>
  <c r="G40" i="73"/>
  <c r="M39" i="73"/>
  <c r="L39" i="73"/>
  <c r="K39" i="73"/>
  <c r="I39" i="73"/>
  <c r="H39" i="73"/>
  <c r="G39" i="73"/>
  <c r="M38" i="73"/>
  <c r="L38" i="73"/>
  <c r="K38" i="73"/>
  <c r="I38" i="73"/>
  <c r="H38" i="73"/>
  <c r="G38" i="73"/>
  <c r="M37" i="73"/>
  <c r="L37" i="73"/>
  <c r="K37" i="73"/>
  <c r="I37" i="73"/>
  <c r="H37" i="73"/>
  <c r="G37" i="73"/>
  <c r="M36" i="73"/>
  <c r="L36" i="73"/>
  <c r="K36" i="73"/>
  <c r="I36" i="73"/>
  <c r="H36" i="73"/>
  <c r="G36" i="73"/>
  <c r="M35" i="73"/>
  <c r="L35" i="73"/>
  <c r="K35" i="73"/>
  <c r="I35" i="73"/>
  <c r="H35" i="73"/>
  <c r="G35" i="73"/>
  <c r="M34" i="73"/>
  <c r="L34" i="73"/>
  <c r="K34" i="73"/>
  <c r="I34" i="73"/>
  <c r="H34" i="73"/>
  <c r="G34" i="73"/>
  <c r="M33" i="73"/>
  <c r="L33" i="73"/>
  <c r="K33" i="73"/>
  <c r="I33" i="73"/>
  <c r="H33" i="73"/>
  <c r="G33" i="73"/>
  <c r="M32" i="73"/>
  <c r="L32" i="73"/>
  <c r="K32" i="73"/>
  <c r="I32" i="73"/>
  <c r="H32" i="73"/>
  <c r="G32" i="73"/>
  <c r="M31" i="73"/>
  <c r="L31" i="73"/>
  <c r="K31" i="73"/>
  <c r="I31" i="73"/>
  <c r="H31" i="73"/>
  <c r="G31" i="73"/>
  <c r="M30" i="73"/>
  <c r="L30" i="73"/>
  <c r="K30" i="73"/>
  <c r="I30" i="73"/>
  <c r="H30" i="73"/>
  <c r="G30" i="73"/>
  <c r="M29" i="73"/>
  <c r="L29" i="73"/>
  <c r="K29" i="73"/>
  <c r="I29" i="73"/>
  <c r="H29" i="73"/>
  <c r="G29" i="73"/>
  <c r="M28" i="73"/>
  <c r="L28" i="73"/>
  <c r="K28" i="73"/>
  <c r="I28" i="73"/>
  <c r="H28" i="73"/>
  <c r="G28" i="73"/>
  <c r="M27" i="73"/>
  <c r="L27" i="73"/>
  <c r="K27" i="73"/>
  <c r="I27" i="73"/>
  <c r="H27" i="73"/>
  <c r="G27" i="73"/>
  <c r="M26" i="73"/>
  <c r="L26" i="73"/>
  <c r="K26" i="73"/>
  <c r="I26" i="73"/>
  <c r="H26" i="73"/>
  <c r="G26" i="73"/>
  <c r="M25" i="73"/>
  <c r="L25" i="73"/>
  <c r="K25" i="73"/>
  <c r="I25" i="73"/>
  <c r="H25" i="73"/>
  <c r="G25" i="73"/>
  <c r="M24" i="73"/>
  <c r="L24" i="73"/>
  <c r="K24" i="73"/>
  <c r="I24" i="73"/>
  <c r="H24" i="73"/>
  <c r="G24" i="73"/>
  <c r="M23" i="73"/>
  <c r="L23" i="73"/>
  <c r="K23" i="73"/>
  <c r="I23" i="73"/>
  <c r="H23" i="73"/>
  <c r="G23" i="73"/>
  <c r="M22" i="73"/>
  <c r="L22" i="73"/>
  <c r="K22" i="73"/>
  <c r="I22" i="73"/>
  <c r="H22" i="73"/>
  <c r="G22" i="73"/>
  <c r="M21" i="73"/>
  <c r="L21" i="73"/>
  <c r="K21" i="73"/>
  <c r="I21" i="73"/>
  <c r="H21" i="73"/>
  <c r="G21" i="73"/>
  <c r="M20" i="73"/>
  <c r="L20" i="73"/>
  <c r="K20" i="73"/>
  <c r="I20" i="73"/>
  <c r="H20" i="73"/>
  <c r="G20" i="73"/>
  <c r="M19" i="73"/>
  <c r="L19" i="73"/>
  <c r="K19" i="73"/>
  <c r="I19" i="73"/>
  <c r="H19" i="73"/>
  <c r="G19" i="73"/>
  <c r="M18" i="73"/>
  <c r="L18" i="73"/>
  <c r="K18" i="73"/>
  <c r="I18" i="73"/>
  <c r="H18" i="73"/>
  <c r="G18" i="73"/>
  <c r="M17" i="73"/>
  <c r="L17" i="73"/>
  <c r="K17" i="73"/>
  <c r="I17" i="73"/>
  <c r="H17" i="73"/>
  <c r="G17" i="73"/>
  <c r="M16" i="73"/>
  <c r="L16" i="73"/>
  <c r="K16" i="73"/>
  <c r="I16" i="73"/>
  <c r="H16" i="73"/>
  <c r="G16" i="73"/>
  <c r="M15" i="73"/>
  <c r="L15" i="73"/>
  <c r="K15" i="73"/>
  <c r="I15" i="73"/>
  <c r="H15" i="73"/>
  <c r="G15" i="73"/>
  <c r="M14" i="73"/>
  <c r="L14" i="73"/>
  <c r="K14" i="73"/>
  <c r="I14" i="73"/>
  <c r="H14" i="73"/>
  <c r="G14" i="73"/>
  <c r="M13" i="73"/>
  <c r="L13" i="73"/>
  <c r="K13" i="73"/>
  <c r="I13" i="73"/>
  <c r="H13" i="73"/>
  <c r="G13" i="73"/>
  <c r="M12" i="73"/>
  <c r="L12" i="73"/>
  <c r="K12" i="73"/>
  <c r="I12" i="73"/>
  <c r="H12" i="73"/>
  <c r="G12" i="73"/>
  <c r="M11" i="73"/>
  <c r="L11" i="73"/>
  <c r="K11" i="73"/>
  <c r="I11" i="73"/>
  <c r="H11" i="73"/>
  <c r="G11" i="73"/>
  <c r="M10" i="73"/>
  <c r="L10" i="73"/>
  <c r="K10" i="73"/>
  <c r="I10" i="73"/>
  <c r="H10" i="73"/>
  <c r="G10" i="73"/>
  <c r="M9" i="73"/>
  <c r="L9" i="73"/>
  <c r="K9" i="73"/>
  <c r="I9" i="73"/>
  <c r="H9" i="73"/>
  <c r="G9" i="73"/>
  <c r="M110" i="72"/>
  <c r="L110" i="72"/>
  <c r="K110" i="72"/>
  <c r="I110" i="72"/>
  <c r="H110" i="72"/>
  <c r="G110" i="72"/>
  <c r="M109" i="72"/>
  <c r="L109" i="72"/>
  <c r="K109" i="72"/>
  <c r="I109" i="72"/>
  <c r="H109" i="72"/>
  <c r="G109" i="72"/>
  <c r="M108" i="72"/>
  <c r="L108" i="72"/>
  <c r="K108" i="72"/>
  <c r="I108" i="72"/>
  <c r="H108" i="72"/>
  <c r="G108" i="72"/>
  <c r="M107" i="72"/>
  <c r="L107" i="72"/>
  <c r="K107" i="72"/>
  <c r="I107" i="72"/>
  <c r="H107" i="72"/>
  <c r="G107" i="72"/>
  <c r="M106" i="72"/>
  <c r="L106" i="72"/>
  <c r="K106" i="72"/>
  <c r="I106" i="72"/>
  <c r="H106" i="72"/>
  <c r="G106" i="72"/>
  <c r="M105" i="72"/>
  <c r="L105" i="72"/>
  <c r="K105" i="72"/>
  <c r="I105" i="72"/>
  <c r="H105" i="72"/>
  <c r="G105" i="72"/>
  <c r="M104" i="72"/>
  <c r="L104" i="72"/>
  <c r="K104" i="72"/>
  <c r="I104" i="72"/>
  <c r="H104" i="72"/>
  <c r="G104" i="72"/>
  <c r="M103" i="72"/>
  <c r="L103" i="72"/>
  <c r="K103" i="72"/>
  <c r="I103" i="72"/>
  <c r="H103" i="72"/>
  <c r="G103" i="72"/>
  <c r="M102" i="72"/>
  <c r="L102" i="72"/>
  <c r="K102" i="72"/>
  <c r="I102" i="72"/>
  <c r="H102" i="72"/>
  <c r="G102" i="72"/>
  <c r="M101" i="72"/>
  <c r="L101" i="72"/>
  <c r="K101" i="72"/>
  <c r="I101" i="72"/>
  <c r="H101" i="72"/>
  <c r="G101" i="72"/>
  <c r="M100" i="72"/>
  <c r="L100" i="72"/>
  <c r="K100" i="72"/>
  <c r="I100" i="72"/>
  <c r="H100" i="72"/>
  <c r="G100" i="72"/>
  <c r="M99" i="72"/>
  <c r="L99" i="72"/>
  <c r="K99" i="72"/>
  <c r="I99" i="72"/>
  <c r="H99" i="72"/>
  <c r="G99" i="72"/>
  <c r="M98" i="72"/>
  <c r="L98" i="72"/>
  <c r="K98" i="72"/>
  <c r="I98" i="72"/>
  <c r="H98" i="72"/>
  <c r="G98" i="72"/>
  <c r="M97" i="72"/>
  <c r="L97" i="72"/>
  <c r="K97" i="72"/>
  <c r="I97" i="72"/>
  <c r="H97" i="72"/>
  <c r="G97" i="72"/>
  <c r="M96" i="72"/>
  <c r="L96" i="72"/>
  <c r="K96" i="72"/>
  <c r="I96" i="72"/>
  <c r="H96" i="72"/>
  <c r="G96" i="72"/>
  <c r="M95" i="72"/>
  <c r="L95" i="72"/>
  <c r="K95" i="72"/>
  <c r="I95" i="72"/>
  <c r="H95" i="72"/>
  <c r="G95" i="72"/>
  <c r="M94" i="72"/>
  <c r="L94" i="72"/>
  <c r="K94" i="72"/>
  <c r="I94" i="72"/>
  <c r="H94" i="72"/>
  <c r="G94" i="72"/>
  <c r="M93" i="72"/>
  <c r="L93" i="72"/>
  <c r="K93" i="72"/>
  <c r="I93" i="72"/>
  <c r="H93" i="72"/>
  <c r="G93" i="72"/>
  <c r="M92" i="72"/>
  <c r="L92" i="72"/>
  <c r="K92" i="72"/>
  <c r="I92" i="72"/>
  <c r="H92" i="72"/>
  <c r="G92" i="72"/>
  <c r="M91" i="72"/>
  <c r="L91" i="72"/>
  <c r="K91" i="72"/>
  <c r="I91" i="72"/>
  <c r="H91" i="72"/>
  <c r="G91" i="72"/>
  <c r="M90" i="72"/>
  <c r="L90" i="72"/>
  <c r="K90" i="72"/>
  <c r="I90" i="72"/>
  <c r="H90" i="72"/>
  <c r="G90" i="72"/>
  <c r="M89" i="72"/>
  <c r="L89" i="72"/>
  <c r="K89" i="72"/>
  <c r="I89" i="72"/>
  <c r="H89" i="72"/>
  <c r="G89" i="72"/>
  <c r="M88" i="72"/>
  <c r="L88" i="72"/>
  <c r="K88" i="72"/>
  <c r="I88" i="72"/>
  <c r="H88" i="72"/>
  <c r="G88" i="72"/>
  <c r="M87" i="72"/>
  <c r="L87" i="72"/>
  <c r="K87" i="72"/>
  <c r="I87" i="72"/>
  <c r="H87" i="72"/>
  <c r="G87" i="72"/>
  <c r="M86" i="72"/>
  <c r="L86" i="72"/>
  <c r="K86" i="72"/>
  <c r="I86" i="72"/>
  <c r="H86" i="72"/>
  <c r="G86" i="72"/>
  <c r="M85" i="72"/>
  <c r="L85" i="72"/>
  <c r="K85" i="72"/>
  <c r="I85" i="72"/>
  <c r="H85" i="72"/>
  <c r="G85" i="72"/>
  <c r="M84" i="72"/>
  <c r="L84" i="72"/>
  <c r="K84" i="72"/>
  <c r="I84" i="72"/>
  <c r="H84" i="72"/>
  <c r="G84" i="72"/>
  <c r="M83" i="72"/>
  <c r="L83" i="72"/>
  <c r="K83" i="72"/>
  <c r="I83" i="72"/>
  <c r="H83" i="72"/>
  <c r="G83" i="72"/>
  <c r="M82" i="72"/>
  <c r="L82" i="72"/>
  <c r="K82" i="72"/>
  <c r="I82" i="72"/>
  <c r="H82" i="72"/>
  <c r="G82" i="72"/>
  <c r="M81" i="72"/>
  <c r="L81" i="72"/>
  <c r="K81" i="72"/>
  <c r="I81" i="72"/>
  <c r="H81" i="72"/>
  <c r="G81" i="72"/>
  <c r="M80" i="72"/>
  <c r="L80" i="72"/>
  <c r="K80" i="72"/>
  <c r="I80" i="72"/>
  <c r="H80" i="72"/>
  <c r="G80" i="72"/>
  <c r="M79" i="72"/>
  <c r="L79" i="72"/>
  <c r="K79" i="72"/>
  <c r="I79" i="72"/>
  <c r="H79" i="72"/>
  <c r="G79" i="72"/>
  <c r="M78" i="72"/>
  <c r="L78" i="72"/>
  <c r="K78" i="72"/>
  <c r="I78" i="72"/>
  <c r="H78" i="72"/>
  <c r="G78" i="72"/>
  <c r="M77" i="72"/>
  <c r="L77" i="72"/>
  <c r="K77" i="72"/>
  <c r="I77" i="72"/>
  <c r="H77" i="72"/>
  <c r="G77" i="72"/>
  <c r="M76" i="72"/>
  <c r="L76" i="72"/>
  <c r="K76" i="72"/>
  <c r="I76" i="72"/>
  <c r="H76" i="72"/>
  <c r="G76" i="72"/>
  <c r="M75" i="72"/>
  <c r="L75" i="72"/>
  <c r="K75" i="72"/>
  <c r="I75" i="72"/>
  <c r="H75" i="72"/>
  <c r="G75" i="72"/>
  <c r="M74" i="72"/>
  <c r="L74" i="72"/>
  <c r="K74" i="72"/>
  <c r="I74" i="72"/>
  <c r="H74" i="72"/>
  <c r="G74" i="72"/>
  <c r="M73" i="72"/>
  <c r="L73" i="72"/>
  <c r="K73" i="72"/>
  <c r="I73" i="72"/>
  <c r="H73" i="72"/>
  <c r="G73" i="72"/>
  <c r="M72" i="72"/>
  <c r="L72" i="72"/>
  <c r="K72" i="72"/>
  <c r="I72" i="72"/>
  <c r="H72" i="72"/>
  <c r="G72" i="72"/>
  <c r="M71" i="72"/>
  <c r="L71" i="72"/>
  <c r="K71" i="72"/>
  <c r="I71" i="72"/>
  <c r="H71" i="72"/>
  <c r="G71" i="72"/>
  <c r="M70" i="72"/>
  <c r="L70" i="72"/>
  <c r="K70" i="72"/>
  <c r="I70" i="72"/>
  <c r="H70" i="72"/>
  <c r="G70" i="72"/>
  <c r="M69" i="72"/>
  <c r="L69" i="72"/>
  <c r="K69" i="72"/>
  <c r="I69" i="72"/>
  <c r="H69" i="72"/>
  <c r="G69" i="72"/>
  <c r="M68" i="72"/>
  <c r="L68" i="72"/>
  <c r="K68" i="72"/>
  <c r="I68" i="72"/>
  <c r="H68" i="72"/>
  <c r="G68" i="72"/>
  <c r="M67" i="72"/>
  <c r="L67" i="72"/>
  <c r="K67" i="72"/>
  <c r="I67" i="72"/>
  <c r="H67" i="72"/>
  <c r="G67" i="72"/>
  <c r="M66" i="72"/>
  <c r="L66" i="72"/>
  <c r="K66" i="72"/>
  <c r="I66" i="72"/>
  <c r="H66" i="72"/>
  <c r="G66" i="72"/>
  <c r="M65" i="72"/>
  <c r="L65" i="72"/>
  <c r="K65" i="72"/>
  <c r="I65" i="72"/>
  <c r="H65" i="72"/>
  <c r="G65" i="72"/>
  <c r="M64" i="72"/>
  <c r="L64" i="72"/>
  <c r="K64" i="72"/>
  <c r="I64" i="72"/>
  <c r="H64" i="72"/>
  <c r="G64" i="72"/>
  <c r="M63" i="72"/>
  <c r="L63" i="72"/>
  <c r="K63" i="72"/>
  <c r="I63" i="72"/>
  <c r="H63" i="72"/>
  <c r="G63" i="72"/>
  <c r="M62" i="72"/>
  <c r="L62" i="72"/>
  <c r="K62" i="72"/>
  <c r="I62" i="72"/>
  <c r="H62" i="72"/>
  <c r="G62" i="72"/>
  <c r="M61" i="72"/>
  <c r="L61" i="72"/>
  <c r="K61" i="72"/>
  <c r="I61" i="72"/>
  <c r="H61" i="72"/>
  <c r="G61" i="72"/>
  <c r="M60" i="72"/>
  <c r="L60" i="72"/>
  <c r="K60" i="72"/>
  <c r="I60" i="72"/>
  <c r="H60" i="72"/>
  <c r="G60" i="72"/>
  <c r="M59" i="72"/>
  <c r="L59" i="72"/>
  <c r="K59" i="72"/>
  <c r="I59" i="72"/>
  <c r="H59" i="72"/>
  <c r="G59" i="72"/>
  <c r="M58" i="72"/>
  <c r="L58" i="72"/>
  <c r="K58" i="72"/>
  <c r="I58" i="72"/>
  <c r="H58" i="72"/>
  <c r="G58" i="72"/>
  <c r="M57" i="72"/>
  <c r="L57" i="72"/>
  <c r="K57" i="72"/>
  <c r="I57" i="72"/>
  <c r="H57" i="72"/>
  <c r="G57" i="72"/>
  <c r="M56" i="72"/>
  <c r="L56" i="72"/>
  <c r="K56" i="72"/>
  <c r="I56" i="72"/>
  <c r="H56" i="72"/>
  <c r="G56" i="72"/>
  <c r="M55" i="72"/>
  <c r="L55" i="72"/>
  <c r="K55" i="72"/>
  <c r="I55" i="72"/>
  <c r="H55" i="72"/>
  <c r="G55" i="72"/>
  <c r="M54" i="72"/>
  <c r="L54" i="72"/>
  <c r="K54" i="72"/>
  <c r="I54" i="72"/>
  <c r="H54" i="72"/>
  <c r="G54" i="72"/>
  <c r="M53" i="72"/>
  <c r="L53" i="72"/>
  <c r="K53" i="72"/>
  <c r="I53" i="72"/>
  <c r="H53" i="72"/>
  <c r="G53" i="72"/>
  <c r="M52" i="72"/>
  <c r="L52" i="72"/>
  <c r="K52" i="72"/>
  <c r="I52" i="72"/>
  <c r="H52" i="72"/>
  <c r="G52" i="72"/>
  <c r="M51" i="72"/>
  <c r="L51" i="72"/>
  <c r="K51" i="72"/>
  <c r="I51" i="72"/>
  <c r="H51" i="72"/>
  <c r="G51" i="72"/>
  <c r="M50" i="72"/>
  <c r="L50" i="72"/>
  <c r="K50" i="72"/>
  <c r="I50" i="72"/>
  <c r="H50" i="72"/>
  <c r="G50" i="72"/>
  <c r="M49" i="72"/>
  <c r="L49" i="72"/>
  <c r="K49" i="72"/>
  <c r="I49" i="72"/>
  <c r="H49" i="72"/>
  <c r="G49" i="72"/>
  <c r="M48" i="72"/>
  <c r="L48" i="72"/>
  <c r="K48" i="72"/>
  <c r="I48" i="72"/>
  <c r="H48" i="72"/>
  <c r="G48" i="72"/>
  <c r="M47" i="72"/>
  <c r="L47" i="72"/>
  <c r="K47" i="72"/>
  <c r="I47" i="72"/>
  <c r="H47" i="72"/>
  <c r="G47" i="72"/>
  <c r="M46" i="72"/>
  <c r="L46" i="72"/>
  <c r="K46" i="72"/>
  <c r="I46" i="72"/>
  <c r="H46" i="72"/>
  <c r="G46" i="72"/>
  <c r="M45" i="72"/>
  <c r="L45" i="72"/>
  <c r="K45" i="72"/>
  <c r="I45" i="72"/>
  <c r="H45" i="72"/>
  <c r="G45" i="72"/>
  <c r="M44" i="72"/>
  <c r="L44" i="72"/>
  <c r="K44" i="72"/>
  <c r="I44" i="72"/>
  <c r="H44" i="72"/>
  <c r="G44" i="72"/>
  <c r="M43" i="72"/>
  <c r="L43" i="72"/>
  <c r="K43" i="72"/>
  <c r="I43" i="72"/>
  <c r="H43" i="72"/>
  <c r="G43" i="72"/>
  <c r="M42" i="72"/>
  <c r="L42" i="72"/>
  <c r="K42" i="72"/>
  <c r="I42" i="72"/>
  <c r="H42" i="72"/>
  <c r="G42" i="72"/>
  <c r="M41" i="72"/>
  <c r="L41" i="72"/>
  <c r="K41" i="72"/>
  <c r="I41" i="72"/>
  <c r="H41" i="72"/>
  <c r="G41" i="72"/>
  <c r="M40" i="72"/>
  <c r="L40" i="72"/>
  <c r="K40" i="72"/>
  <c r="I40" i="72"/>
  <c r="H40" i="72"/>
  <c r="G40" i="72"/>
  <c r="M39" i="72"/>
  <c r="L39" i="72"/>
  <c r="K39" i="72"/>
  <c r="I39" i="72"/>
  <c r="H39" i="72"/>
  <c r="G39" i="72"/>
  <c r="M38" i="72"/>
  <c r="L38" i="72"/>
  <c r="K38" i="72"/>
  <c r="I38" i="72"/>
  <c r="H38" i="72"/>
  <c r="G38" i="72"/>
  <c r="M37" i="72"/>
  <c r="L37" i="72"/>
  <c r="K37" i="72"/>
  <c r="I37" i="72"/>
  <c r="H37" i="72"/>
  <c r="G37" i="72"/>
  <c r="M36" i="72"/>
  <c r="L36" i="72"/>
  <c r="K36" i="72"/>
  <c r="I36" i="72"/>
  <c r="H36" i="72"/>
  <c r="G36" i="72"/>
  <c r="M35" i="72"/>
  <c r="L35" i="72"/>
  <c r="K35" i="72"/>
  <c r="I35" i="72"/>
  <c r="H35" i="72"/>
  <c r="G35" i="72"/>
  <c r="M34" i="72"/>
  <c r="L34" i="72"/>
  <c r="K34" i="72"/>
  <c r="I34" i="72"/>
  <c r="H34" i="72"/>
  <c r="G34" i="72"/>
  <c r="M33" i="72"/>
  <c r="L33" i="72"/>
  <c r="K33" i="72"/>
  <c r="I33" i="72"/>
  <c r="H33" i="72"/>
  <c r="G33" i="72"/>
  <c r="M32" i="72"/>
  <c r="L32" i="72"/>
  <c r="K32" i="72"/>
  <c r="I32" i="72"/>
  <c r="H32" i="72"/>
  <c r="G32" i="72"/>
  <c r="M31" i="72"/>
  <c r="L31" i="72"/>
  <c r="K31" i="72"/>
  <c r="I31" i="72"/>
  <c r="H31" i="72"/>
  <c r="G31" i="72"/>
  <c r="M30" i="72"/>
  <c r="L30" i="72"/>
  <c r="K30" i="72"/>
  <c r="I30" i="72"/>
  <c r="H30" i="72"/>
  <c r="G30" i="72"/>
  <c r="M29" i="72"/>
  <c r="L29" i="72"/>
  <c r="K29" i="72"/>
  <c r="I29" i="72"/>
  <c r="H29" i="72"/>
  <c r="G29" i="72"/>
  <c r="M28" i="72"/>
  <c r="L28" i="72"/>
  <c r="K28" i="72"/>
  <c r="I28" i="72"/>
  <c r="H28" i="72"/>
  <c r="G28" i="72"/>
  <c r="M27" i="72"/>
  <c r="L27" i="72"/>
  <c r="K27" i="72"/>
  <c r="I27" i="72"/>
  <c r="H27" i="72"/>
  <c r="G27" i="72"/>
  <c r="M26" i="72"/>
  <c r="L26" i="72"/>
  <c r="K26" i="72"/>
  <c r="I26" i="72"/>
  <c r="H26" i="72"/>
  <c r="G26" i="72"/>
  <c r="M25" i="72"/>
  <c r="L25" i="72"/>
  <c r="K25" i="72"/>
  <c r="I25" i="72"/>
  <c r="H25" i="72"/>
  <c r="G25" i="72"/>
  <c r="M24" i="72"/>
  <c r="L24" i="72"/>
  <c r="K24" i="72"/>
  <c r="I24" i="72"/>
  <c r="H24" i="72"/>
  <c r="G24" i="72"/>
  <c r="M23" i="72"/>
  <c r="L23" i="72"/>
  <c r="K23" i="72"/>
  <c r="I23" i="72"/>
  <c r="H23" i="72"/>
  <c r="G23" i="72"/>
  <c r="M22" i="72"/>
  <c r="L22" i="72"/>
  <c r="K22" i="72"/>
  <c r="I22" i="72"/>
  <c r="H22" i="72"/>
  <c r="G22" i="72"/>
  <c r="M21" i="72"/>
  <c r="L21" i="72"/>
  <c r="K21" i="72"/>
  <c r="I21" i="72"/>
  <c r="H21" i="72"/>
  <c r="G21" i="72"/>
  <c r="M20" i="72"/>
  <c r="L20" i="72"/>
  <c r="K20" i="72"/>
  <c r="I20" i="72"/>
  <c r="H20" i="72"/>
  <c r="G20" i="72"/>
  <c r="M19" i="72"/>
  <c r="L19" i="72"/>
  <c r="K19" i="72"/>
  <c r="I19" i="72"/>
  <c r="H19" i="72"/>
  <c r="G19" i="72"/>
  <c r="M18" i="72"/>
  <c r="L18" i="72"/>
  <c r="K18" i="72"/>
  <c r="I18" i="72"/>
  <c r="H18" i="72"/>
  <c r="G18" i="72"/>
  <c r="M17" i="72"/>
  <c r="L17" i="72"/>
  <c r="K17" i="72"/>
  <c r="I17" i="72"/>
  <c r="H17" i="72"/>
  <c r="G17" i="72"/>
  <c r="M16" i="72"/>
  <c r="L16" i="72"/>
  <c r="K16" i="72"/>
  <c r="I16" i="72"/>
  <c r="H16" i="72"/>
  <c r="G16" i="72"/>
  <c r="M15" i="72"/>
  <c r="L15" i="72"/>
  <c r="K15" i="72"/>
  <c r="I15" i="72"/>
  <c r="H15" i="72"/>
  <c r="G15" i="72"/>
  <c r="M14" i="72"/>
  <c r="L14" i="72"/>
  <c r="K14" i="72"/>
  <c r="I14" i="72"/>
  <c r="H14" i="72"/>
  <c r="G14" i="72"/>
  <c r="M13" i="72"/>
  <c r="L13" i="72"/>
  <c r="K13" i="72"/>
  <c r="I13" i="72"/>
  <c r="H13" i="72"/>
  <c r="G13" i="72"/>
  <c r="M12" i="72"/>
  <c r="L12" i="72"/>
  <c r="K12" i="72"/>
  <c r="I12" i="72"/>
  <c r="H12" i="72"/>
  <c r="G12" i="72"/>
  <c r="M11" i="72"/>
  <c r="L11" i="72"/>
  <c r="K11" i="72"/>
  <c r="I11" i="72"/>
  <c r="H11" i="72"/>
  <c r="G11" i="72"/>
  <c r="M10" i="72"/>
  <c r="L10" i="72"/>
  <c r="K10" i="72"/>
  <c r="I10" i="72"/>
  <c r="H10" i="72"/>
  <c r="G10" i="72"/>
  <c r="M9" i="72"/>
  <c r="L9" i="72"/>
  <c r="K9" i="72"/>
  <c r="I9" i="72"/>
  <c r="H9" i="72"/>
  <c r="G9" i="72"/>
  <c r="M52" i="71"/>
  <c r="L52" i="71"/>
  <c r="K52" i="71"/>
  <c r="I52" i="71"/>
  <c r="H52" i="71"/>
  <c r="G52" i="71"/>
  <c r="M51" i="71"/>
  <c r="L51" i="71"/>
  <c r="K51" i="71"/>
  <c r="I51" i="71"/>
  <c r="H51" i="71"/>
  <c r="G51" i="71"/>
  <c r="M50" i="71"/>
  <c r="L50" i="71"/>
  <c r="K50" i="71"/>
  <c r="I50" i="71"/>
  <c r="H50" i="71"/>
  <c r="G50" i="71"/>
  <c r="M49" i="71"/>
  <c r="L49" i="71"/>
  <c r="K49" i="71"/>
  <c r="I49" i="71"/>
  <c r="H49" i="71"/>
  <c r="G49" i="71"/>
  <c r="M48" i="71"/>
  <c r="L48" i="71"/>
  <c r="K48" i="71"/>
  <c r="I48" i="71"/>
  <c r="H48" i="71"/>
  <c r="G48" i="71"/>
  <c r="M47" i="71"/>
  <c r="L47" i="71"/>
  <c r="K47" i="71"/>
  <c r="I47" i="71"/>
  <c r="H47" i="71"/>
  <c r="G47" i="71"/>
  <c r="M46" i="71"/>
  <c r="L46" i="71"/>
  <c r="K46" i="71"/>
  <c r="I46" i="71"/>
  <c r="H46" i="71"/>
  <c r="G46" i="71"/>
  <c r="M45" i="71"/>
  <c r="L45" i="71"/>
  <c r="K45" i="71"/>
  <c r="I45" i="71"/>
  <c r="H45" i="71"/>
  <c r="G45" i="71"/>
  <c r="M44" i="71"/>
  <c r="L44" i="71"/>
  <c r="K44" i="71"/>
  <c r="I44" i="71"/>
  <c r="H44" i="71"/>
  <c r="G44" i="71"/>
  <c r="M43" i="71"/>
  <c r="L43" i="71"/>
  <c r="K43" i="71"/>
  <c r="I43" i="71"/>
  <c r="H43" i="71"/>
  <c r="G43" i="71"/>
  <c r="M42" i="71"/>
  <c r="L42" i="71"/>
  <c r="K42" i="71"/>
  <c r="I42" i="71"/>
  <c r="H42" i="71"/>
  <c r="G42" i="71"/>
  <c r="M41" i="71"/>
  <c r="L41" i="71"/>
  <c r="K41" i="71"/>
  <c r="I41" i="71"/>
  <c r="H41" i="71"/>
  <c r="G41" i="71"/>
  <c r="M40" i="71"/>
  <c r="L40" i="71"/>
  <c r="K40" i="71"/>
  <c r="I40" i="71"/>
  <c r="H40" i="71"/>
  <c r="G40" i="71"/>
  <c r="M39" i="71"/>
  <c r="L39" i="71"/>
  <c r="K39" i="71"/>
  <c r="I39" i="71"/>
  <c r="H39" i="71"/>
  <c r="G39" i="71"/>
  <c r="M38" i="71"/>
  <c r="L38" i="71"/>
  <c r="K38" i="71"/>
  <c r="I38" i="71"/>
  <c r="H38" i="71"/>
  <c r="G38" i="71"/>
  <c r="M37" i="71"/>
  <c r="L37" i="71"/>
  <c r="K37" i="71"/>
  <c r="I37" i="71"/>
  <c r="H37" i="71"/>
  <c r="G37" i="71"/>
  <c r="M36" i="71"/>
  <c r="L36" i="71"/>
  <c r="K36" i="71"/>
  <c r="I36" i="71"/>
  <c r="H36" i="71"/>
  <c r="G36" i="71"/>
  <c r="M35" i="71"/>
  <c r="L35" i="71"/>
  <c r="K35" i="71"/>
  <c r="I35" i="71"/>
  <c r="H35" i="71"/>
  <c r="G35" i="71"/>
  <c r="M34" i="71"/>
  <c r="L34" i="71"/>
  <c r="K34" i="71"/>
  <c r="I34" i="71"/>
  <c r="H34" i="71"/>
  <c r="G34" i="71"/>
  <c r="M33" i="71"/>
  <c r="L33" i="71"/>
  <c r="K33" i="71"/>
  <c r="I33" i="71"/>
  <c r="H33" i="71"/>
  <c r="G33" i="71"/>
  <c r="M32" i="71"/>
  <c r="L32" i="71"/>
  <c r="K32" i="71"/>
  <c r="I32" i="71"/>
  <c r="H32" i="71"/>
  <c r="G32" i="71"/>
  <c r="M31" i="71"/>
  <c r="L31" i="71"/>
  <c r="K31" i="71"/>
  <c r="I31" i="71"/>
  <c r="H31" i="71"/>
  <c r="G31" i="71"/>
  <c r="M30" i="71"/>
  <c r="L30" i="71"/>
  <c r="K30" i="71"/>
  <c r="I30" i="71"/>
  <c r="H30" i="71"/>
  <c r="G30" i="71"/>
  <c r="M29" i="71"/>
  <c r="L29" i="71"/>
  <c r="K29" i="71"/>
  <c r="I29" i="71"/>
  <c r="H29" i="71"/>
  <c r="G29" i="71"/>
  <c r="M28" i="71"/>
  <c r="L28" i="71"/>
  <c r="K28" i="71"/>
  <c r="I28" i="71"/>
  <c r="H28" i="71"/>
  <c r="G28" i="71"/>
  <c r="M27" i="71"/>
  <c r="L27" i="71"/>
  <c r="K27" i="71"/>
  <c r="I27" i="71"/>
  <c r="H27" i="71"/>
  <c r="G27" i="71"/>
  <c r="M26" i="71"/>
  <c r="L26" i="71"/>
  <c r="K26" i="71"/>
  <c r="I26" i="71"/>
  <c r="H26" i="71"/>
  <c r="G26" i="71"/>
  <c r="M25" i="71"/>
  <c r="L25" i="71"/>
  <c r="K25" i="71"/>
  <c r="I25" i="71"/>
  <c r="H25" i="71"/>
  <c r="G25" i="71"/>
  <c r="M24" i="71"/>
  <c r="L24" i="71"/>
  <c r="K24" i="71"/>
  <c r="I24" i="71"/>
  <c r="H24" i="71"/>
  <c r="G24" i="71"/>
  <c r="M23" i="71"/>
  <c r="L23" i="71"/>
  <c r="K23" i="71"/>
  <c r="I23" i="71"/>
  <c r="H23" i="71"/>
  <c r="G23" i="71"/>
  <c r="M22" i="71"/>
  <c r="L22" i="71"/>
  <c r="K22" i="71"/>
  <c r="I22" i="71"/>
  <c r="H22" i="71"/>
  <c r="G22" i="71"/>
  <c r="M21" i="71"/>
  <c r="L21" i="71"/>
  <c r="K21" i="71"/>
  <c r="I21" i="71"/>
  <c r="H21" i="71"/>
  <c r="G21" i="71"/>
  <c r="M20" i="71"/>
  <c r="L20" i="71"/>
  <c r="K20" i="71"/>
  <c r="I20" i="71"/>
  <c r="H20" i="71"/>
  <c r="G20" i="71"/>
  <c r="M19" i="71"/>
  <c r="L19" i="71"/>
  <c r="K19" i="71"/>
  <c r="I19" i="71"/>
  <c r="H19" i="71"/>
  <c r="G19" i="71"/>
  <c r="M18" i="71"/>
  <c r="L18" i="71"/>
  <c r="K18" i="71"/>
  <c r="I18" i="71"/>
  <c r="H18" i="71"/>
  <c r="G18" i="71"/>
  <c r="M17" i="71"/>
  <c r="L17" i="71"/>
  <c r="K17" i="71"/>
  <c r="I17" i="71"/>
  <c r="H17" i="71"/>
  <c r="G17" i="71"/>
  <c r="M16" i="71"/>
  <c r="L16" i="71"/>
  <c r="K16" i="71"/>
  <c r="I16" i="71"/>
  <c r="H16" i="71"/>
  <c r="G16" i="71"/>
  <c r="M15" i="71"/>
  <c r="L15" i="71"/>
  <c r="K15" i="71"/>
  <c r="I15" i="71"/>
  <c r="H15" i="71"/>
  <c r="G15" i="71"/>
  <c r="M14" i="71"/>
  <c r="L14" i="71"/>
  <c r="K14" i="71"/>
  <c r="I14" i="71"/>
  <c r="H14" i="71"/>
  <c r="G14" i="71"/>
  <c r="M13" i="71"/>
  <c r="L13" i="71"/>
  <c r="K13" i="71"/>
  <c r="I13" i="71"/>
  <c r="H13" i="71"/>
  <c r="G13" i="71"/>
  <c r="M12" i="71"/>
  <c r="L12" i="71"/>
  <c r="K12" i="71"/>
  <c r="I12" i="71"/>
  <c r="H12" i="71"/>
  <c r="G12" i="71"/>
  <c r="M11" i="71"/>
  <c r="L11" i="71"/>
  <c r="K11" i="71"/>
  <c r="I11" i="71"/>
  <c r="H11" i="71"/>
  <c r="G11" i="71"/>
  <c r="M10" i="71"/>
  <c r="L10" i="71"/>
  <c r="K10" i="71"/>
  <c r="I10" i="71"/>
  <c r="H10" i="71"/>
  <c r="G10" i="71"/>
  <c r="M9" i="71"/>
  <c r="L9" i="71"/>
  <c r="K9" i="71"/>
  <c r="I9" i="71"/>
  <c r="H9" i="71"/>
  <c r="G9" i="71"/>
  <c r="M107" i="74"/>
  <c r="L107" i="74"/>
  <c r="K107" i="74"/>
  <c r="I107" i="74"/>
  <c r="H107" i="74"/>
  <c r="G107" i="74"/>
  <c r="M106" i="74"/>
  <c r="L106" i="74"/>
  <c r="K106" i="74"/>
  <c r="I106" i="74"/>
  <c r="H106" i="74"/>
  <c r="G106" i="74"/>
  <c r="M105" i="74"/>
  <c r="L105" i="74"/>
  <c r="K105" i="74"/>
  <c r="I105" i="74"/>
  <c r="H105" i="74"/>
  <c r="G105" i="74"/>
  <c r="M104" i="74"/>
  <c r="L104" i="74"/>
  <c r="K104" i="74"/>
  <c r="I104" i="74"/>
  <c r="H104" i="74"/>
  <c r="G104" i="74"/>
  <c r="M103" i="74"/>
  <c r="L103" i="74"/>
  <c r="K103" i="74"/>
  <c r="I103" i="74"/>
  <c r="H103" i="74"/>
  <c r="G103" i="74"/>
  <c r="M102" i="74"/>
  <c r="L102" i="74"/>
  <c r="K102" i="74"/>
  <c r="I102" i="74"/>
  <c r="H102" i="74"/>
  <c r="G102" i="74"/>
  <c r="M101" i="74"/>
  <c r="L101" i="74"/>
  <c r="K101" i="74"/>
  <c r="I101" i="74"/>
  <c r="H101" i="74"/>
  <c r="G101" i="74"/>
  <c r="M100" i="74"/>
  <c r="L100" i="74"/>
  <c r="K100" i="74"/>
  <c r="I100" i="74"/>
  <c r="H100" i="74"/>
  <c r="G100" i="74"/>
  <c r="M99" i="74"/>
  <c r="L99" i="74"/>
  <c r="K99" i="74"/>
  <c r="I99" i="74"/>
  <c r="H99" i="74"/>
  <c r="G99" i="74"/>
  <c r="M98" i="74"/>
  <c r="L98" i="74"/>
  <c r="K98" i="74"/>
  <c r="I98" i="74"/>
  <c r="H98" i="74"/>
  <c r="G98" i="74"/>
  <c r="M97" i="74"/>
  <c r="L97" i="74"/>
  <c r="K97" i="74"/>
  <c r="I97" i="74"/>
  <c r="H97" i="74"/>
  <c r="G97" i="74"/>
  <c r="M96" i="74"/>
  <c r="L96" i="74"/>
  <c r="K96" i="74"/>
  <c r="I96" i="74"/>
  <c r="H96" i="74"/>
  <c r="G96" i="74"/>
  <c r="M95" i="74"/>
  <c r="L95" i="74"/>
  <c r="K95" i="74"/>
  <c r="I95" i="74"/>
  <c r="H95" i="74"/>
  <c r="G95" i="74"/>
  <c r="M94" i="74"/>
  <c r="L94" i="74"/>
  <c r="K94" i="74"/>
  <c r="I94" i="74"/>
  <c r="H94" i="74"/>
  <c r="G94" i="74"/>
  <c r="M93" i="74"/>
  <c r="L93" i="74"/>
  <c r="K93" i="74"/>
  <c r="I93" i="74"/>
  <c r="H93" i="74"/>
  <c r="G93" i="74"/>
  <c r="M92" i="74"/>
  <c r="L92" i="74"/>
  <c r="K92" i="74"/>
  <c r="I92" i="74"/>
  <c r="H92" i="74"/>
  <c r="G92" i="74"/>
  <c r="M91" i="74"/>
  <c r="L91" i="74"/>
  <c r="K91" i="74"/>
  <c r="I91" i="74"/>
  <c r="H91" i="74"/>
  <c r="G91" i="74"/>
  <c r="M90" i="74"/>
  <c r="L90" i="74"/>
  <c r="K90" i="74"/>
  <c r="I90" i="74"/>
  <c r="H90" i="74"/>
  <c r="G90" i="74"/>
  <c r="M89" i="74"/>
  <c r="L89" i="74"/>
  <c r="K89" i="74"/>
  <c r="I89" i="74"/>
  <c r="H89" i="74"/>
  <c r="G89" i="74"/>
  <c r="M88" i="74"/>
  <c r="L88" i="74"/>
  <c r="K88" i="74"/>
  <c r="I88" i="74"/>
  <c r="H88" i="74"/>
  <c r="G88" i="74"/>
  <c r="M87" i="74"/>
  <c r="L87" i="74"/>
  <c r="K87" i="74"/>
  <c r="I87" i="74"/>
  <c r="H87" i="74"/>
  <c r="G87" i="74"/>
  <c r="M86" i="74"/>
  <c r="L86" i="74"/>
  <c r="K86" i="74"/>
  <c r="I86" i="74"/>
  <c r="H86" i="74"/>
  <c r="G86" i="74"/>
  <c r="M85" i="74"/>
  <c r="L85" i="74"/>
  <c r="K85" i="74"/>
  <c r="I85" i="74"/>
  <c r="H85" i="74"/>
  <c r="G85" i="74"/>
  <c r="M84" i="74"/>
  <c r="L84" i="74"/>
  <c r="K84" i="74"/>
  <c r="I84" i="74"/>
  <c r="H84" i="74"/>
  <c r="G84" i="74"/>
  <c r="M83" i="74"/>
  <c r="L83" i="74"/>
  <c r="K83" i="74"/>
  <c r="I83" i="74"/>
  <c r="H83" i="74"/>
  <c r="G83" i="74"/>
  <c r="M82" i="74"/>
  <c r="L82" i="74"/>
  <c r="K82" i="74"/>
  <c r="I82" i="74"/>
  <c r="H82" i="74"/>
  <c r="G82" i="74"/>
  <c r="M81" i="74"/>
  <c r="L81" i="74"/>
  <c r="K81" i="74"/>
  <c r="I81" i="74"/>
  <c r="H81" i="74"/>
  <c r="G81" i="74"/>
  <c r="M80" i="74"/>
  <c r="L80" i="74"/>
  <c r="K80" i="74"/>
  <c r="I80" i="74"/>
  <c r="H80" i="74"/>
  <c r="G80" i="74"/>
  <c r="M79" i="74"/>
  <c r="L79" i="74"/>
  <c r="K79" i="74"/>
  <c r="I79" i="74"/>
  <c r="H79" i="74"/>
  <c r="G79" i="74"/>
  <c r="M78" i="74"/>
  <c r="L78" i="74"/>
  <c r="K78" i="74"/>
  <c r="I78" i="74"/>
  <c r="H78" i="74"/>
  <c r="G78" i="74"/>
  <c r="M77" i="74"/>
  <c r="L77" i="74"/>
  <c r="K77" i="74"/>
  <c r="I77" i="74"/>
  <c r="H77" i="74"/>
  <c r="G77" i="74"/>
  <c r="M76" i="74"/>
  <c r="L76" i="74"/>
  <c r="K76" i="74"/>
  <c r="I76" i="74"/>
  <c r="H76" i="74"/>
  <c r="G76" i="74"/>
  <c r="M75" i="74"/>
  <c r="L75" i="74"/>
  <c r="K75" i="74"/>
  <c r="I75" i="74"/>
  <c r="H75" i="74"/>
  <c r="G75" i="74"/>
  <c r="M74" i="74"/>
  <c r="L74" i="74"/>
  <c r="K74" i="74"/>
  <c r="I74" i="74"/>
  <c r="H74" i="74"/>
  <c r="G74" i="74"/>
  <c r="M73" i="74"/>
  <c r="L73" i="74"/>
  <c r="K73" i="74"/>
  <c r="I73" i="74"/>
  <c r="H73" i="74"/>
  <c r="G73" i="74"/>
  <c r="M72" i="74"/>
  <c r="L72" i="74"/>
  <c r="K72" i="74"/>
  <c r="I72" i="74"/>
  <c r="H72" i="74"/>
  <c r="G72" i="74"/>
  <c r="M71" i="74"/>
  <c r="L71" i="74"/>
  <c r="K71" i="74"/>
  <c r="I71" i="74"/>
  <c r="H71" i="74"/>
  <c r="G71" i="74"/>
  <c r="M70" i="74"/>
  <c r="L70" i="74"/>
  <c r="K70" i="74"/>
  <c r="I70" i="74"/>
  <c r="H70" i="74"/>
  <c r="G70" i="74"/>
  <c r="M69" i="74"/>
  <c r="L69" i="74"/>
  <c r="K69" i="74"/>
  <c r="I69" i="74"/>
  <c r="H69" i="74"/>
  <c r="G69" i="74"/>
  <c r="M68" i="74"/>
  <c r="L68" i="74"/>
  <c r="K68" i="74"/>
  <c r="I68" i="74"/>
  <c r="H68" i="74"/>
  <c r="G68" i="74"/>
  <c r="M67" i="74"/>
  <c r="L67" i="74"/>
  <c r="K67" i="74"/>
  <c r="I67" i="74"/>
  <c r="H67" i="74"/>
  <c r="G67" i="74"/>
  <c r="M66" i="74"/>
  <c r="L66" i="74"/>
  <c r="K66" i="74"/>
  <c r="I66" i="74"/>
  <c r="H66" i="74"/>
  <c r="G66" i="74"/>
  <c r="M65" i="74"/>
  <c r="L65" i="74"/>
  <c r="K65" i="74"/>
  <c r="I65" i="74"/>
  <c r="H65" i="74"/>
  <c r="G65" i="74"/>
  <c r="M64" i="74"/>
  <c r="L64" i="74"/>
  <c r="K64" i="74"/>
  <c r="I64" i="74"/>
  <c r="H64" i="74"/>
  <c r="G64" i="74"/>
  <c r="M63" i="74"/>
  <c r="L63" i="74"/>
  <c r="K63" i="74"/>
  <c r="I63" i="74"/>
  <c r="H63" i="74"/>
  <c r="G63" i="74"/>
  <c r="M62" i="74"/>
  <c r="L62" i="74"/>
  <c r="K62" i="74"/>
  <c r="I62" i="74"/>
  <c r="H62" i="74"/>
  <c r="G62" i="74"/>
  <c r="M61" i="74"/>
  <c r="L61" i="74"/>
  <c r="K61" i="74"/>
  <c r="I61" i="74"/>
  <c r="H61" i="74"/>
  <c r="G61" i="74"/>
  <c r="M60" i="74"/>
  <c r="L60" i="74"/>
  <c r="K60" i="74"/>
  <c r="I60" i="74"/>
  <c r="H60" i="74"/>
  <c r="G60" i="74"/>
  <c r="M59" i="74"/>
  <c r="L59" i="74"/>
  <c r="K59" i="74"/>
  <c r="I59" i="74"/>
  <c r="H59" i="74"/>
  <c r="G59" i="74"/>
  <c r="M58" i="74"/>
  <c r="L58" i="74"/>
  <c r="K58" i="74"/>
  <c r="I58" i="74"/>
  <c r="H58" i="74"/>
  <c r="G58" i="74"/>
  <c r="M57" i="74"/>
  <c r="L57" i="74"/>
  <c r="K57" i="74"/>
  <c r="I57" i="74"/>
  <c r="H57" i="74"/>
  <c r="G57" i="74"/>
  <c r="M56" i="74"/>
  <c r="L56" i="74"/>
  <c r="K56" i="74"/>
  <c r="I56" i="74"/>
  <c r="H56" i="74"/>
  <c r="G56" i="74"/>
  <c r="M55" i="74"/>
  <c r="L55" i="74"/>
  <c r="K55" i="74"/>
  <c r="I55" i="74"/>
  <c r="H55" i="74"/>
  <c r="G55" i="74"/>
  <c r="M54" i="74"/>
  <c r="L54" i="74"/>
  <c r="K54" i="74"/>
  <c r="I54" i="74"/>
  <c r="H54" i="74"/>
  <c r="G54" i="74"/>
  <c r="M53" i="74"/>
  <c r="L53" i="74"/>
  <c r="K53" i="74"/>
  <c r="I53" i="74"/>
  <c r="H53" i="74"/>
  <c r="G53" i="74"/>
  <c r="M52" i="74"/>
  <c r="L52" i="74"/>
  <c r="K52" i="74"/>
  <c r="I52" i="74"/>
  <c r="H52" i="74"/>
  <c r="G52" i="74"/>
  <c r="M51" i="74"/>
  <c r="L51" i="74"/>
  <c r="K51" i="74"/>
  <c r="I51" i="74"/>
  <c r="H51" i="74"/>
  <c r="G51" i="74"/>
  <c r="M50" i="74"/>
  <c r="L50" i="74"/>
  <c r="K50" i="74"/>
  <c r="I50" i="74"/>
  <c r="H50" i="74"/>
  <c r="G50" i="74"/>
  <c r="M49" i="74"/>
  <c r="L49" i="74"/>
  <c r="K49" i="74"/>
  <c r="I49" i="74"/>
  <c r="H49" i="74"/>
  <c r="G49" i="74"/>
  <c r="M48" i="74"/>
  <c r="L48" i="74"/>
  <c r="K48" i="74"/>
  <c r="I48" i="74"/>
  <c r="H48" i="74"/>
  <c r="G48" i="74"/>
  <c r="M47" i="74"/>
  <c r="L47" i="74"/>
  <c r="K47" i="74"/>
  <c r="I47" i="74"/>
  <c r="H47" i="74"/>
  <c r="G47" i="74"/>
  <c r="M46" i="74"/>
  <c r="L46" i="74"/>
  <c r="K46" i="74"/>
  <c r="I46" i="74"/>
  <c r="H46" i="74"/>
  <c r="G46" i="74"/>
  <c r="M45" i="74"/>
  <c r="L45" i="74"/>
  <c r="K45" i="74"/>
  <c r="I45" i="74"/>
  <c r="H45" i="74"/>
  <c r="G45" i="74"/>
  <c r="M44" i="74"/>
  <c r="L44" i="74"/>
  <c r="K44" i="74"/>
  <c r="I44" i="74"/>
  <c r="H44" i="74"/>
  <c r="G44" i="74"/>
  <c r="M43" i="74"/>
  <c r="L43" i="74"/>
  <c r="K43" i="74"/>
  <c r="I43" i="74"/>
  <c r="H43" i="74"/>
  <c r="G43" i="74"/>
  <c r="M42" i="74"/>
  <c r="L42" i="74"/>
  <c r="K42" i="74"/>
  <c r="I42" i="74"/>
  <c r="H42" i="74"/>
  <c r="G42" i="74"/>
  <c r="M41" i="74"/>
  <c r="L41" i="74"/>
  <c r="K41" i="74"/>
  <c r="I41" i="74"/>
  <c r="H41" i="74"/>
  <c r="G41" i="74"/>
  <c r="M40" i="74"/>
  <c r="L40" i="74"/>
  <c r="K40" i="74"/>
  <c r="I40" i="74"/>
  <c r="H40" i="74"/>
  <c r="G40" i="74"/>
  <c r="M39" i="74"/>
  <c r="L39" i="74"/>
  <c r="K39" i="74"/>
  <c r="I39" i="74"/>
  <c r="H39" i="74"/>
  <c r="G39" i="74"/>
  <c r="M38" i="74"/>
  <c r="L38" i="74"/>
  <c r="K38" i="74"/>
  <c r="I38" i="74"/>
  <c r="H38" i="74"/>
  <c r="G38" i="74"/>
  <c r="M37" i="74"/>
  <c r="L37" i="74"/>
  <c r="K37" i="74"/>
  <c r="I37" i="74"/>
  <c r="H37" i="74"/>
  <c r="G37" i="74"/>
  <c r="M36" i="74"/>
  <c r="L36" i="74"/>
  <c r="K36" i="74"/>
  <c r="I36" i="74"/>
  <c r="H36" i="74"/>
  <c r="G36" i="74"/>
  <c r="M35" i="74"/>
  <c r="L35" i="74"/>
  <c r="K35" i="74"/>
  <c r="I35" i="74"/>
  <c r="H35" i="74"/>
  <c r="G35" i="74"/>
  <c r="M34" i="74"/>
  <c r="L34" i="74"/>
  <c r="K34" i="74"/>
  <c r="I34" i="74"/>
  <c r="H34" i="74"/>
  <c r="G34" i="74"/>
  <c r="M33" i="74"/>
  <c r="L33" i="74"/>
  <c r="K33" i="74"/>
  <c r="I33" i="74"/>
  <c r="H33" i="74"/>
  <c r="G33" i="74"/>
  <c r="M32" i="74"/>
  <c r="L32" i="74"/>
  <c r="K32" i="74"/>
  <c r="I32" i="74"/>
  <c r="H32" i="74"/>
  <c r="G32" i="74"/>
  <c r="M31" i="74"/>
  <c r="L31" i="74"/>
  <c r="K31" i="74"/>
  <c r="I31" i="74"/>
  <c r="H31" i="74"/>
  <c r="G31" i="74"/>
  <c r="M30" i="74"/>
  <c r="L30" i="74"/>
  <c r="K30" i="74"/>
  <c r="I30" i="74"/>
  <c r="H30" i="74"/>
  <c r="G30" i="74"/>
  <c r="M29" i="74"/>
  <c r="L29" i="74"/>
  <c r="K29" i="74"/>
  <c r="I29" i="74"/>
  <c r="H29" i="74"/>
  <c r="G29" i="74"/>
  <c r="M28" i="74"/>
  <c r="L28" i="74"/>
  <c r="K28" i="74"/>
  <c r="I28" i="74"/>
  <c r="H28" i="74"/>
  <c r="G28" i="74"/>
  <c r="M27" i="74"/>
  <c r="L27" i="74"/>
  <c r="K27" i="74"/>
  <c r="I27" i="74"/>
  <c r="H27" i="74"/>
  <c r="G27" i="74"/>
  <c r="M26" i="74"/>
  <c r="L26" i="74"/>
  <c r="K26" i="74"/>
  <c r="I26" i="74"/>
  <c r="H26" i="74"/>
  <c r="G26" i="74"/>
  <c r="M25" i="74"/>
  <c r="L25" i="74"/>
  <c r="K25" i="74"/>
  <c r="I25" i="74"/>
  <c r="H25" i="74"/>
  <c r="G25" i="74"/>
  <c r="M24" i="74"/>
  <c r="L24" i="74"/>
  <c r="K24" i="74"/>
  <c r="I24" i="74"/>
  <c r="H24" i="74"/>
  <c r="G24" i="74"/>
  <c r="M23" i="74"/>
  <c r="L23" i="74"/>
  <c r="K23" i="74"/>
  <c r="I23" i="74"/>
  <c r="H23" i="74"/>
  <c r="G23" i="74"/>
  <c r="M22" i="74"/>
  <c r="L22" i="74"/>
  <c r="K22" i="74"/>
  <c r="I22" i="74"/>
  <c r="H22" i="74"/>
  <c r="G22" i="74"/>
  <c r="M21" i="74"/>
  <c r="L21" i="74"/>
  <c r="K21" i="74"/>
  <c r="I21" i="74"/>
  <c r="H21" i="74"/>
  <c r="G21" i="74"/>
  <c r="M20" i="74"/>
  <c r="L20" i="74"/>
  <c r="K20" i="74"/>
  <c r="I20" i="74"/>
  <c r="H20" i="74"/>
  <c r="G20" i="74"/>
  <c r="M19" i="74"/>
  <c r="L19" i="74"/>
  <c r="K19" i="74"/>
  <c r="I19" i="74"/>
  <c r="H19" i="74"/>
  <c r="G19" i="74"/>
  <c r="M18" i="74"/>
  <c r="L18" i="74"/>
  <c r="K18" i="74"/>
  <c r="I18" i="74"/>
  <c r="H18" i="74"/>
  <c r="G18" i="74"/>
  <c r="M17" i="74"/>
  <c r="L17" i="74"/>
  <c r="K17" i="74"/>
  <c r="I17" i="74"/>
  <c r="H17" i="74"/>
  <c r="G17" i="74"/>
  <c r="M16" i="74"/>
  <c r="L16" i="74"/>
  <c r="K16" i="74"/>
  <c r="I16" i="74"/>
  <c r="H16" i="74"/>
  <c r="G16" i="74"/>
  <c r="M15" i="74"/>
  <c r="L15" i="74"/>
  <c r="K15" i="74"/>
  <c r="I15" i="74"/>
  <c r="H15" i="74"/>
  <c r="G15" i="74"/>
  <c r="M14" i="74"/>
  <c r="L14" i="74"/>
  <c r="K14" i="74"/>
  <c r="I14" i="74"/>
  <c r="H14" i="74"/>
  <c r="G14" i="74"/>
  <c r="M13" i="74"/>
  <c r="L13" i="74"/>
  <c r="K13" i="74"/>
  <c r="I13" i="74"/>
  <c r="H13" i="74"/>
  <c r="G13" i="74"/>
  <c r="M12" i="74"/>
  <c r="L12" i="74"/>
  <c r="K12" i="74"/>
  <c r="I12" i="74"/>
  <c r="H12" i="74"/>
  <c r="G12" i="74"/>
  <c r="M11" i="74"/>
  <c r="L11" i="74"/>
  <c r="K11" i="74"/>
  <c r="I11" i="74"/>
  <c r="H11" i="74"/>
  <c r="G11" i="74"/>
  <c r="M10" i="74"/>
  <c r="L10" i="74"/>
  <c r="K10" i="74"/>
  <c r="I10" i="74"/>
  <c r="H10" i="74"/>
  <c r="G10" i="74"/>
  <c r="M9" i="74"/>
  <c r="L9" i="74"/>
  <c r="K9" i="74"/>
  <c r="I9" i="74"/>
  <c r="H9" i="74"/>
  <c r="G9" i="74"/>
  <c r="M13" i="70"/>
  <c r="L13" i="70"/>
  <c r="K13" i="70"/>
  <c r="I13" i="70"/>
  <c r="H13" i="70"/>
  <c r="G13" i="70"/>
  <c r="M12" i="70"/>
  <c r="L12" i="70"/>
  <c r="K12" i="70"/>
  <c r="I12" i="70"/>
  <c r="H12" i="70"/>
  <c r="G12" i="70"/>
  <c r="M11" i="70"/>
  <c r="L11" i="70"/>
  <c r="K11" i="70"/>
  <c r="I11" i="70"/>
  <c r="H11" i="70"/>
  <c r="G11" i="70"/>
  <c r="M10" i="70"/>
  <c r="L10" i="70"/>
  <c r="K10" i="70"/>
  <c r="I10" i="70"/>
  <c r="H10" i="70"/>
  <c r="G10" i="70"/>
  <c r="M9" i="70"/>
  <c r="L9" i="70"/>
  <c r="K9" i="70"/>
  <c r="I9" i="70"/>
  <c r="H9" i="70"/>
  <c r="G9" i="70"/>
  <c r="M30" i="69"/>
  <c r="L30" i="69"/>
  <c r="K30" i="69"/>
  <c r="I30" i="69"/>
  <c r="H30" i="69"/>
  <c r="G30" i="69"/>
  <c r="M29" i="69"/>
  <c r="L29" i="69"/>
  <c r="K29" i="69"/>
  <c r="I29" i="69"/>
  <c r="H29" i="69"/>
  <c r="G29" i="69"/>
  <c r="M28" i="69"/>
  <c r="L28" i="69"/>
  <c r="K28" i="69"/>
  <c r="I28" i="69"/>
  <c r="H28" i="69"/>
  <c r="G28" i="69"/>
  <c r="M27" i="69"/>
  <c r="L27" i="69"/>
  <c r="K27" i="69"/>
  <c r="I27" i="69"/>
  <c r="H27" i="69"/>
  <c r="G27" i="69"/>
  <c r="M26" i="69"/>
  <c r="L26" i="69"/>
  <c r="K26" i="69"/>
  <c r="I26" i="69"/>
  <c r="H26" i="69"/>
  <c r="G26" i="69"/>
  <c r="M25" i="69"/>
  <c r="L25" i="69"/>
  <c r="K25" i="69"/>
  <c r="I25" i="69"/>
  <c r="H25" i="69"/>
  <c r="G25" i="69"/>
  <c r="M24" i="69"/>
  <c r="L24" i="69"/>
  <c r="K24" i="69"/>
  <c r="I24" i="69"/>
  <c r="H24" i="69"/>
  <c r="G24" i="69"/>
  <c r="M23" i="69"/>
  <c r="L23" i="69"/>
  <c r="K23" i="69"/>
  <c r="I23" i="69"/>
  <c r="H23" i="69"/>
  <c r="G23" i="69"/>
  <c r="M22" i="69"/>
  <c r="L22" i="69"/>
  <c r="K22" i="69"/>
  <c r="I22" i="69"/>
  <c r="H22" i="69"/>
  <c r="G22" i="69"/>
  <c r="M21" i="69"/>
  <c r="L21" i="69"/>
  <c r="K21" i="69"/>
  <c r="I21" i="69"/>
  <c r="H21" i="69"/>
  <c r="G21" i="69"/>
  <c r="M20" i="69"/>
  <c r="L20" i="69"/>
  <c r="K20" i="69"/>
  <c r="I20" i="69"/>
  <c r="H20" i="69"/>
  <c r="G20" i="69"/>
  <c r="M19" i="69"/>
  <c r="L19" i="69"/>
  <c r="K19" i="69"/>
  <c r="I19" i="69"/>
  <c r="H19" i="69"/>
  <c r="G19" i="69"/>
  <c r="M18" i="69"/>
  <c r="L18" i="69"/>
  <c r="K18" i="69"/>
  <c r="I18" i="69"/>
  <c r="H18" i="69"/>
  <c r="G18" i="69"/>
  <c r="M17" i="69"/>
  <c r="L17" i="69"/>
  <c r="K17" i="69"/>
  <c r="I17" i="69"/>
  <c r="H17" i="69"/>
  <c r="G17" i="69"/>
  <c r="M16" i="69"/>
  <c r="L16" i="69"/>
  <c r="K16" i="69"/>
  <c r="I16" i="69"/>
  <c r="H16" i="69"/>
  <c r="G16" i="69"/>
  <c r="M15" i="69"/>
  <c r="L15" i="69"/>
  <c r="K15" i="69"/>
  <c r="I15" i="69"/>
  <c r="H15" i="69"/>
  <c r="G15" i="69"/>
  <c r="M14" i="69"/>
  <c r="L14" i="69"/>
  <c r="K14" i="69"/>
  <c r="I14" i="69"/>
  <c r="H14" i="69"/>
  <c r="G14" i="69"/>
  <c r="M13" i="69"/>
  <c r="L13" i="69"/>
  <c r="K13" i="69"/>
  <c r="I13" i="69"/>
  <c r="H13" i="69"/>
  <c r="G13" i="69"/>
  <c r="M12" i="69"/>
  <c r="L12" i="69"/>
  <c r="K12" i="69"/>
  <c r="I12" i="69"/>
  <c r="H12" i="69"/>
  <c r="G12" i="69"/>
  <c r="M11" i="69"/>
  <c r="L11" i="69"/>
  <c r="K11" i="69"/>
  <c r="I11" i="69"/>
  <c r="H11" i="69"/>
  <c r="G11" i="69"/>
  <c r="M10" i="69"/>
  <c r="L10" i="69"/>
  <c r="K10" i="69"/>
  <c r="I10" i="69"/>
  <c r="H10" i="69"/>
  <c r="G10" i="69"/>
  <c r="M9" i="69"/>
  <c r="L9" i="69"/>
  <c r="K9" i="69"/>
  <c r="I9" i="69"/>
  <c r="H9" i="69"/>
  <c r="G9" i="69"/>
  <c r="M167" i="68"/>
  <c r="L167" i="68"/>
  <c r="K167" i="68"/>
  <c r="I167" i="68"/>
  <c r="H167" i="68"/>
  <c r="G167" i="68"/>
  <c r="M166" i="68"/>
  <c r="L166" i="68"/>
  <c r="K166" i="68"/>
  <c r="I166" i="68"/>
  <c r="H166" i="68"/>
  <c r="G166" i="68"/>
  <c r="M165" i="68"/>
  <c r="L165" i="68"/>
  <c r="K165" i="68"/>
  <c r="I165" i="68"/>
  <c r="H165" i="68"/>
  <c r="G165" i="68"/>
  <c r="M164" i="68"/>
  <c r="L164" i="68"/>
  <c r="K164" i="68"/>
  <c r="I164" i="68"/>
  <c r="H164" i="68"/>
  <c r="G164" i="68"/>
  <c r="M163" i="68"/>
  <c r="L163" i="68"/>
  <c r="K163" i="68"/>
  <c r="I163" i="68"/>
  <c r="H163" i="68"/>
  <c r="G163" i="68"/>
  <c r="M162" i="68"/>
  <c r="L162" i="68"/>
  <c r="K162" i="68"/>
  <c r="I162" i="68"/>
  <c r="H162" i="68"/>
  <c r="G162" i="68"/>
  <c r="M161" i="68"/>
  <c r="L161" i="68"/>
  <c r="K161" i="68"/>
  <c r="I161" i="68"/>
  <c r="H161" i="68"/>
  <c r="G161" i="68"/>
  <c r="M160" i="68"/>
  <c r="L160" i="68"/>
  <c r="K160" i="68"/>
  <c r="I160" i="68"/>
  <c r="H160" i="68"/>
  <c r="G160" i="68"/>
  <c r="M159" i="68"/>
  <c r="L159" i="68"/>
  <c r="K159" i="68"/>
  <c r="I159" i="68"/>
  <c r="H159" i="68"/>
  <c r="G159" i="68"/>
  <c r="M158" i="68"/>
  <c r="L158" i="68"/>
  <c r="K158" i="68"/>
  <c r="I158" i="68"/>
  <c r="H158" i="68"/>
  <c r="G158" i="68"/>
  <c r="M157" i="68"/>
  <c r="L157" i="68"/>
  <c r="K157" i="68"/>
  <c r="I157" i="68"/>
  <c r="H157" i="68"/>
  <c r="G157" i="68"/>
  <c r="M156" i="68"/>
  <c r="L156" i="68"/>
  <c r="K156" i="68"/>
  <c r="I156" i="68"/>
  <c r="H156" i="68"/>
  <c r="G156" i="68"/>
  <c r="M155" i="68"/>
  <c r="L155" i="68"/>
  <c r="K155" i="68"/>
  <c r="I155" i="68"/>
  <c r="H155" i="68"/>
  <c r="G155" i="68"/>
  <c r="M154" i="68"/>
  <c r="L154" i="68"/>
  <c r="K154" i="68"/>
  <c r="I154" i="68"/>
  <c r="H154" i="68"/>
  <c r="G154" i="68"/>
  <c r="M153" i="68"/>
  <c r="L153" i="68"/>
  <c r="K153" i="68"/>
  <c r="I153" i="68"/>
  <c r="H153" i="68"/>
  <c r="G153" i="68"/>
  <c r="M152" i="68"/>
  <c r="L152" i="68"/>
  <c r="K152" i="68"/>
  <c r="I152" i="68"/>
  <c r="H152" i="68"/>
  <c r="G152" i="68"/>
  <c r="M151" i="68"/>
  <c r="L151" i="68"/>
  <c r="K151" i="68"/>
  <c r="I151" i="68"/>
  <c r="H151" i="68"/>
  <c r="G151" i="68"/>
  <c r="M150" i="68"/>
  <c r="L150" i="68"/>
  <c r="K150" i="68"/>
  <c r="I150" i="68"/>
  <c r="H150" i="68"/>
  <c r="G150" i="68"/>
  <c r="M149" i="68"/>
  <c r="L149" i="68"/>
  <c r="K149" i="68"/>
  <c r="I149" i="68"/>
  <c r="H149" i="68"/>
  <c r="G149" i="68"/>
  <c r="M148" i="68"/>
  <c r="L148" i="68"/>
  <c r="K148" i="68"/>
  <c r="I148" i="68"/>
  <c r="H148" i="68"/>
  <c r="G148" i="68"/>
  <c r="M147" i="68"/>
  <c r="L147" i="68"/>
  <c r="K147" i="68"/>
  <c r="I147" i="68"/>
  <c r="H147" i="68"/>
  <c r="G147" i="68"/>
  <c r="M146" i="68"/>
  <c r="L146" i="68"/>
  <c r="K146" i="68"/>
  <c r="I146" i="68"/>
  <c r="H146" i="68"/>
  <c r="G146" i="68"/>
  <c r="M145" i="68"/>
  <c r="L145" i="68"/>
  <c r="K145" i="68"/>
  <c r="I145" i="68"/>
  <c r="H145" i="68"/>
  <c r="G145" i="68"/>
  <c r="M144" i="68"/>
  <c r="L144" i="68"/>
  <c r="K144" i="68"/>
  <c r="I144" i="68"/>
  <c r="H144" i="68"/>
  <c r="G144" i="68"/>
  <c r="M143" i="68"/>
  <c r="L143" i="68"/>
  <c r="K143" i="68"/>
  <c r="I143" i="68"/>
  <c r="H143" i="68"/>
  <c r="G143" i="68"/>
  <c r="M142" i="68"/>
  <c r="L142" i="68"/>
  <c r="K142" i="68"/>
  <c r="I142" i="68"/>
  <c r="H142" i="68"/>
  <c r="G142" i="68"/>
  <c r="M141" i="68"/>
  <c r="L141" i="68"/>
  <c r="K141" i="68"/>
  <c r="I141" i="68"/>
  <c r="H141" i="68"/>
  <c r="G141" i="68"/>
  <c r="M140" i="68"/>
  <c r="L140" i="68"/>
  <c r="K140" i="68"/>
  <c r="I140" i="68"/>
  <c r="H140" i="68"/>
  <c r="G140" i="68"/>
  <c r="M139" i="68"/>
  <c r="L139" i="68"/>
  <c r="K139" i="68"/>
  <c r="I139" i="68"/>
  <c r="H139" i="68"/>
  <c r="G139" i="68"/>
  <c r="M138" i="68"/>
  <c r="L138" i="68"/>
  <c r="K138" i="68"/>
  <c r="I138" i="68"/>
  <c r="H138" i="68"/>
  <c r="G138" i="68"/>
  <c r="M137" i="68"/>
  <c r="L137" i="68"/>
  <c r="K137" i="68"/>
  <c r="I137" i="68"/>
  <c r="H137" i="68"/>
  <c r="G137" i="68"/>
  <c r="M136" i="68"/>
  <c r="L136" i="68"/>
  <c r="K136" i="68"/>
  <c r="I136" i="68"/>
  <c r="H136" i="68"/>
  <c r="G136" i="68"/>
  <c r="M135" i="68"/>
  <c r="L135" i="68"/>
  <c r="K135" i="68"/>
  <c r="I135" i="68"/>
  <c r="H135" i="68"/>
  <c r="G135" i="68"/>
  <c r="M134" i="68"/>
  <c r="L134" i="68"/>
  <c r="K134" i="68"/>
  <c r="I134" i="68"/>
  <c r="H134" i="68"/>
  <c r="G134" i="68"/>
  <c r="M133" i="68"/>
  <c r="L133" i="68"/>
  <c r="K133" i="68"/>
  <c r="I133" i="68"/>
  <c r="H133" i="68"/>
  <c r="G133" i="68"/>
  <c r="M132" i="68"/>
  <c r="L132" i="68"/>
  <c r="K132" i="68"/>
  <c r="I132" i="68"/>
  <c r="H132" i="68"/>
  <c r="G132" i="68"/>
  <c r="M131" i="68"/>
  <c r="L131" i="68"/>
  <c r="K131" i="68"/>
  <c r="I131" i="68"/>
  <c r="H131" i="68"/>
  <c r="G131" i="68"/>
  <c r="M130" i="68"/>
  <c r="L130" i="68"/>
  <c r="K130" i="68"/>
  <c r="I130" i="68"/>
  <c r="H130" i="68"/>
  <c r="G130" i="68"/>
  <c r="M129" i="68"/>
  <c r="L129" i="68"/>
  <c r="K129" i="68"/>
  <c r="I129" i="68"/>
  <c r="H129" i="68"/>
  <c r="G129" i="68"/>
  <c r="M128" i="68"/>
  <c r="L128" i="68"/>
  <c r="K128" i="68"/>
  <c r="I128" i="68"/>
  <c r="H128" i="68"/>
  <c r="G128" i="68"/>
  <c r="M127" i="68"/>
  <c r="L127" i="68"/>
  <c r="K127" i="68"/>
  <c r="I127" i="68"/>
  <c r="H127" i="68"/>
  <c r="G127" i="68"/>
  <c r="M126" i="68"/>
  <c r="L126" i="68"/>
  <c r="K126" i="68"/>
  <c r="I126" i="68"/>
  <c r="H126" i="68"/>
  <c r="G126" i="68"/>
  <c r="M125" i="68"/>
  <c r="L125" i="68"/>
  <c r="K125" i="68"/>
  <c r="I125" i="68"/>
  <c r="H125" i="68"/>
  <c r="G125" i="68"/>
  <c r="M124" i="68"/>
  <c r="L124" i="68"/>
  <c r="K124" i="68"/>
  <c r="I124" i="68"/>
  <c r="H124" i="68"/>
  <c r="G124" i="68"/>
  <c r="M123" i="68"/>
  <c r="L123" i="68"/>
  <c r="K123" i="68"/>
  <c r="I123" i="68"/>
  <c r="H123" i="68"/>
  <c r="G123" i="68"/>
  <c r="M122" i="68"/>
  <c r="L122" i="68"/>
  <c r="K122" i="68"/>
  <c r="I122" i="68"/>
  <c r="H122" i="68"/>
  <c r="G122" i="68"/>
  <c r="M121" i="68"/>
  <c r="L121" i="68"/>
  <c r="K121" i="68"/>
  <c r="I121" i="68"/>
  <c r="H121" i="68"/>
  <c r="G121" i="68"/>
  <c r="M120" i="68"/>
  <c r="L120" i="68"/>
  <c r="K120" i="68"/>
  <c r="I120" i="68"/>
  <c r="H120" i="68"/>
  <c r="G120" i="68"/>
  <c r="M119" i="68"/>
  <c r="L119" i="68"/>
  <c r="K119" i="68"/>
  <c r="I119" i="68"/>
  <c r="H119" i="68"/>
  <c r="G119" i="68"/>
  <c r="M118" i="68"/>
  <c r="L118" i="68"/>
  <c r="K118" i="68"/>
  <c r="I118" i="68"/>
  <c r="H118" i="68"/>
  <c r="G118" i="68"/>
  <c r="M117" i="68"/>
  <c r="L117" i="68"/>
  <c r="K117" i="68"/>
  <c r="I117" i="68"/>
  <c r="H117" i="68"/>
  <c r="G117" i="68"/>
  <c r="M116" i="68"/>
  <c r="L116" i="68"/>
  <c r="K116" i="68"/>
  <c r="I116" i="68"/>
  <c r="H116" i="68"/>
  <c r="G116" i="68"/>
  <c r="M115" i="68"/>
  <c r="L115" i="68"/>
  <c r="K115" i="68"/>
  <c r="I115" i="68"/>
  <c r="H115" i="68"/>
  <c r="G115" i="68"/>
  <c r="M114" i="68"/>
  <c r="L114" i="68"/>
  <c r="K114" i="68"/>
  <c r="I114" i="68"/>
  <c r="H114" i="68"/>
  <c r="G114" i="68"/>
  <c r="M113" i="68"/>
  <c r="L113" i="68"/>
  <c r="K113" i="68"/>
  <c r="I113" i="68"/>
  <c r="H113" i="68"/>
  <c r="G113" i="68"/>
  <c r="M112" i="68"/>
  <c r="L112" i="68"/>
  <c r="K112" i="68"/>
  <c r="I112" i="68"/>
  <c r="H112" i="68"/>
  <c r="G112" i="68"/>
  <c r="M111" i="68"/>
  <c r="L111" i="68"/>
  <c r="K111" i="68"/>
  <c r="I111" i="68"/>
  <c r="H111" i="68"/>
  <c r="G111" i="68"/>
  <c r="M110" i="68"/>
  <c r="L110" i="68"/>
  <c r="K110" i="68"/>
  <c r="I110" i="68"/>
  <c r="H110" i="68"/>
  <c r="G110" i="68"/>
  <c r="M109" i="68"/>
  <c r="L109" i="68"/>
  <c r="K109" i="68"/>
  <c r="I109" i="68"/>
  <c r="H109" i="68"/>
  <c r="G109" i="68"/>
  <c r="M108" i="68"/>
  <c r="L108" i="68"/>
  <c r="K108" i="68"/>
  <c r="I108" i="68"/>
  <c r="H108" i="68"/>
  <c r="G108" i="68"/>
  <c r="M107" i="68"/>
  <c r="L107" i="68"/>
  <c r="K107" i="68"/>
  <c r="I107" i="68"/>
  <c r="H107" i="68"/>
  <c r="G107" i="68"/>
  <c r="M106" i="68"/>
  <c r="L106" i="68"/>
  <c r="K106" i="68"/>
  <c r="I106" i="68"/>
  <c r="H106" i="68"/>
  <c r="G106" i="68"/>
  <c r="M105" i="68"/>
  <c r="L105" i="68"/>
  <c r="K105" i="68"/>
  <c r="I105" i="68"/>
  <c r="H105" i="68"/>
  <c r="G105" i="68"/>
  <c r="M104" i="68"/>
  <c r="L104" i="68"/>
  <c r="K104" i="68"/>
  <c r="I104" i="68"/>
  <c r="H104" i="68"/>
  <c r="G104" i="68"/>
  <c r="M103" i="68"/>
  <c r="L103" i="68"/>
  <c r="K103" i="68"/>
  <c r="I103" i="68"/>
  <c r="H103" i="68"/>
  <c r="G103" i="68"/>
  <c r="M102" i="68"/>
  <c r="L102" i="68"/>
  <c r="K102" i="68"/>
  <c r="I102" i="68"/>
  <c r="H102" i="68"/>
  <c r="G102" i="68"/>
  <c r="M101" i="68"/>
  <c r="L101" i="68"/>
  <c r="K101" i="68"/>
  <c r="I101" i="68"/>
  <c r="H101" i="68"/>
  <c r="G101" i="68"/>
  <c r="M100" i="68"/>
  <c r="L100" i="68"/>
  <c r="K100" i="68"/>
  <c r="I100" i="68"/>
  <c r="H100" i="68"/>
  <c r="G100" i="68"/>
  <c r="M99" i="68"/>
  <c r="L99" i="68"/>
  <c r="K99" i="68"/>
  <c r="I99" i="68"/>
  <c r="H99" i="68"/>
  <c r="G99" i="68"/>
  <c r="M98" i="68"/>
  <c r="L98" i="68"/>
  <c r="K98" i="68"/>
  <c r="I98" i="68"/>
  <c r="H98" i="68"/>
  <c r="G98" i="68"/>
  <c r="M97" i="68"/>
  <c r="L97" i="68"/>
  <c r="K97" i="68"/>
  <c r="I97" i="68"/>
  <c r="H97" i="68"/>
  <c r="G97" i="68"/>
  <c r="M96" i="68"/>
  <c r="L96" i="68"/>
  <c r="K96" i="68"/>
  <c r="I96" i="68"/>
  <c r="H96" i="68"/>
  <c r="G96" i="68"/>
  <c r="M95" i="68"/>
  <c r="L95" i="68"/>
  <c r="K95" i="68"/>
  <c r="I95" i="68"/>
  <c r="H95" i="68"/>
  <c r="G95" i="68"/>
  <c r="M94" i="68"/>
  <c r="L94" i="68"/>
  <c r="K94" i="68"/>
  <c r="I94" i="68"/>
  <c r="H94" i="68"/>
  <c r="G94" i="68"/>
  <c r="M93" i="68"/>
  <c r="L93" i="68"/>
  <c r="K93" i="68"/>
  <c r="I93" i="68"/>
  <c r="H93" i="68"/>
  <c r="G93" i="68"/>
  <c r="M92" i="68"/>
  <c r="L92" i="68"/>
  <c r="K92" i="68"/>
  <c r="I92" i="68"/>
  <c r="H92" i="68"/>
  <c r="G92" i="68"/>
  <c r="M91" i="68"/>
  <c r="L91" i="68"/>
  <c r="K91" i="68"/>
  <c r="I91" i="68"/>
  <c r="H91" i="68"/>
  <c r="G91" i="68"/>
  <c r="M90" i="68"/>
  <c r="L90" i="68"/>
  <c r="K90" i="68"/>
  <c r="I90" i="68"/>
  <c r="H90" i="68"/>
  <c r="G90" i="68"/>
  <c r="M89" i="68"/>
  <c r="L89" i="68"/>
  <c r="K89" i="68"/>
  <c r="I89" i="68"/>
  <c r="H89" i="68"/>
  <c r="G89" i="68"/>
  <c r="M88" i="68"/>
  <c r="L88" i="68"/>
  <c r="K88" i="68"/>
  <c r="I88" i="68"/>
  <c r="H88" i="68"/>
  <c r="G88" i="68"/>
  <c r="M87" i="68"/>
  <c r="L87" i="68"/>
  <c r="K87" i="68"/>
  <c r="I87" i="68"/>
  <c r="H87" i="68"/>
  <c r="G87" i="68"/>
  <c r="M86" i="68"/>
  <c r="L86" i="68"/>
  <c r="K86" i="68"/>
  <c r="I86" i="68"/>
  <c r="H86" i="68"/>
  <c r="G86" i="68"/>
  <c r="M85" i="68"/>
  <c r="L85" i="68"/>
  <c r="K85" i="68"/>
  <c r="I85" i="68"/>
  <c r="H85" i="68"/>
  <c r="G85" i="68"/>
  <c r="M84" i="68"/>
  <c r="L84" i="68"/>
  <c r="K84" i="68"/>
  <c r="I84" i="68"/>
  <c r="H84" i="68"/>
  <c r="G84" i="68"/>
  <c r="M83" i="68"/>
  <c r="L83" i="68"/>
  <c r="K83" i="68"/>
  <c r="I83" i="68"/>
  <c r="H83" i="68"/>
  <c r="G83" i="68"/>
  <c r="M82" i="68"/>
  <c r="L82" i="68"/>
  <c r="K82" i="68"/>
  <c r="I82" i="68"/>
  <c r="H82" i="68"/>
  <c r="G82" i="68"/>
  <c r="M81" i="68"/>
  <c r="L81" i="68"/>
  <c r="K81" i="68"/>
  <c r="I81" i="68"/>
  <c r="H81" i="68"/>
  <c r="G81" i="68"/>
  <c r="M80" i="68"/>
  <c r="L80" i="68"/>
  <c r="K80" i="68"/>
  <c r="I80" i="68"/>
  <c r="H80" i="68"/>
  <c r="G80" i="68"/>
  <c r="M79" i="68"/>
  <c r="L79" i="68"/>
  <c r="K79" i="68"/>
  <c r="I79" i="68"/>
  <c r="H79" i="68"/>
  <c r="G79" i="68"/>
  <c r="M78" i="68"/>
  <c r="L78" i="68"/>
  <c r="K78" i="68"/>
  <c r="I78" i="68"/>
  <c r="H78" i="68"/>
  <c r="G78" i="68"/>
  <c r="M77" i="68"/>
  <c r="L77" i="68"/>
  <c r="K77" i="68"/>
  <c r="I77" i="68"/>
  <c r="H77" i="68"/>
  <c r="G77" i="68"/>
  <c r="M76" i="68"/>
  <c r="L76" i="68"/>
  <c r="K76" i="68"/>
  <c r="I76" i="68"/>
  <c r="H76" i="68"/>
  <c r="G76" i="68"/>
  <c r="M75" i="68"/>
  <c r="L75" i="68"/>
  <c r="K75" i="68"/>
  <c r="I75" i="68"/>
  <c r="H75" i="68"/>
  <c r="G75" i="68"/>
  <c r="M74" i="68"/>
  <c r="L74" i="68"/>
  <c r="K74" i="68"/>
  <c r="I74" i="68"/>
  <c r="H74" i="68"/>
  <c r="G74" i="68"/>
  <c r="M73" i="68"/>
  <c r="L73" i="68"/>
  <c r="K73" i="68"/>
  <c r="I73" i="68"/>
  <c r="H73" i="68"/>
  <c r="G73" i="68"/>
  <c r="M72" i="68"/>
  <c r="L72" i="68"/>
  <c r="K72" i="68"/>
  <c r="I72" i="68"/>
  <c r="H72" i="68"/>
  <c r="G72" i="68"/>
  <c r="M71" i="68"/>
  <c r="L71" i="68"/>
  <c r="K71" i="68"/>
  <c r="I71" i="68"/>
  <c r="H71" i="68"/>
  <c r="G71" i="68"/>
  <c r="M70" i="68"/>
  <c r="L70" i="68"/>
  <c r="K70" i="68"/>
  <c r="I70" i="68"/>
  <c r="H70" i="68"/>
  <c r="G70" i="68"/>
  <c r="M69" i="68"/>
  <c r="L69" i="68"/>
  <c r="K69" i="68"/>
  <c r="I69" i="68"/>
  <c r="H69" i="68"/>
  <c r="G69" i="68"/>
  <c r="M68" i="68"/>
  <c r="L68" i="68"/>
  <c r="K68" i="68"/>
  <c r="I68" i="68"/>
  <c r="H68" i="68"/>
  <c r="G68" i="68"/>
  <c r="M67" i="68"/>
  <c r="L67" i="68"/>
  <c r="K67" i="68"/>
  <c r="I67" i="68"/>
  <c r="H67" i="68"/>
  <c r="G67" i="68"/>
  <c r="M66" i="68"/>
  <c r="L66" i="68"/>
  <c r="K66" i="68"/>
  <c r="I66" i="68"/>
  <c r="H66" i="68"/>
  <c r="G66" i="68"/>
  <c r="M65" i="68"/>
  <c r="L65" i="68"/>
  <c r="K65" i="68"/>
  <c r="I65" i="68"/>
  <c r="H65" i="68"/>
  <c r="G65" i="68"/>
  <c r="M64" i="68"/>
  <c r="L64" i="68"/>
  <c r="K64" i="68"/>
  <c r="I64" i="68"/>
  <c r="H64" i="68"/>
  <c r="G64" i="68"/>
  <c r="M63" i="68"/>
  <c r="L63" i="68"/>
  <c r="K63" i="68"/>
  <c r="I63" i="68"/>
  <c r="H63" i="68"/>
  <c r="G63" i="68"/>
  <c r="M62" i="68"/>
  <c r="L62" i="68"/>
  <c r="K62" i="68"/>
  <c r="I62" i="68"/>
  <c r="H62" i="68"/>
  <c r="G62" i="68"/>
  <c r="M61" i="68"/>
  <c r="L61" i="68"/>
  <c r="K61" i="68"/>
  <c r="I61" i="68"/>
  <c r="H61" i="68"/>
  <c r="G61" i="68"/>
  <c r="M60" i="68"/>
  <c r="L60" i="68"/>
  <c r="K60" i="68"/>
  <c r="I60" i="68"/>
  <c r="H60" i="68"/>
  <c r="G60" i="68"/>
  <c r="M59" i="68"/>
  <c r="L59" i="68"/>
  <c r="K59" i="68"/>
  <c r="I59" i="68"/>
  <c r="H59" i="68"/>
  <c r="G59" i="68"/>
  <c r="M58" i="68"/>
  <c r="L58" i="68"/>
  <c r="K58" i="68"/>
  <c r="I58" i="68"/>
  <c r="H58" i="68"/>
  <c r="G58" i="68"/>
  <c r="M57" i="68"/>
  <c r="L57" i="68"/>
  <c r="K57" i="68"/>
  <c r="I57" i="68"/>
  <c r="H57" i="68"/>
  <c r="G57" i="68"/>
  <c r="M56" i="68"/>
  <c r="L56" i="68"/>
  <c r="K56" i="68"/>
  <c r="I56" i="68"/>
  <c r="H56" i="68"/>
  <c r="G56" i="68"/>
  <c r="M55" i="68"/>
  <c r="L55" i="68"/>
  <c r="K55" i="68"/>
  <c r="I55" i="68"/>
  <c r="H55" i="68"/>
  <c r="G55" i="68"/>
  <c r="M54" i="68"/>
  <c r="L54" i="68"/>
  <c r="K54" i="68"/>
  <c r="I54" i="68"/>
  <c r="H54" i="68"/>
  <c r="G54" i="68"/>
  <c r="M53" i="68"/>
  <c r="L53" i="68"/>
  <c r="K53" i="68"/>
  <c r="I53" i="68"/>
  <c r="H53" i="68"/>
  <c r="G53" i="68"/>
  <c r="M52" i="68"/>
  <c r="L52" i="68"/>
  <c r="K52" i="68"/>
  <c r="I52" i="68"/>
  <c r="H52" i="68"/>
  <c r="G52" i="68"/>
  <c r="M51" i="68"/>
  <c r="L51" i="68"/>
  <c r="K51" i="68"/>
  <c r="I51" i="68"/>
  <c r="H51" i="68"/>
  <c r="G51" i="68"/>
  <c r="M50" i="68"/>
  <c r="L50" i="68"/>
  <c r="K50" i="68"/>
  <c r="I50" i="68"/>
  <c r="H50" i="68"/>
  <c r="G50" i="68"/>
  <c r="M49" i="68"/>
  <c r="L49" i="68"/>
  <c r="K49" i="68"/>
  <c r="I49" i="68"/>
  <c r="H49" i="68"/>
  <c r="G49" i="68"/>
  <c r="M48" i="68"/>
  <c r="L48" i="68"/>
  <c r="K48" i="68"/>
  <c r="I48" i="68"/>
  <c r="H48" i="68"/>
  <c r="G48" i="68"/>
  <c r="M47" i="68"/>
  <c r="L47" i="68"/>
  <c r="K47" i="68"/>
  <c r="I47" i="68"/>
  <c r="H47" i="68"/>
  <c r="G47" i="68"/>
  <c r="M46" i="68"/>
  <c r="L46" i="68"/>
  <c r="K46" i="68"/>
  <c r="I46" i="68"/>
  <c r="H46" i="68"/>
  <c r="G46" i="68"/>
  <c r="M45" i="68"/>
  <c r="L45" i="68"/>
  <c r="K45" i="68"/>
  <c r="I45" i="68"/>
  <c r="H45" i="68"/>
  <c r="G45" i="68"/>
  <c r="M44" i="68"/>
  <c r="L44" i="68"/>
  <c r="K44" i="68"/>
  <c r="I44" i="68"/>
  <c r="H44" i="68"/>
  <c r="G44" i="68"/>
  <c r="M43" i="68"/>
  <c r="L43" i="68"/>
  <c r="K43" i="68"/>
  <c r="I43" i="68"/>
  <c r="H43" i="68"/>
  <c r="G43" i="68"/>
  <c r="M42" i="68"/>
  <c r="L42" i="68"/>
  <c r="K42" i="68"/>
  <c r="I42" i="68"/>
  <c r="H42" i="68"/>
  <c r="G42" i="68"/>
  <c r="M41" i="68"/>
  <c r="L41" i="68"/>
  <c r="K41" i="68"/>
  <c r="I41" i="68"/>
  <c r="H41" i="68"/>
  <c r="G41" i="68"/>
  <c r="M40" i="68"/>
  <c r="L40" i="68"/>
  <c r="K40" i="68"/>
  <c r="I40" i="68"/>
  <c r="H40" i="68"/>
  <c r="G40" i="68"/>
  <c r="M39" i="68"/>
  <c r="L39" i="68"/>
  <c r="K39" i="68"/>
  <c r="I39" i="68"/>
  <c r="H39" i="68"/>
  <c r="G39" i="68"/>
  <c r="M38" i="68"/>
  <c r="L38" i="68"/>
  <c r="K38" i="68"/>
  <c r="I38" i="68"/>
  <c r="H38" i="68"/>
  <c r="G38" i="68"/>
  <c r="M37" i="68"/>
  <c r="L37" i="68"/>
  <c r="K37" i="68"/>
  <c r="I37" i="68"/>
  <c r="H37" i="68"/>
  <c r="G37" i="68"/>
  <c r="M36" i="68"/>
  <c r="L36" i="68"/>
  <c r="K36" i="68"/>
  <c r="I36" i="68"/>
  <c r="H36" i="68"/>
  <c r="G36" i="68"/>
  <c r="M35" i="68"/>
  <c r="L35" i="68"/>
  <c r="K35" i="68"/>
  <c r="I35" i="68"/>
  <c r="H35" i="68"/>
  <c r="G35" i="68"/>
  <c r="M34" i="68"/>
  <c r="L34" i="68"/>
  <c r="K34" i="68"/>
  <c r="I34" i="68"/>
  <c r="H34" i="68"/>
  <c r="G34" i="68"/>
  <c r="M33" i="68"/>
  <c r="L33" i="68"/>
  <c r="K33" i="68"/>
  <c r="I33" i="68"/>
  <c r="H33" i="68"/>
  <c r="G33" i="68"/>
  <c r="M32" i="68"/>
  <c r="L32" i="68"/>
  <c r="K32" i="68"/>
  <c r="I32" i="68"/>
  <c r="H32" i="68"/>
  <c r="G32" i="68"/>
  <c r="M31" i="68"/>
  <c r="L31" i="68"/>
  <c r="K31" i="68"/>
  <c r="I31" i="68"/>
  <c r="H31" i="68"/>
  <c r="G31" i="68"/>
  <c r="M30" i="68"/>
  <c r="L30" i="68"/>
  <c r="K30" i="68"/>
  <c r="I30" i="68"/>
  <c r="H30" i="68"/>
  <c r="G30" i="68"/>
  <c r="M29" i="68"/>
  <c r="L29" i="68"/>
  <c r="K29" i="68"/>
  <c r="I29" i="68"/>
  <c r="H29" i="68"/>
  <c r="G29" i="68"/>
  <c r="M28" i="68"/>
  <c r="L28" i="68"/>
  <c r="K28" i="68"/>
  <c r="I28" i="68"/>
  <c r="H28" i="68"/>
  <c r="G28" i="68"/>
  <c r="M27" i="68"/>
  <c r="L27" i="68"/>
  <c r="K27" i="68"/>
  <c r="I27" i="68"/>
  <c r="H27" i="68"/>
  <c r="G27" i="68"/>
  <c r="M26" i="68"/>
  <c r="L26" i="68"/>
  <c r="K26" i="68"/>
  <c r="I26" i="68"/>
  <c r="H26" i="68"/>
  <c r="G26" i="68"/>
  <c r="M25" i="68"/>
  <c r="L25" i="68"/>
  <c r="K25" i="68"/>
  <c r="I25" i="68"/>
  <c r="H25" i="68"/>
  <c r="G25" i="68"/>
  <c r="M24" i="68"/>
  <c r="L24" i="68"/>
  <c r="K24" i="68"/>
  <c r="I24" i="68"/>
  <c r="H24" i="68"/>
  <c r="G24" i="68"/>
  <c r="M23" i="68"/>
  <c r="L23" i="68"/>
  <c r="K23" i="68"/>
  <c r="I23" i="68"/>
  <c r="H23" i="68"/>
  <c r="G23" i="68"/>
  <c r="M22" i="68"/>
  <c r="L22" i="68"/>
  <c r="K22" i="68"/>
  <c r="I22" i="68"/>
  <c r="H22" i="68"/>
  <c r="G22" i="68"/>
  <c r="M21" i="68"/>
  <c r="L21" i="68"/>
  <c r="K21" i="68"/>
  <c r="I21" i="68"/>
  <c r="H21" i="68"/>
  <c r="G21" i="68"/>
  <c r="M20" i="68"/>
  <c r="L20" i="68"/>
  <c r="K20" i="68"/>
  <c r="I20" i="68"/>
  <c r="H20" i="68"/>
  <c r="G20" i="68"/>
  <c r="M19" i="68"/>
  <c r="L19" i="68"/>
  <c r="K19" i="68"/>
  <c r="I19" i="68"/>
  <c r="H19" i="68"/>
  <c r="G19" i="68"/>
  <c r="M18" i="68"/>
  <c r="L18" i="68"/>
  <c r="K18" i="68"/>
  <c r="I18" i="68"/>
  <c r="H18" i="68"/>
  <c r="G18" i="68"/>
  <c r="M17" i="68"/>
  <c r="L17" i="68"/>
  <c r="K17" i="68"/>
  <c r="I17" i="68"/>
  <c r="H17" i="68"/>
  <c r="G17" i="68"/>
  <c r="M16" i="68"/>
  <c r="L16" i="68"/>
  <c r="K16" i="68"/>
  <c r="I16" i="68"/>
  <c r="H16" i="68"/>
  <c r="G16" i="68"/>
  <c r="M15" i="68"/>
  <c r="L15" i="68"/>
  <c r="K15" i="68"/>
  <c r="I15" i="68"/>
  <c r="H15" i="68"/>
  <c r="G15" i="68"/>
  <c r="M14" i="68"/>
  <c r="L14" i="68"/>
  <c r="K14" i="68"/>
  <c r="I14" i="68"/>
  <c r="H14" i="68"/>
  <c r="G14" i="68"/>
  <c r="M13" i="68"/>
  <c r="L13" i="68"/>
  <c r="K13" i="68"/>
  <c r="I13" i="68"/>
  <c r="H13" i="68"/>
  <c r="G13" i="68"/>
  <c r="M12" i="68"/>
  <c r="L12" i="68"/>
  <c r="K12" i="68"/>
  <c r="I12" i="68"/>
  <c r="H12" i="68"/>
  <c r="G12" i="68"/>
  <c r="M11" i="68"/>
  <c r="L11" i="68"/>
  <c r="K11" i="68"/>
  <c r="I11" i="68"/>
  <c r="H11" i="68"/>
  <c r="G11" i="68"/>
  <c r="M10" i="68"/>
  <c r="L10" i="68"/>
  <c r="K10" i="68"/>
  <c r="I10" i="68"/>
  <c r="H10" i="68"/>
  <c r="G10" i="68"/>
  <c r="M9" i="68"/>
  <c r="L9" i="68"/>
  <c r="K9" i="68"/>
  <c r="I9" i="68"/>
  <c r="H9" i="68"/>
  <c r="G9" i="68"/>
  <c r="M75" i="67"/>
  <c r="L75" i="67"/>
  <c r="K75" i="67"/>
  <c r="I75" i="67"/>
  <c r="H75" i="67"/>
  <c r="G75" i="67"/>
  <c r="M74" i="67"/>
  <c r="L74" i="67"/>
  <c r="K74" i="67"/>
  <c r="I74" i="67"/>
  <c r="H74" i="67"/>
  <c r="G74" i="67"/>
  <c r="M73" i="67"/>
  <c r="L73" i="67"/>
  <c r="K73" i="67"/>
  <c r="I73" i="67"/>
  <c r="H73" i="67"/>
  <c r="G73" i="67"/>
  <c r="M72" i="67"/>
  <c r="L72" i="67"/>
  <c r="K72" i="67"/>
  <c r="I72" i="67"/>
  <c r="H72" i="67"/>
  <c r="G72" i="67"/>
  <c r="M71" i="67"/>
  <c r="L71" i="67"/>
  <c r="K71" i="67"/>
  <c r="I71" i="67"/>
  <c r="H71" i="67"/>
  <c r="G71" i="67"/>
  <c r="M70" i="67"/>
  <c r="L70" i="67"/>
  <c r="K70" i="67"/>
  <c r="I70" i="67"/>
  <c r="H70" i="67"/>
  <c r="G70" i="67"/>
  <c r="M69" i="67"/>
  <c r="L69" i="67"/>
  <c r="K69" i="67"/>
  <c r="I69" i="67"/>
  <c r="H69" i="67"/>
  <c r="G69" i="67"/>
  <c r="M68" i="67"/>
  <c r="L68" i="67"/>
  <c r="K68" i="67"/>
  <c r="I68" i="67"/>
  <c r="H68" i="67"/>
  <c r="G68" i="67"/>
  <c r="M67" i="67"/>
  <c r="L67" i="67"/>
  <c r="K67" i="67"/>
  <c r="I67" i="67"/>
  <c r="H67" i="67"/>
  <c r="G67" i="67"/>
  <c r="M66" i="67"/>
  <c r="L66" i="67"/>
  <c r="K66" i="67"/>
  <c r="I66" i="67"/>
  <c r="H66" i="67"/>
  <c r="G66" i="67"/>
  <c r="M65" i="67"/>
  <c r="L65" i="67"/>
  <c r="K65" i="67"/>
  <c r="I65" i="67"/>
  <c r="H65" i="67"/>
  <c r="G65" i="67"/>
  <c r="M64" i="67"/>
  <c r="L64" i="67"/>
  <c r="K64" i="67"/>
  <c r="I64" i="67"/>
  <c r="H64" i="67"/>
  <c r="G64" i="67"/>
  <c r="M63" i="67"/>
  <c r="L63" i="67"/>
  <c r="K63" i="67"/>
  <c r="I63" i="67"/>
  <c r="H63" i="67"/>
  <c r="G63" i="67"/>
  <c r="M62" i="67"/>
  <c r="L62" i="67"/>
  <c r="K62" i="67"/>
  <c r="I62" i="67"/>
  <c r="H62" i="67"/>
  <c r="G62" i="67"/>
  <c r="M61" i="67"/>
  <c r="L61" i="67"/>
  <c r="K61" i="67"/>
  <c r="I61" i="67"/>
  <c r="H61" i="67"/>
  <c r="G61" i="67"/>
  <c r="M60" i="67"/>
  <c r="L60" i="67"/>
  <c r="K60" i="67"/>
  <c r="I60" i="67"/>
  <c r="H60" i="67"/>
  <c r="G60" i="67"/>
  <c r="M59" i="67"/>
  <c r="L59" i="67"/>
  <c r="K59" i="67"/>
  <c r="I59" i="67"/>
  <c r="H59" i="67"/>
  <c r="G59" i="67"/>
  <c r="M58" i="67"/>
  <c r="L58" i="67"/>
  <c r="K58" i="67"/>
  <c r="I58" i="67"/>
  <c r="H58" i="67"/>
  <c r="G58" i="67"/>
  <c r="M57" i="67"/>
  <c r="L57" i="67"/>
  <c r="K57" i="67"/>
  <c r="I57" i="67"/>
  <c r="H57" i="67"/>
  <c r="G57" i="67"/>
  <c r="M56" i="67"/>
  <c r="L56" i="67"/>
  <c r="K56" i="67"/>
  <c r="I56" i="67"/>
  <c r="H56" i="67"/>
  <c r="G56" i="67"/>
  <c r="M55" i="67"/>
  <c r="L55" i="67"/>
  <c r="K55" i="67"/>
  <c r="I55" i="67"/>
  <c r="H55" i="67"/>
  <c r="G55" i="67"/>
  <c r="M54" i="67"/>
  <c r="L54" i="67"/>
  <c r="K54" i="67"/>
  <c r="I54" i="67"/>
  <c r="H54" i="67"/>
  <c r="G54" i="67"/>
  <c r="M53" i="67"/>
  <c r="L53" i="67"/>
  <c r="K53" i="67"/>
  <c r="I53" i="67"/>
  <c r="H53" i="67"/>
  <c r="G53" i="67"/>
  <c r="M52" i="67"/>
  <c r="L52" i="67"/>
  <c r="K52" i="67"/>
  <c r="I52" i="67"/>
  <c r="H52" i="67"/>
  <c r="G52" i="67"/>
  <c r="M51" i="67"/>
  <c r="L51" i="67"/>
  <c r="K51" i="67"/>
  <c r="I51" i="67"/>
  <c r="H51" i="67"/>
  <c r="G51" i="67"/>
  <c r="M50" i="67"/>
  <c r="L50" i="67"/>
  <c r="K50" i="67"/>
  <c r="I50" i="67"/>
  <c r="H50" i="67"/>
  <c r="G50" i="67"/>
  <c r="M49" i="67"/>
  <c r="L49" i="67"/>
  <c r="K49" i="67"/>
  <c r="I49" i="67"/>
  <c r="H49" i="67"/>
  <c r="G49" i="67"/>
  <c r="M48" i="67"/>
  <c r="L48" i="67"/>
  <c r="K48" i="67"/>
  <c r="I48" i="67"/>
  <c r="H48" i="67"/>
  <c r="G48" i="67"/>
  <c r="M47" i="67"/>
  <c r="L47" i="67"/>
  <c r="K47" i="67"/>
  <c r="I47" i="67"/>
  <c r="H47" i="67"/>
  <c r="G47" i="67"/>
  <c r="M46" i="67"/>
  <c r="L46" i="67"/>
  <c r="K46" i="67"/>
  <c r="I46" i="67"/>
  <c r="H46" i="67"/>
  <c r="G46" i="67"/>
  <c r="M45" i="67"/>
  <c r="L45" i="67"/>
  <c r="K45" i="67"/>
  <c r="I45" i="67"/>
  <c r="H45" i="67"/>
  <c r="G45" i="67"/>
  <c r="M44" i="67"/>
  <c r="L44" i="67"/>
  <c r="K44" i="67"/>
  <c r="I44" i="67"/>
  <c r="H44" i="67"/>
  <c r="G44" i="67"/>
  <c r="M43" i="67"/>
  <c r="L43" i="67"/>
  <c r="K43" i="67"/>
  <c r="I43" i="67"/>
  <c r="H43" i="67"/>
  <c r="G43" i="67"/>
  <c r="M42" i="67"/>
  <c r="L42" i="67"/>
  <c r="K42" i="67"/>
  <c r="I42" i="67"/>
  <c r="H42" i="67"/>
  <c r="G42" i="67"/>
  <c r="M41" i="67"/>
  <c r="L41" i="67"/>
  <c r="K41" i="67"/>
  <c r="I41" i="67"/>
  <c r="H41" i="67"/>
  <c r="G41" i="67"/>
  <c r="M40" i="67"/>
  <c r="L40" i="67"/>
  <c r="K40" i="67"/>
  <c r="I40" i="67"/>
  <c r="H40" i="67"/>
  <c r="G40" i="67"/>
  <c r="M39" i="67"/>
  <c r="L39" i="67"/>
  <c r="K39" i="67"/>
  <c r="I39" i="67"/>
  <c r="H39" i="67"/>
  <c r="G39" i="67"/>
  <c r="M38" i="67"/>
  <c r="L38" i="67"/>
  <c r="K38" i="67"/>
  <c r="I38" i="67"/>
  <c r="H38" i="67"/>
  <c r="G38" i="67"/>
  <c r="M37" i="67"/>
  <c r="L37" i="67"/>
  <c r="K37" i="67"/>
  <c r="I37" i="67"/>
  <c r="H37" i="67"/>
  <c r="G37" i="67"/>
  <c r="M36" i="67"/>
  <c r="L36" i="67"/>
  <c r="K36" i="67"/>
  <c r="I36" i="67"/>
  <c r="H36" i="67"/>
  <c r="G36" i="67"/>
  <c r="M35" i="67"/>
  <c r="L35" i="67"/>
  <c r="K35" i="67"/>
  <c r="I35" i="67"/>
  <c r="H35" i="67"/>
  <c r="G35" i="67"/>
  <c r="M34" i="67"/>
  <c r="L34" i="67"/>
  <c r="K34" i="67"/>
  <c r="I34" i="67"/>
  <c r="H34" i="67"/>
  <c r="G34" i="67"/>
  <c r="M33" i="67"/>
  <c r="L33" i="67"/>
  <c r="K33" i="67"/>
  <c r="I33" i="67"/>
  <c r="H33" i="67"/>
  <c r="G33" i="67"/>
  <c r="M32" i="67"/>
  <c r="L32" i="67"/>
  <c r="K32" i="67"/>
  <c r="I32" i="67"/>
  <c r="H32" i="67"/>
  <c r="G32" i="67"/>
  <c r="M31" i="67"/>
  <c r="L31" i="67"/>
  <c r="K31" i="67"/>
  <c r="I31" i="67"/>
  <c r="H31" i="67"/>
  <c r="G31" i="67"/>
  <c r="M30" i="67"/>
  <c r="L30" i="67"/>
  <c r="K30" i="67"/>
  <c r="I30" i="67"/>
  <c r="H30" i="67"/>
  <c r="G30" i="67"/>
  <c r="M29" i="67"/>
  <c r="L29" i="67"/>
  <c r="K29" i="67"/>
  <c r="I29" i="67"/>
  <c r="H29" i="67"/>
  <c r="G29" i="67"/>
  <c r="M28" i="67"/>
  <c r="L28" i="67"/>
  <c r="K28" i="67"/>
  <c r="I28" i="67"/>
  <c r="H28" i="67"/>
  <c r="G28" i="67"/>
  <c r="M27" i="67"/>
  <c r="L27" i="67"/>
  <c r="K27" i="67"/>
  <c r="I27" i="67"/>
  <c r="H27" i="67"/>
  <c r="G27" i="67"/>
  <c r="M26" i="67"/>
  <c r="L26" i="67"/>
  <c r="K26" i="67"/>
  <c r="I26" i="67"/>
  <c r="H26" i="67"/>
  <c r="G26" i="67"/>
  <c r="M25" i="67"/>
  <c r="L25" i="67"/>
  <c r="K25" i="67"/>
  <c r="I25" i="67"/>
  <c r="H25" i="67"/>
  <c r="G25" i="67"/>
  <c r="M24" i="67"/>
  <c r="L24" i="67"/>
  <c r="K24" i="67"/>
  <c r="I24" i="67"/>
  <c r="H24" i="67"/>
  <c r="G24" i="67"/>
  <c r="M23" i="67"/>
  <c r="L23" i="67"/>
  <c r="K23" i="67"/>
  <c r="I23" i="67"/>
  <c r="H23" i="67"/>
  <c r="G23" i="67"/>
  <c r="M22" i="67"/>
  <c r="L22" i="67"/>
  <c r="K22" i="67"/>
  <c r="I22" i="67"/>
  <c r="H22" i="67"/>
  <c r="G22" i="67"/>
  <c r="M21" i="67"/>
  <c r="L21" i="67"/>
  <c r="K21" i="67"/>
  <c r="I21" i="67"/>
  <c r="H21" i="67"/>
  <c r="G21" i="67"/>
  <c r="M20" i="67"/>
  <c r="L20" i="67"/>
  <c r="K20" i="67"/>
  <c r="I20" i="67"/>
  <c r="H20" i="67"/>
  <c r="G20" i="67"/>
  <c r="M19" i="67"/>
  <c r="L19" i="67"/>
  <c r="K19" i="67"/>
  <c r="I19" i="67"/>
  <c r="H19" i="67"/>
  <c r="G19" i="67"/>
  <c r="M18" i="67"/>
  <c r="L18" i="67"/>
  <c r="K18" i="67"/>
  <c r="I18" i="67"/>
  <c r="H18" i="67"/>
  <c r="G18" i="67"/>
  <c r="M17" i="67"/>
  <c r="L17" i="67"/>
  <c r="K17" i="67"/>
  <c r="I17" i="67"/>
  <c r="H17" i="67"/>
  <c r="G17" i="67"/>
  <c r="M16" i="67"/>
  <c r="L16" i="67"/>
  <c r="K16" i="67"/>
  <c r="I16" i="67"/>
  <c r="H16" i="67"/>
  <c r="G16" i="67"/>
  <c r="M15" i="67"/>
  <c r="L15" i="67"/>
  <c r="K15" i="67"/>
  <c r="I15" i="67"/>
  <c r="H15" i="67"/>
  <c r="G15" i="67"/>
  <c r="M14" i="67"/>
  <c r="L14" i="67"/>
  <c r="K14" i="67"/>
  <c r="I14" i="67"/>
  <c r="H14" i="67"/>
  <c r="G14" i="67"/>
  <c r="M13" i="67"/>
  <c r="L13" i="67"/>
  <c r="K13" i="67"/>
  <c r="I13" i="67"/>
  <c r="H13" i="67"/>
  <c r="G13" i="67"/>
  <c r="M12" i="67"/>
  <c r="L12" i="67"/>
  <c r="K12" i="67"/>
  <c r="I12" i="67"/>
  <c r="H12" i="67"/>
  <c r="G12" i="67"/>
  <c r="M11" i="67"/>
  <c r="L11" i="67"/>
  <c r="K11" i="67"/>
  <c r="I11" i="67"/>
  <c r="H11" i="67"/>
  <c r="G11" i="67"/>
  <c r="M10" i="67"/>
  <c r="L10" i="67"/>
  <c r="K10" i="67"/>
  <c r="I10" i="67"/>
  <c r="H10" i="67"/>
  <c r="G10" i="67"/>
  <c r="M9" i="67"/>
  <c r="L9" i="67"/>
  <c r="K9" i="67"/>
  <c r="I9" i="67"/>
  <c r="H9" i="67"/>
  <c r="G9" i="67"/>
  <c r="M11" i="65"/>
  <c r="L11" i="65"/>
  <c r="K11" i="65"/>
  <c r="I11" i="65"/>
  <c r="H11" i="65"/>
  <c r="G11" i="65"/>
  <c r="M10" i="65"/>
  <c r="L10" i="65"/>
  <c r="K10" i="65"/>
  <c r="I10" i="65"/>
  <c r="H10" i="65"/>
  <c r="G10" i="65"/>
  <c r="M9" i="65"/>
  <c r="L9" i="65"/>
  <c r="K9" i="65"/>
  <c r="I9" i="65"/>
  <c r="H9" i="65"/>
  <c r="G9" i="65"/>
  <c r="M9" i="66"/>
  <c r="L9" i="66"/>
  <c r="K9" i="66"/>
  <c r="I9" i="66"/>
  <c r="H9" i="66"/>
  <c r="G9" i="66"/>
  <c r="M16" i="64"/>
  <c r="L16" i="64"/>
  <c r="K16" i="64"/>
  <c r="I16" i="64"/>
  <c r="H16" i="64"/>
  <c r="G16" i="64"/>
  <c r="M15" i="64"/>
  <c r="L15" i="64"/>
  <c r="K15" i="64"/>
  <c r="I15" i="64"/>
  <c r="H15" i="64"/>
  <c r="G15" i="64"/>
  <c r="M14" i="64"/>
  <c r="L14" i="64"/>
  <c r="K14" i="64"/>
  <c r="I14" i="64"/>
  <c r="H14" i="64"/>
  <c r="G14" i="64"/>
  <c r="M13" i="64"/>
  <c r="L13" i="64"/>
  <c r="K13" i="64"/>
  <c r="I13" i="64"/>
  <c r="H13" i="64"/>
  <c r="G13" i="64"/>
  <c r="M12" i="64"/>
  <c r="L12" i="64"/>
  <c r="K12" i="64"/>
  <c r="I12" i="64"/>
  <c r="H12" i="64"/>
  <c r="G12" i="64"/>
  <c r="M11" i="64"/>
  <c r="L11" i="64"/>
  <c r="K11" i="64"/>
  <c r="I11" i="64"/>
  <c r="H11" i="64"/>
  <c r="G11" i="64"/>
  <c r="M10" i="64"/>
  <c r="L10" i="64"/>
  <c r="K10" i="64"/>
  <c r="I10" i="64"/>
  <c r="H10" i="64"/>
  <c r="G10" i="64"/>
  <c r="M9" i="64"/>
  <c r="L9" i="64"/>
  <c r="K9" i="64"/>
  <c r="I9" i="64"/>
  <c r="H9" i="64"/>
  <c r="G9" i="64"/>
  <c r="M72" i="63"/>
  <c r="L72" i="63"/>
  <c r="K72" i="63"/>
  <c r="I72" i="63"/>
  <c r="H72" i="63"/>
  <c r="G72" i="63"/>
  <c r="M71" i="63"/>
  <c r="L71" i="63"/>
  <c r="K71" i="63"/>
  <c r="I71" i="63"/>
  <c r="H71" i="63"/>
  <c r="G71" i="63"/>
  <c r="M70" i="63"/>
  <c r="L70" i="63"/>
  <c r="K70" i="63"/>
  <c r="I70" i="63"/>
  <c r="H70" i="63"/>
  <c r="G70" i="63"/>
  <c r="M69" i="63"/>
  <c r="L69" i="63"/>
  <c r="K69" i="63"/>
  <c r="I69" i="63"/>
  <c r="H69" i="63"/>
  <c r="G69" i="63"/>
  <c r="M68" i="63"/>
  <c r="L68" i="63"/>
  <c r="K68" i="63"/>
  <c r="I68" i="63"/>
  <c r="H68" i="63"/>
  <c r="G68" i="63"/>
  <c r="M67" i="63"/>
  <c r="L67" i="63"/>
  <c r="K67" i="63"/>
  <c r="I67" i="63"/>
  <c r="H67" i="63"/>
  <c r="G67" i="63"/>
  <c r="M66" i="63"/>
  <c r="L66" i="63"/>
  <c r="K66" i="63"/>
  <c r="I66" i="63"/>
  <c r="H66" i="63"/>
  <c r="G66" i="63"/>
  <c r="M65" i="63"/>
  <c r="L65" i="63"/>
  <c r="K65" i="63"/>
  <c r="I65" i="63"/>
  <c r="H65" i="63"/>
  <c r="G65" i="63"/>
  <c r="M64" i="63"/>
  <c r="L64" i="63"/>
  <c r="K64" i="63"/>
  <c r="I64" i="63"/>
  <c r="H64" i="63"/>
  <c r="G64" i="63"/>
  <c r="M63" i="63"/>
  <c r="L63" i="63"/>
  <c r="K63" i="63"/>
  <c r="I63" i="63"/>
  <c r="H63" i="63"/>
  <c r="G63" i="63"/>
  <c r="M62" i="63"/>
  <c r="L62" i="63"/>
  <c r="K62" i="63"/>
  <c r="I62" i="63"/>
  <c r="H62" i="63"/>
  <c r="G62" i="63"/>
  <c r="M61" i="63"/>
  <c r="L61" i="63"/>
  <c r="K61" i="63"/>
  <c r="I61" i="63"/>
  <c r="H61" i="63"/>
  <c r="G61" i="63"/>
  <c r="M60" i="63"/>
  <c r="L60" i="63"/>
  <c r="K60" i="63"/>
  <c r="I60" i="63"/>
  <c r="H60" i="63"/>
  <c r="G60" i="63"/>
  <c r="M59" i="63"/>
  <c r="L59" i="63"/>
  <c r="K59" i="63"/>
  <c r="I59" i="63"/>
  <c r="H59" i="63"/>
  <c r="G59" i="63"/>
  <c r="M58" i="63"/>
  <c r="L58" i="63"/>
  <c r="K58" i="63"/>
  <c r="I58" i="63"/>
  <c r="H58" i="63"/>
  <c r="G58" i="63"/>
  <c r="M57" i="63"/>
  <c r="L57" i="63"/>
  <c r="K57" i="63"/>
  <c r="I57" i="63"/>
  <c r="H57" i="63"/>
  <c r="G57" i="63"/>
  <c r="M56" i="63"/>
  <c r="L56" i="63"/>
  <c r="K56" i="63"/>
  <c r="I56" i="63"/>
  <c r="H56" i="63"/>
  <c r="G56" i="63"/>
  <c r="M55" i="63"/>
  <c r="L55" i="63"/>
  <c r="K55" i="63"/>
  <c r="I55" i="63"/>
  <c r="H55" i="63"/>
  <c r="G55" i="63"/>
  <c r="M54" i="63"/>
  <c r="L54" i="63"/>
  <c r="K54" i="63"/>
  <c r="I54" i="63"/>
  <c r="H54" i="63"/>
  <c r="G54" i="63"/>
  <c r="M53" i="63"/>
  <c r="L53" i="63"/>
  <c r="K53" i="63"/>
  <c r="I53" i="63"/>
  <c r="H53" i="63"/>
  <c r="G53" i="63"/>
  <c r="M52" i="63"/>
  <c r="L52" i="63"/>
  <c r="K52" i="63"/>
  <c r="I52" i="63"/>
  <c r="H52" i="63"/>
  <c r="G52" i="63"/>
  <c r="M51" i="63"/>
  <c r="L51" i="63"/>
  <c r="K51" i="63"/>
  <c r="I51" i="63"/>
  <c r="H51" i="63"/>
  <c r="G51" i="63"/>
  <c r="M50" i="63"/>
  <c r="L50" i="63"/>
  <c r="K50" i="63"/>
  <c r="I50" i="63"/>
  <c r="H50" i="63"/>
  <c r="G50" i="63"/>
  <c r="M49" i="63"/>
  <c r="L49" i="63"/>
  <c r="K49" i="63"/>
  <c r="I49" i="63"/>
  <c r="H49" i="63"/>
  <c r="G49" i="63"/>
  <c r="M48" i="63"/>
  <c r="L48" i="63"/>
  <c r="K48" i="63"/>
  <c r="I48" i="63"/>
  <c r="H48" i="63"/>
  <c r="G48" i="63"/>
  <c r="M47" i="63"/>
  <c r="L47" i="63"/>
  <c r="K47" i="63"/>
  <c r="I47" i="63"/>
  <c r="H47" i="63"/>
  <c r="G47" i="63"/>
  <c r="M46" i="63"/>
  <c r="L46" i="63"/>
  <c r="K46" i="63"/>
  <c r="I46" i="63"/>
  <c r="H46" i="63"/>
  <c r="G46" i="63"/>
  <c r="M45" i="63"/>
  <c r="L45" i="63"/>
  <c r="K45" i="63"/>
  <c r="I45" i="63"/>
  <c r="H45" i="63"/>
  <c r="G45" i="63"/>
  <c r="M44" i="63"/>
  <c r="L44" i="63"/>
  <c r="K44" i="63"/>
  <c r="I44" i="63"/>
  <c r="H44" i="63"/>
  <c r="G44" i="63"/>
  <c r="M43" i="63"/>
  <c r="L43" i="63"/>
  <c r="K43" i="63"/>
  <c r="I43" i="63"/>
  <c r="H43" i="63"/>
  <c r="G43" i="63"/>
  <c r="M42" i="63"/>
  <c r="L42" i="63"/>
  <c r="K42" i="63"/>
  <c r="I42" i="63"/>
  <c r="H42" i="63"/>
  <c r="G42" i="63"/>
  <c r="M41" i="63"/>
  <c r="L41" i="63"/>
  <c r="K41" i="63"/>
  <c r="I41" i="63"/>
  <c r="H41" i="63"/>
  <c r="G41" i="63"/>
  <c r="M40" i="63"/>
  <c r="L40" i="63"/>
  <c r="K40" i="63"/>
  <c r="I40" i="63"/>
  <c r="H40" i="63"/>
  <c r="G40" i="63"/>
  <c r="M39" i="63"/>
  <c r="L39" i="63"/>
  <c r="K39" i="63"/>
  <c r="I39" i="63"/>
  <c r="H39" i="63"/>
  <c r="G39" i="63"/>
  <c r="M38" i="63"/>
  <c r="L38" i="63"/>
  <c r="K38" i="63"/>
  <c r="I38" i="63"/>
  <c r="H38" i="63"/>
  <c r="G38" i="63"/>
  <c r="M37" i="63"/>
  <c r="L37" i="63"/>
  <c r="K37" i="63"/>
  <c r="I37" i="63"/>
  <c r="H37" i="63"/>
  <c r="G37" i="63"/>
  <c r="M36" i="63"/>
  <c r="L36" i="63"/>
  <c r="K36" i="63"/>
  <c r="I36" i="63"/>
  <c r="H36" i="63"/>
  <c r="G36" i="63"/>
  <c r="M35" i="63"/>
  <c r="L35" i="63"/>
  <c r="K35" i="63"/>
  <c r="I35" i="63"/>
  <c r="H35" i="63"/>
  <c r="G35" i="63"/>
  <c r="M34" i="63"/>
  <c r="L34" i="63"/>
  <c r="K34" i="63"/>
  <c r="I34" i="63"/>
  <c r="H34" i="63"/>
  <c r="G34" i="63"/>
  <c r="M33" i="63"/>
  <c r="L33" i="63"/>
  <c r="K33" i="63"/>
  <c r="I33" i="63"/>
  <c r="H33" i="63"/>
  <c r="G33" i="63"/>
  <c r="M32" i="63"/>
  <c r="L32" i="63"/>
  <c r="K32" i="63"/>
  <c r="I32" i="63"/>
  <c r="H32" i="63"/>
  <c r="G32" i="63"/>
  <c r="M31" i="63"/>
  <c r="L31" i="63"/>
  <c r="K31" i="63"/>
  <c r="I31" i="63"/>
  <c r="H31" i="63"/>
  <c r="G31" i="63"/>
  <c r="M30" i="63"/>
  <c r="L30" i="63"/>
  <c r="K30" i="63"/>
  <c r="I30" i="63"/>
  <c r="H30" i="63"/>
  <c r="G30" i="63"/>
  <c r="M29" i="63"/>
  <c r="L29" i="63"/>
  <c r="K29" i="63"/>
  <c r="I29" i="63"/>
  <c r="H29" i="63"/>
  <c r="G29" i="63"/>
  <c r="M28" i="63"/>
  <c r="L28" i="63"/>
  <c r="K28" i="63"/>
  <c r="I28" i="63"/>
  <c r="H28" i="63"/>
  <c r="G28" i="63"/>
  <c r="M27" i="63"/>
  <c r="L27" i="63"/>
  <c r="K27" i="63"/>
  <c r="I27" i="63"/>
  <c r="H27" i="63"/>
  <c r="G27" i="63"/>
  <c r="M26" i="63"/>
  <c r="L26" i="63"/>
  <c r="K26" i="63"/>
  <c r="I26" i="63"/>
  <c r="H26" i="63"/>
  <c r="G26" i="63"/>
  <c r="M25" i="63"/>
  <c r="L25" i="63"/>
  <c r="K25" i="63"/>
  <c r="I25" i="63"/>
  <c r="H25" i="63"/>
  <c r="G25" i="63"/>
  <c r="M24" i="63"/>
  <c r="L24" i="63"/>
  <c r="K24" i="63"/>
  <c r="I24" i="63"/>
  <c r="H24" i="63"/>
  <c r="G24" i="63"/>
  <c r="M23" i="63"/>
  <c r="L23" i="63"/>
  <c r="K23" i="63"/>
  <c r="I23" i="63"/>
  <c r="H23" i="63"/>
  <c r="G23" i="63"/>
  <c r="M22" i="63"/>
  <c r="L22" i="63"/>
  <c r="K22" i="63"/>
  <c r="I22" i="63"/>
  <c r="H22" i="63"/>
  <c r="G22" i="63"/>
  <c r="M21" i="63"/>
  <c r="L21" i="63"/>
  <c r="K21" i="63"/>
  <c r="I21" i="63"/>
  <c r="H21" i="63"/>
  <c r="G21" i="63"/>
  <c r="M20" i="63"/>
  <c r="L20" i="63"/>
  <c r="K20" i="63"/>
  <c r="I20" i="63"/>
  <c r="H20" i="63"/>
  <c r="G20" i="63"/>
  <c r="M19" i="63"/>
  <c r="L19" i="63"/>
  <c r="K19" i="63"/>
  <c r="I19" i="63"/>
  <c r="H19" i="63"/>
  <c r="G19" i="63"/>
  <c r="M18" i="63"/>
  <c r="L18" i="63"/>
  <c r="K18" i="63"/>
  <c r="I18" i="63"/>
  <c r="H18" i="63"/>
  <c r="G18" i="63"/>
  <c r="M17" i="63"/>
  <c r="L17" i="63"/>
  <c r="K17" i="63"/>
  <c r="I17" i="63"/>
  <c r="H17" i="63"/>
  <c r="G17" i="63"/>
  <c r="M16" i="63"/>
  <c r="L16" i="63"/>
  <c r="K16" i="63"/>
  <c r="I16" i="63"/>
  <c r="H16" i="63"/>
  <c r="G16" i="63"/>
  <c r="M15" i="63"/>
  <c r="L15" i="63"/>
  <c r="K15" i="63"/>
  <c r="I15" i="63"/>
  <c r="H15" i="63"/>
  <c r="G15" i="63"/>
  <c r="M14" i="63"/>
  <c r="L14" i="63"/>
  <c r="K14" i="63"/>
  <c r="I14" i="63"/>
  <c r="H14" i="63"/>
  <c r="G14" i="63"/>
  <c r="M13" i="63"/>
  <c r="L13" i="63"/>
  <c r="K13" i="63"/>
  <c r="I13" i="63"/>
  <c r="H13" i="63"/>
  <c r="G13" i="63"/>
  <c r="M12" i="63"/>
  <c r="L12" i="63"/>
  <c r="K12" i="63"/>
  <c r="I12" i="63"/>
  <c r="H12" i="63"/>
  <c r="G12" i="63"/>
  <c r="M11" i="63"/>
  <c r="L11" i="63"/>
  <c r="K11" i="63"/>
  <c r="I11" i="63"/>
  <c r="H11" i="63"/>
  <c r="G11" i="63"/>
  <c r="M10" i="63"/>
  <c r="L10" i="63"/>
  <c r="K10" i="63"/>
  <c r="I10" i="63"/>
  <c r="H10" i="63"/>
  <c r="G10" i="63"/>
  <c r="M9" i="63"/>
  <c r="L9" i="63"/>
  <c r="K9" i="63"/>
  <c r="I9" i="63"/>
  <c r="H9" i="63"/>
  <c r="G9" i="63"/>
  <c r="M66" i="62"/>
  <c r="L66" i="62"/>
  <c r="K66" i="62"/>
  <c r="I66" i="62"/>
  <c r="H66" i="62"/>
  <c r="G66" i="62"/>
  <c r="M65" i="62"/>
  <c r="L65" i="62"/>
  <c r="K65" i="62"/>
  <c r="I65" i="62"/>
  <c r="H65" i="62"/>
  <c r="G65" i="62"/>
  <c r="M64" i="62"/>
  <c r="L64" i="62"/>
  <c r="K64" i="62"/>
  <c r="I64" i="62"/>
  <c r="H64" i="62"/>
  <c r="G64" i="62"/>
  <c r="M63" i="62"/>
  <c r="L63" i="62"/>
  <c r="K63" i="62"/>
  <c r="I63" i="62"/>
  <c r="H63" i="62"/>
  <c r="G63" i="62"/>
  <c r="M62" i="62"/>
  <c r="L62" i="62"/>
  <c r="K62" i="62"/>
  <c r="I62" i="62"/>
  <c r="H62" i="62"/>
  <c r="G62" i="62"/>
  <c r="M61" i="62"/>
  <c r="L61" i="62"/>
  <c r="K61" i="62"/>
  <c r="I61" i="62"/>
  <c r="H61" i="62"/>
  <c r="G61" i="62"/>
  <c r="M60" i="62"/>
  <c r="L60" i="62"/>
  <c r="K60" i="62"/>
  <c r="I60" i="62"/>
  <c r="H60" i="62"/>
  <c r="G60" i="62"/>
  <c r="M59" i="62"/>
  <c r="L59" i="62"/>
  <c r="K59" i="62"/>
  <c r="I59" i="62"/>
  <c r="H59" i="62"/>
  <c r="G59" i="62"/>
  <c r="M58" i="62"/>
  <c r="L58" i="62"/>
  <c r="K58" i="62"/>
  <c r="I58" i="62"/>
  <c r="H58" i="62"/>
  <c r="G58" i="62"/>
  <c r="M57" i="62"/>
  <c r="L57" i="62"/>
  <c r="K57" i="62"/>
  <c r="I57" i="62"/>
  <c r="H57" i="62"/>
  <c r="G57" i="62"/>
  <c r="M56" i="62"/>
  <c r="L56" i="62"/>
  <c r="K56" i="62"/>
  <c r="I56" i="62"/>
  <c r="H56" i="62"/>
  <c r="G56" i="62"/>
  <c r="M55" i="62"/>
  <c r="L55" i="62"/>
  <c r="K55" i="62"/>
  <c r="I55" i="62"/>
  <c r="H55" i="62"/>
  <c r="G55" i="62"/>
  <c r="M54" i="62"/>
  <c r="L54" i="62"/>
  <c r="K54" i="62"/>
  <c r="I54" i="62"/>
  <c r="H54" i="62"/>
  <c r="G54" i="62"/>
  <c r="M53" i="62"/>
  <c r="L53" i="62"/>
  <c r="K53" i="62"/>
  <c r="I53" i="62"/>
  <c r="H53" i="62"/>
  <c r="G53" i="62"/>
  <c r="M52" i="62"/>
  <c r="L52" i="62"/>
  <c r="K52" i="62"/>
  <c r="I52" i="62"/>
  <c r="H52" i="62"/>
  <c r="G52" i="62"/>
  <c r="M51" i="62"/>
  <c r="L51" i="62"/>
  <c r="K51" i="62"/>
  <c r="I51" i="62"/>
  <c r="H51" i="62"/>
  <c r="G51" i="62"/>
  <c r="M50" i="62"/>
  <c r="L50" i="62"/>
  <c r="K50" i="62"/>
  <c r="I50" i="62"/>
  <c r="H50" i="62"/>
  <c r="G50" i="62"/>
  <c r="M49" i="62"/>
  <c r="L49" i="62"/>
  <c r="K49" i="62"/>
  <c r="I49" i="62"/>
  <c r="H49" i="62"/>
  <c r="G49" i="62"/>
  <c r="M48" i="62"/>
  <c r="L48" i="62"/>
  <c r="K48" i="62"/>
  <c r="I48" i="62"/>
  <c r="H48" i="62"/>
  <c r="G48" i="62"/>
  <c r="M47" i="62"/>
  <c r="L47" i="62"/>
  <c r="K47" i="62"/>
  <c r="I47" i="62"/>
  <c r="H47" i="62"/>
  <c r="G47" i="62"/>
  <c r="M46" i="62"/>
  <c r="L46" i="62"/>
  <c r="K46" i="62"/>
  <c r="I46" i="62"/>
  <c r="H46" i="62"/>
  <c r="G46" i="62"/>
  <c r="M45" i="62"/>
  <c r="L45" i="62"/>
  <c r="K45" i="62"/>
  <c r="I45" i="62"/>
  <c r="H45" i="62"/>
  <c r="G45" i="62"/>
  <c r="M44" i="62"/>
  <c r="L44" i="62"/>
  <c r="K44" i="62"/>
  <c r="I44" i="62"/>
  <c r="H44" i="62"/>
  <c r="G44" i="62"/>
  <c r="M43" i="62"/>
  <c r="L43" i="62"/>
  <c r="K43" i="62"/>
  <c r="I43" i="62"/>
  <c r="H43" i="62"/>
  <c r="G43" i="62"/>
  <c r="M42" i="62"/>
  <c r="L42" i="62"/>
  <c r="K42" i="62"/>
  <c r="I42" i="62"/>
  <c r="H42" i="62"/>
  <c r="G42" i="62"/>
  <c r="M41" i="62"/>
  <c r="L41" i="62"/>
  <c r="K41" i="62"/>
  <c r="I41" i="62"/>
  <c r="H41" i="62"/>
  <c r="G41" i="62"/>
  <c r="M40" i="62"/>
  <c r="L40" i="62"/>
  <c r="K40" i="62"/>
  <c r="I40" i="62"/>
  <c r="H40" i="62"/>
  <c r="G40" i="62"/>
  <c r="M39" i="62"/>
  <c r="L39" i="62"/>
  <c r="K39" i="62"/>
  <c r="I39" i="62"/>
  <c r="H39" i="62"/>
  <c r="G39" i="62"/>
  <c r="M38" i="62"/>
  <c r="L38" i="62"/>
  <c r="K38" i="62"/>
  <c r="I38" i="62"/>
  <c r="H38" i="62"/>
  <c r="G38" i="62"/>
  <c r="M37" i="62"/>
  <c r="L37" i="62"/>
  <c r="K37" i="62"/>
  <c r="I37" i="62"/>
  <c r="H37" i="62"/>
  <c r="G37" i="62"/>
  <c r="M36" i="62"/>
  <c r="L36" i="62"/>
  <c r="K36" i="62"/>
  <c r="I36" i="62"/>
  <c r="H36" i="62"/>
  <c r="G36" i="62"/>
  <c r="M35" i="62"/>
  <c r="L35" i="62"/>
  <c r="K35" i="62"/>
  <c r="I35" i="62"/>
  <c r="H35" i="62"/>
  <c r="G35" i="62"/>
  <c r="M34" i="62"/>
  <c r="L34" i="62"/>
  <c r="K34" i="62"/>
  <c r="I34" i="62"/>
  <c r="H34" i="62"/>
  <c r="G34" i="62"/>
  <c r="M33" i="62"/>
  <c r="L33" i="62"/>
  <c r="K33" i="62"/>
  <c r="I33" i="62"/>
  <c r="H33" i="62"/>
  <c r="G33" i="62"/>
  <c r="M32" i="62"/>
  <c r="L32" i="62"/>
  <c r="K32" i="62"/>
  <c r="I32" i="62"/>
  <c r="H32" i="62"/>
  <c r="G32" i="62"/>
  <c r="M31" i="62"/>
  <c r="L31" i="62"/>
  <c r="K31" i="62"/>
  <c r="I31" i="62"/>
  <c r="H31" i="62"/>
  <c r="G31" i="62"/>
  <c r="M30" i="62"/>
  <c r="L30" i="62"/>
  <c r="K30" i="62"/>
  <c r="I30" i="62"/>
  <c r="H30" i="62"/>
  <c r="G30" i="62"/>
  <c r="M29" i="62"/>
  <c r="L29" i="62"/>
  <c r="K29" i="62"/>
  <c r="I29" i="62"/>
  <c r="H29" i="62"/>
  <c r="G29" i="62"/>
  <c r="M28" i="62"/>
  <c r="L28" i="62"/>
  <c r="K28" i="62"/>
  <c r="I28" i="62"/>
  <c r="H28" i="62"/>
  <c r="G28" i="62"/>
  <c r="M27" i="62"/>
  <c r="L27" i="62"/>
  <c r="K27" i="62"/>
  <c r="I27" i="62"/>
  <c r="H27" i="62"/>
  <c r="G27" i="62"/>
  <c r="M26" i="62"/>
  <c r="L26" i="62"/>
  <c r="K26" i="62"/>
  <c r="I26" i="62"/>
  <c r="H26" i="62"/>
  <c r="G26" i="62"/>
  <c r="M25" i="62"/>
  <c r="L25" i="62"/>
  <c r="K25" i="62"/>
  <c r="I25" i="62"/>
  <c r="H25" i="62"/>
  <c r="G25" i="62"/>
  <c r="M24" i="62"/>
  <c r="L24" i="62"/>
  <c r="K24" i="62"/>
  <c r="I24" i="62"/>
  <c r="H24" i="62"/>
  <c r="G24" i="62"/>
  <c r="M23" i="62"/>
  <c r="L23" i="62"/>
  <c r="K23" i="62"/>
  <c r="I23" i="62"/>
  <c r="H23" i="62"/>
  <c r="G23" i="62"/>
  <c r="M22" i="62"/>
  <c r="L22" i="62"/>
  <c r="K22" i="62"/>
  <c r="I22" i="62"/>
  <c r="H22" i="62"/>
  <c r="G22" i="62"/>
  <c r="M21" i="62"/>
  <c r="L21" i="62"/>
  <c r="K21" i="62"/>
  <c r="I21" i="62"/>
  <c r="H21" i="62"/>
  <c r="G21" i="62"/>
  <c r="M20" i="62"/>
  <c r="L20" i="62"/>
  <c r="K20" i="62"/>
  <c r="I20" i="62"/>
  <c r="H20" i="62"/>
  <c r="G20" i="62"/>
  <c r="M19" i="62"/>
  <c r="L19" i="62"/>
  <c r="K19" i="62"/>
  <c r="I19" i="62"/>
  <c r="H19" i="62"/>
  <c r="G19" i="62"/>
  <c r="M18" i="62"/>
  <c r="L18" i="62"/>
  <c r="K18" i="62"/>
  <c r="I18" i="62"/>
  <c r="H18" i="62"/>
  <c r="G18" i="62"/>
  <c r="M17" i="62"/>
  <c r="L17" i="62"/>
  <c r="K17" i="62"/>
  <c r="I17" i="62"/>
  <c r="H17" i="62"/>
  <c r="G17" i="62"/>
  <c r="M16" i="62"/>
  <c r="L16" i="62"/>
  <c r="K16" i="62"/>
  <c r="I16" i="62"/>
  <c r="H16" i="62"/>
  <c r="G16" i="62"/>
  <c r="M15" i="62"/>
  <c r="L15" i="62"/>
  <c r="K15" i="62"/>
  <c r="I15" i="62"/>
  <c r="H15" i="62"/>
  <c r="G15" i="62"/>
  <c r="M14" i="62"/>
  <c r="L14" i="62"/>
  <c r="K14" i="62"/>
  <c r="I14" i="62"/>
  <c r="H14" i="62"/>
  <c r="G14" i="62"/>
  <c r="M13" i="62"/>
  <c r="L13" i="62"/>
  <c r="K13" i="62"/>
  <c r="I13" i="62"/>
  <c r="H13" i="62"/>
  <c r="G13" i="62"/>
  <c r="M12" i="62"/>
  <c r="L12" i="62"/>
  <c r="K12" i="62"/>
  <c r="I12" i="62"/>
  <c r="H12" i="62"/>
  <c r="G12" i="62"/>
  <c r="M11" i="62"/>
  <c r="L11" i="62"/>
  <c r="K11" i="62"/>
  <c r="I11" i="62"/>
  <c r="H11" i="62"/>
  <c r="G11" i="62"/>
  <c r="M10" i="62"/>
  <c r="L10" i="62"/>
  <c r="K10" i="62"/>
  <c r="I10" i="62"/>
  <c r="H10" i="62"/>
  <c r="G10" i="62"/>
  <c r="M9" i="62"/>
  <c r="L9" i="62"/>
  <c r="K9" i="62"/>
  <c r="I9" i="62"/>
  <c r="H9" i="62"/>
  <c r="G9" i="62"/>
  <c r="M23" i="60"/>
  <c r="L23" i="60"/>
  <c r="K23" i="60"/>
  <c r="I23" i="60"/>
  <c r="H23" i="60"/>
  <c r="G23" i="60"/>
  <c r="M22" i="60"/>
  <c r="L22" i="60"/>
  <c r="K22" i="60"/>
  <c r="I22" i="60"/>
  <c r="H22" i="60"/>
  <c r="G22" i="60"/>
  <c r="M21" i="60"/>
  <c r="L21" i="60"/>
  <c r="K21" i="60"/>
  <c r="I21" i="60"/>
  <c r="H21" i="60"/>
  <c r="G21" i="60"/>
  <c r="M20" i="60"/>
  <c r="L20" i="60"/>
  <c r="K20" i="60"/>
  <c r="I20" i="60"/>
  <c r="H20" i="60"/>
  <c r="G20" i="60"/>
  <c r="M19" i="60"/>
  <c r="L19" i="60"/>
  <c r="K19" i="60"/>
  <c r="I19" i="60"/>
  <c r="H19" i="60"/>
  <c r="G19" i="60"/>
  <c r="M18" i="60"/>
  <c r="L18" i="60"/>
  <c r="K18" i="60"/>
  <c r="I18" i="60"/>
  <c r="H18" i="60"/>
  <c r="G18" i="60"/>
  <c r="M17" i="60"/>
  <c r="L17" i="60"/>
  <c r="K17" i="60"/>
  <c r="I17" i="60"/>
  <c r="H17" i="60"/>
  <c r="G17" i="60"/>
  <c r="M16" i="60"/>
  <c r="L16" i="60"/>
  <c r="K16" i="60"/>
  <c r="I16" i="60"/>
  <c r="H16" i="60"/>
  <c r="G16" i="60"/>
  <c r="M15" i="60"/>
  <c r="L15" i="60"/>
  <c r="K15" i="60"/>
  <c r="I15" i="60"/>
  <c r="H15" i="60"/>
  <c r="G15" i="60"/>
  <c r="M14" i="60"/>
  <c r="L14" i="60"/>
  <c r="K14" i="60"/>
  <c r="I14" i="60"/>
  <c r="H14" i="60"/>
  <c r="G14" i="60"/>
  <c r="M13" i="60"/>
  <c r="L13" i="60"/>
  <c r="K13" i="60"/>
  <c r="I13" i="60"/>
  <c r="H13" i="60"/>
  <c r="G13" i="60"/>
  <c r="M12" i="60"/>
  <c r="L12" i="60"/>
  <c r="K12" i="60"/>
  <c r="I12" i="60"/>
  <c r="H12" i="60"/>
  <c r="G12" i="60"/>
  <c r="M11" i="60"/>
  <c r="L11" i="60"/>
  <c r="K11" i="60"/>
  <c r="I11" i="60"/>
  <c r="H11" i="60"/>
  <c r="G11" i="60"/>
  <c r="M10" i="60"/>
  <c r="L10" i="60"/>
  <c r="K10" i="60"/>
  <c r="I10" i="60"/>
  <c r="H10" i="60"/>
  <c r="G10" i="60"/>
  <c r="M9" i="60"/>
  <c r="L9" i="60"/>
  <c r="K9" i="60"/>
  <c r="I9" i="60"/>
  <c r="H9" i="60"/>
  <c r="G9" i="60"/>
  <c r="M83" i="61"/>
  <c r="L83" i="61"/>
  <c r="K83" i="61"/>
  <c r="I83" i="61"/>
  <c r="H83" i="61"/>
  <c r="G83" i="61"/>
  <c r="M82" i="61"/>
  <c r="L82" i="61"/>
  <c r="K82" i="61"/>
  <c r="I82" i="61"/>
  <c r="H82" i="61"/>
  <c r="G82" i="61"/>
  <c r="M81" i="61"/>
  <c r="L81" i="61"/>
  <c r="K81" i="61"/>
  <c r="I81" i="61"/>
  <c r="H81" i="61"/>
  <c r="G81" i="61"/>
  <c r="M80" i="61"/>
  <c r="L80" i="61"/>
  <c r="K80" i="61"/>
  <c r="I80" i="61"/>
  <c r="H80" i="61"/>
  <c r="G80" i="61"/>
  <c r="M79" i="61"/>
  <c r="L79" i="61"/>
  <c r="K79" i="61"/>
  <c r="I79" i="61"/>
  <c r="H79" i="61"/>
  <c r="G79" i="61"/>
  <c r="M78" i="61"/>
  <c r="L78" i="61"/>
  <c r="K78" i="61"/>
  <c r="I78" i="61"/>
  <c r="H78" i="61"/>
  <c r="G78" i="61"/>
  <c r="M77" i="61"/>
  <c r="L77" i="61"/>
  <c r="K77" i="61"/>
  <c r="I77" i="61"/>
  <c r="H77" i="61"/>
  <c r="G77" i="61"/>
  <c r="M76" i="61"/>
  <c r="L76" i="61"/>
  <c r="K76" i="61"/>
  <c r="I76" i="61"/>
  <c r="H76" i="61"/>
  <c r="G76" i="61"/>
  <c r="M75" i="61"/>
  <c r="L75" i="61"/>
  <c r="K75" i="61"/>
  <c r="I75" i="61"/>
  <c r="H75" i="61"/>
  <c r="G75" i="61"/>
  <c r="M74" i="61"/>
  <c r="L74" i="61"/>
  <c r="K74" i="61"/>
  <c r="I74" i="61"/>
  <c r="H74" i="61"/>
  <c r="G74" i="61"/>
  <c r="M73" i="61"/>
  <c r="L73" i="61"/>
  <c r="K73" i="61"/>
  <c r="I73" i="61"/>
  <c r="H73" i="61"/>
  <c r="G73" i="61"/>
  <c r="M72" i="61"/>
  <c r="L72" i="61"/>
  <c r="K72" i="61"/>
  <c r="I72" i="61"/>
  <c r="H72" i="61"/>
  <c r="G72" i="61"/>
  <c r="M71" i="61"/>
  <c r="L71" i="61"/>
  <c r="K71" i="61"/>
  <c r="I71" i="61"/>
  <c r="H71" i="61"/>
  <c r="G71" i="61"/>
  <c r="M70" i="61"/>
  <c r="L70" i="61"/>
  <c r="K70" i="61"/>
  <c r="I70" i="61"/>
  <c r="H70" i="61"/>
  <c r="G70" i="61"/>
  <c r="M69" i="61"/>
  <c r="L69" i="61"/>
  <c r="K69" i="61"/>
  <c r="I69" i="61"/>
  <c r="H69" i="61"/>
  <c r="G69" i="61"/>
  <c r="M68" i="61"/>
  <c r="L68" i="61"/>
  <c r="K68" i="61"/>
  <c r="I68" i="61"/>
  <c r="H68" i="61"/>
  <c r="G68" i="61"/>
  <c r="M67" i="61"/>
  <c r="L67" i="61"/>
  <c r="K67" i="61"/>
  <c r="I67" i="61"/>
  <c r="H67" i="61"/>
  <c r="G67" i="61"/>
  <c r="M66" i="61"/>
  <c r="L66" i="61"/>
  <c r="K66" i="61"/>
  <c r="I66" i="61"/>
  <c r="H66" i="61"/>
  <c r="G66" i="61"/>
  <c r="M65" i="61"/>
  <c r="L65" i="61"/>
  <c r="K65" i="61"/>
  <c r="I65" i="61"/>
  <c r="H65" i="61"/>
  <c r="G65" i="61"/>
  <c r="M64" i="61"/>
  <c r="L64" i="61"/>
  <c r="K64" i="61"/>
  <c r="I64" i="61"/>
  <c r="H64" i="61"/>
  <c r="G64" i="61"/>
  <c r="M63" i="61"/>
  <c r="L63" i="61"/>
  <c r="K63" i="61"/>
  <c r="I63" i="61"/>
  <c r="H63" i="61"/>
  <c r="G63" i="61"/>
  <c r="M62" i="61"/>
  <c r="L62" i="61"/>
  <c r="K62" i="61"/>
  <c r="I62" i="61"/>
  <c r="H62" i="61"/>
  <c r="G62" i="61"/>
  <c r="M61" i="61"/>
  <c r="L61" i="61"/>
  <c r="K61" i="61"/>
  <c r="I61" i="61"/>
  <c r="H61" i="61"/>
  <c r="G61" i="61"/>
  <c r="M60" i="61"/>
  <c r="L60" i="61"/>
  <c r="K60" i="61"/>
  <c r="I60" i="61"/>
  <c r="H60" i="61"/>
  <c r="G60" i="61"/>
  <c r="M59" i="61"/>
  <c r="L59" i="61"/>
  <c r="K59" i="61"/>
  <c r="I59" i="61"/>
  <c r="H59" i="61"/>
  <c r="G59" i="61"/>
  <c r="M58" i="61"/>
  <c r="L58" i="61"/>
  <c r="K58" i="61"/>
  <c r="I58" i="61"/>
  <c r="H58" i="61"/>
  <c r="G58" i="61"/>
  <c r="M57" i="61"/>
  <c r="L57" i="61"/>
  <c r="K57" i="61"/>
  <c r="I57" i="61"/>
  <c r="H57" i="61"/>
  <c r="G57" i="61"/>
  <c r="M56" i="61"/>
  <c r="L56" i="61"/>
  <c r="K56" i="61"/>
  <c r="I56" i="61"/>
  <c r="H56" i="61"/>
  <c r="G56" i="61"/>
  <c r="M55" i="61"/>
  <c r="L55" i="61"/>
  <c r="K55" i="61"/>
  <c r="I55" i="61"/>
  <c r="H55" i="61"/>
  <c r="G55" i="61"/>
  <c r="M54" i="61"/>
  <c r="L54" i="61"/>
  <c r="K54" i="61"/>
  <c r="I54" i="61"/>
  <c r="H54" i="61"/>
  <c r="G54" i="61"/>
  <c r="M53" i="61"/>
  <c r="L53" i="61"/>
  <c r="K53" i="61"/>
  <c r="I53" i="61"/>
  <c r="H53" i="61"/>
  <c r="G53" i="61"/>
  <c r="M52" i="61"/>
  <c r="L52" i="61"/>
  <c r="K52" i="61"/>
  <c r="I52" i="61"/>
  <c r="H52" i="61"/>
  <c r="G52" i="61"/>
  <c r="M51" i="61"/>
  <c r="L51" i="61"/>
  <c r="K51" i="61"/>
  <c r="I51" i="61"/>
  <c r="H51" i="61"/>
  <c r="G51" i="61"/>
  <c r="M50" i="61"/>
  <c r="L50" i="61"/>
  <c r="K50" i="61"/>
  <c r="I50" i="61"/>
  <c r="H50" i="61"/>
  <c r="G50" i="61"/>
  <c r="M49" i="61"/>
  <c r="L49" i="61"/>
  <c r="K49" i="61"/>
  <c r="I49" i="61"/>
  <c r="H49" i="61"/>
  <c r="G49" i="61"/>
  <c r="M48" i="61"/>
  <c r="L48" i="61"/>
  <c r="K48" i="61"/>
  <c r="I48" i="61"/>
  <c r="H48" i="61"/>
  <c r="G48" i="61"/>
  <c r="M47" i="61"/>
  <c r="L47" i="61"/>
  <c r="K47" i="61"/>
  <c r="I47" i="61"/>
  <c r="H47" i="61"/>
  <c r="G47" i="61"/>
  <c r="M46" i="61"/>
  <c r="L46" i="61"/>
  <c r="K46" i="61"/>
  <c r="I46" i="61"/>
  <c r="H46" i="61"/>
  <c r="G46" i="61"/>
  <c r="M45" i="61"/>
  <c r="L45" i="61"/>
  <c r="K45" i="61"/>
  <c r="I45" i="61"/>
  <c r="H45" i="61"/>
  <c r="G45" i="61"/>
  <c r="M44" i="61"/>
  <c r="L44" i="61"/>
  <c r="K44" i="61"/>
  <c r="I44" i="61"/>
  <c r="H44" i="61"/>
  <c r="G44" i="61"/>
  <c r="M43" i="61"/>
  <c r="L43" i="61"/>
  <c r="K43" i="61"/>
  <c r="I43" i="61"/>
  <c r="H43" i="61"/>
  <c r="G43" i="61"/>
  <c r="M42" i="61"/>
  <c r="L42" i="61"/>
  <c r="K42" i="61"/>
  <c r="I42" i="61"/>
  <c r="H42" i="61"/>
  <c r="G42" i="61"/>
  <c r="M41" i="61"/>
  <c r="L41" i="61"/>
  <c r="K41" i="61"/>
  <c r="I41" i="61"/>
  <c r="H41" i="61"/>
  <c r="G41" i="61"/>
  <c r="M40" i="61"/>
  <c r="L40" i="61"/>
  <c r="K40" i="61"/>
  <c r="I40" i="61"/>
  <c r="H40" i="61"/>
  <c r="G40" i="61"/>
  <c r="M39" i="61"/>
  <c r="L39" i="61"/>
  <c r="K39" i="61"/>
  <c r="I39" i="61"/>
  <c r="H39" i="61"/>
  <c r="G39" i="61"/>
  <c r="M38" i="61"/>
  <c r="L38" i="61"/>
  <c r="K38" i="61"/>
  <c r="I38" i="61"/>
  <c r="H38" i="61"/>
  <c r="G38" i="61"/>
  <c r="M37" i="61"/>
  <c r="L37" i="61"/>
  <c r="K37" i="61"/>
  <c r="I37" i="61"/>
  <c r="H37" i="61"/>
  <c r="G37" i="61"/>
  <c r="M36" i="61"/>
  <c r="L36" i="61"/>
  <c r="K36" i="61"/>
  <c r="I36" i="61"/>
  <c r="H36" i="61"/>
  <c r="G36" i="61"/>
  <c r="M35" i="61"/>
  <c r="L35" i="61"/>
  <c r="K35" i="61"/>
  <c r="I35" i="61"/>
  <c r="H35" i="61"/>
  <c r="G35" i="61"/>
  <c r="M34" i="61"/>
  <c r="L34" i="61"/>
  <c r="K34" i="61"/>
  <c r="I34" i="61"/>
  <c r="H34" i="61"/>
  <c r="G34" i="61"/>
  <c r="M33" i="61"/>
  <c r="L33" i="61"/>
  <c r="K33" i="61"/>
  <c r="I33" i="61"/>
  <c r="H33" i="61"/>
  <c r="G33" i="61"/>
  <c r="M32" i="61"/>
  <c r="L32" i="61"/>
  <c r="K32" i="61"/>
  <c r="I32" i="61"/>
  <c r="H32" i="61"/>
  <c r="G32" i="61"/>
  <c r="M31" i="61"/>
  <c r="L31" i="61"/>
  <c r="K31" i="61"/>
  <c r="I31" i="61"/>
  <c r="H31" i="61"/>
  <c r="G31" i="61"/>
  <c r="M30" i="61"/>
  <c r="L30" i="61"/>
  <c r="K30" i="61"/>
  <c r="I30" i="61"/>
  <c r="H30" i="61"/>
  <c r="G30" i="61"/>
  <c r="M29" i="61"/>
  <c r="L29" i="61"/>
  <c r="K29" i="61"/>
  <c r="I29" i="61"/>
  <c r="H29" i="61"/>
  <c r="G29" i="61"/>
  <c r="M28" i="61"/>
  <c r="L28" i="61"/>
  <c r="K28" i="61"/>
  <c r="I28" i="61"/>
  <c r="H28" i="61"/>
  <c r="G28" i="61"/>
  <c r="M27" i="61"/>
  <c r="L27" i="61"/>
  <c r="K27" i="61"/>
  <c r="I27" i="61"/>
  <c r="H27" i="61"/>
  <c r="G27" i="61"/>
  <c r="M26" i="61"/>
  <c r="L26" i="61"/>
  <c r="K26" i="61"/>
  <c r="I26" i="61"/>
  <c r="H26" i="61"/>
  <c r="G26" i="61"/>
  <c r="M25" i="61"/>
  <c r="L25" i="61"/>
  <c r="K25" i="61"/>
  <c r="I25" i="61"/>
  <c r="H25" i="61"/>
  <c r="G25" i="61"/>
  <c r="M24" i="61"/>
  <c r="L24" i="61"/>
  <c r="K24" i="61"/>
  <c r="I24" i="61"/>
  <c r="H24" i="61"/>
  <c r="G24" i="61"/>
  <c r="M23" i="61"/>
  <c r="L23" i="61"/>
  <c r="K23" i="61"/>
  <c r="I23" i="61"/>
  <c r="H23" i="61"/>
  <c r="G23" i="61"/>
  <c r="M22" i="61"/>
  <c r="L22" i="61"/>
  <c r="K22" i="61"/>
  <c r="I22" i="61"/>
  <c r="H22" i="61"/>
  <c r="G22" i="61"/>
  <c r="M21" i="61"/>
  <c r="L21" i="61"/>
  <c r="K21" i="61"/>
  <c r="I21" i="61"/>
  <c r="H21" i="61"/>
  <c r="G21" i="61"/>
  <c r="M20" i="61"/>
  <c r="L20" i="61"/>
  <c r="K20" i="61"/>
  <c r="I20" i="61"/>
  <c r="H20" i="61"/>
  <c r="G20" i="61"/>
  <c r="M19" i="61"/>
  <c r="L19" i="61"/>
  <c r="K19" i="61"/>
  <c r="I19" i="61"/>
  <c r="H19" i="61"/>
  <c r="G19" i="61"/>
  <c r="M18" i="61"/>
  <c r="L18" i="61"/>
  <c r="K18" i="61"/>
  <c r="I18" i="61"/>
  <c r="H18" i="61"/>
  <c r="G18" i="61"/>
  <c r="M17" i="61"/>
  <c r="L17" i="61"/>
  <c r="K17" i="61"/>
  <c r="I17" i="61"/>
  <c r="H17" i="61"/>
  <c r="G17" i="61"/>
  <c r="M16" i="61"/>
  <c r="L16" i="61"/>
  <c r="K16" i="61"/>
  <c r="I16" i="61"/>
  <c r="H16" i="61"/>
  <c r="G16" i="61"/>
  <c r="M15" i="61"/>
  <c r="L15" i="61"/>
  <c r="K15" i="61"/>
  <c r="I15" i="61"/>
  <c r="H15" i="61"/>
  <c r="G15" i="61"/>
  <c r="M14" i="61"/>
  <c r="L14" i="61"/>
  <c r="K14" i="61"/>
  <c r="I14" i="61"/>
  <c r="H14" i="61"/>
  <c r="G14" i="61"/>
  <c r="M13" i="61"/>
  <c r="L13" i="61"/>
  <c r="K13" i="61"/>
  <c r="I13" i="61"/>
  <c r="H13" i="61"/>
  <c r="G13" i="61"/>
  <c r="M12" i="61"/>
  <c r="L12" i="61"/>
  <c r="K12" i="61"/>
  <c r="I12" i="61"/>
  <c r="H12" i="61"/>
  <c r="G12" i="61"/>
  <c r="M11" i="61"/>
  <c r="L11" i="61"/>
  <c r="K11" i="61"/>
  <c r="I11" i="61"/>
  <c r="H11" i="61"/>
  <c r="G11" i="61"/>
  <c r="M10" i="61"/>
  <c r="L10" i="61"/>
  <c r="K10" i="61"/>
  <c r="I10" i="61"/>
  <c r="H10" i="61"/>
  <c r="G10" i="61"/>
  <c r="M9" i="61"/>
  <c r="L9" i="61"/>
  <c r="K9" i="61"/>
  <c r="I9" i="61"/>
  <c r="H9" i="61"/>
  <c r="G9" i="61"/>
  <c r="M75" i="58"/>
  <c r="L75" i="58"/>
  <c r="K75" i="58"/>
  <c r="I75" i="58"/>
  <c r="H75" i="58"/>
  <c r="G75" i="58"/>
  <c r="M74" i="58"/>
  <c r="L74" i="58"/>
  <c r="K74" i="58"/>
  <c r="I74" i="58"/>
  <c r="H74" i="58"/>
  <c r="G74" i="58"/>
  <c r="M73" i="58"/>
  <c r="L73" i="58"/>
  <c r="K73" i="58"/>
  <c r="I73" i="58"/>
  <c r="H73" i="58"/>
  <c r="G73" i="58"/>
  <c r="M72" i="58"/>
  <c r="L72" i="58"/>
  <c r="K72" i="58"/>
  <c r="I72" i="58"/>
  <c r="H72" i="58"/>
  <c r="G72" i="58"/>
  <c r="M71" i="58"/>
  <c r="L71" i="58"/>
  <c r="K71" i="58"/>
  <c r="I71" i="58"/>
  <c r="H71" i="58"/>
  <c r="G71" i="58"/>
  <c r="M70" i="58"/>
  <c r="L70" i="58"/>
  <c r="K70" i="58"/>
  <c r="I70" i="58"/>
  <c r="H70" i="58"/>
  <c r="G70" i="58"/>
  <c r="M69" i="58"/>
  <c r="L69" i="58"/>
  <c r="K69" i="58"/>
  <c r="I69" i="58"/>
  <c r="H69" i="58"/>
  <c r="G69" i="58"/>
  <c r="M68" i="58"/>
  <c r="L68" i="58"/>
  <c r="K68" i="58"/>
  <c r="I68" i="58"/>
  <c r="H68" i="58"/>
  <c r="G68" i="58"/>
  <c r="M67" i="58"/>
  <c r="L67" i="58"/>
  <c r="K67" i="58"/>
  <c r="I67" i="58"/>
  <c r="H67" i="58"/>
  <c r="G67" i="58"/>
  <c r="M66" i="58"/>
  <c r="L66" i="58"/>
  <c r="K66" i="58"/>
  <c r="I66" i="58"/>
  <c r="H66" i="58"/>
  <c r="G66" i="58"/>
  <c r="M65" i="58"/>
  <c r="L65" i="58"/>
  <c r="K65" i="58"/>
  <c r="I65" i="58"/>
  <c r="H65" i="58"/>
  <c r="G65" i="58"/>
  <c r="M64" i="58"/>
  <c r="L64" i="58"/>
  <c r="K64" i="58"/>
  <c r="I64" i="58"/>
  <c r="H64" i="58"/>
  <c r="G64" i="58"/>
  <c r="M63" i="58"/>
  <c r="L63" i="58"/>
  <c r="K63" i="58"/>
  <c r="I63" i="58"/>
  <c r="H63" i="58"/>
  <c r="G63" i="58"/>
  <c r="M62" i="58"/>
  <c r="L62" i="58"/>
  <c r="K62" i="58"/>
  <c r="I62" i="58"/>
  <c r="H62" i="58"/>
  <c r="G62" i="58"/>
  <c r="M61" i="58"/>
  <c r="L61" i="58"/>
  <c r="K61" i="58"/>
  <c r="I61" i="58"/>
  <c r="H61" i="58"/>
  <c r="G61" i="58"/>
  <c r="M60" i="58"/>
  <c r="L60" i="58"/>
  <c r="K60" i="58"/>
  <c r="I60" i="58"/>
  <c r="H60" i="58"/>
  <c r="G60" i="58"/>
  <c r="M59" i="58"/>
  <c r="L59" i="58"/>
  <c r="K59" i="58"/>
  <c r="I59" i="58"/>
  <c r="H59" i="58"/>
  <c r="G59" i="58"/>
  <c r="M58" i="58"/>
  <c r="L58" i="58"/>
  <c r="K58" i="58"/>
  <c r="I58" i="58"/>
  <c r="H58" i="58"/>
  <c r="G58" i="58"/>
  <c r="M57" i="58"/>
  <c r="L57" i="58"/>
  <c r="K57" i="58"/>
  <c r="I57" i="58"/>
  <c r="H57" i="58"/>
  <c r="G57" i="58"/>
  <c r="M56" i="58"/>
  <c r="L56" i="58"/>
  <c r="K56" i="58"/>
  <c r="I56" i="58"/>
  <c r="H56" i="58"/>
  <c r="G56" i="58"/>
  <c r="M55" i="58"/>
  <c r="L55" i="58"/>
  <c r="K55" i="58"/>
  <c r="I55" i="58"/>
  <c r="H55" i="58"/>
  <c r="G55" i="58"/>
  <c r="M54" i="58"/>
  <c r="L54" i="58"/>
  <c r="K54" i="58"/>
  <c r="I54" i="58"/>
  <c r="H54" i="58"/>
  <c r="G54" i="58"/>
  <c r="M53" i="58"/>
  <c r="L53" i="58"/>
  <c r="K53" i="58"/>
  <c r="I53" i="58"/>
  <c r="H53" i="58"/>
  <c r="G53" i="58"/>
  <c r="M52" i="58"/>
  <c r="L52" i="58"/>
  <c r="K52" i="58"/>
  <c r="I52" i="58"/>
  <c r="H52" i="58"/>
  <c r="G52" i="58"/>
  <c r="M51" i="58"/>
  <c r="L51" i="58"/>
  <c r="K51" i="58"/>
  <c r="I51" i="58"/>
  <c r="H51" i="58"/>
  <c r="G51" i="58"/>
  <c r="M50" i="58"/>
  <c r="L50" i="58"/>
  <c r="K50" i="58"/>
  <c r="I50" i="58"/>
  <c r="H50" i="58"/>
  <c r="G50" i="58"/>
  <c r="M49" i="58"/>
  <c r="L49" i="58"/>
  <c r="K49" i="58"/>
  <c r="I49" i="58"/>
  <c r="H49" i="58"/>
  <c r="G49" i="58"/>
  <c r="M48" i="58"/>
  <c r="L48" i="58"/>
  <c r="K48" i="58"/>
  <c r="I48" i="58"/>
  <c r="H48" i="58"/>
  <c r="G48" i="58"/>
  <c r="M47" i="58"/>
  <c r="L47" i="58"/>
  <c r="K47" i="58"/>
  <c r="I47" i="58"/>
  <c r="H47" i="58"/>
  <c r="G47" i="58"/>
  <c r="M46" i="58"/>
  <c r="L46" i="58"/>
  <c r="K46" i="58"/>
  <c r="I46" i="58"/>
  <c r="H46" i="58"/>
  <c r="G46" i="58"/>
  <c r="M45" i="58"/>
  <c r="L45" i="58"/>
  <c r="K45" i="58"/>
  <c r="I45" i="58"/>
  <c r="H45" i="58"/>
  <c r="G45" i="58"/>
  <c r="M44" i="58"/>
  <c r="L44" i="58"/>
  <c r="K44" i="58"/>
  <c r="I44" i="58"/>
  <c r="H44" i="58"/>
  <c r="G44" i="58"/>
  <c r="M43" i="58"/>
  <c r="L43" i="58"/>
  <c r="K43" i="58"/>
  <c r="I43" i="58"/>
  <c r="H43" i="58"/>
  <c r="G43" i="58"/>
  <c r="M42" i="58"/>
  <c r="L42" i="58"/>
  <c r="K42" i="58"/>
  <c r="I42" i="58"/>
  <c r="H42" i="58"/>
  <c r="G42" i="58"/>
  <c r="M41" i="58"/>
  <c r="L41" i="58"/>
  <c r="K41" i="58"/>
  <c r="I41" i="58"/>
  <c r="H41" i="58"/>
  <c r="G41" i="58"/>
  <c r="M40" i="58"/>
  <c r="L40" i="58"/>
  <c r="K40" i="58"/>
  <c r="I40" i="58"/>
  <c r="H40" i="58"/>
  <c r="G40" i="58"/>
  <c r="M39" i="58"/>
  <c r="L39" i="58"/>
  <c r="K39" i="58"/>
  <c r="I39" i="58"/>
  <c r="H39" i="58"/>
  <c r="G39" i="58"/>
  <c r="M38" i="58"/>
  <c r="L38" i="58"/>
  <c r="K38" i="58"/>
  <c r="I38" i="58"/>
  <c r="H38" i="58"/>
  <c r="G38" i="58"/>
  <c r="M37" i="58"/>
  <c r="L37" i="58"/>
  <c r="K37" i="58"/>
  <c r="I37" i="58"/>
  <c r="H37" i="58"/>
  <c r="G37" i="58"/>
  <c r="M36" i="58"/>
  <c r="L36" i="58"/>
  <c r="K36" i="58"/>
  <c r="I36" i="58"/>
  <c r="H36" i="58"/>
  <c r="G36" i="58"/>
  <c r="M35" i="58"/>
  <c r="L35" i="58"/>
  <c r="K35" i="58"/>
  <c r="I35" i="58"/>
  <c r="H35" i="58"/>
  <c r="G35" i="58"/>
  <c r="M34" i="58"/>
  <c r="L34" i="58"/>
  <c r="K34" i="58"/>
  <c r="I34" i="58"/>
  <c r="H34" i="58"/>
  <c r="G34" i="58"/>
  <c r="M33" i="58"/>
  <c r="L33" i="58"/>
  <c r="K33" i="58"/>
  <c r="I33" i="58"/>
  <c r="H33" i="58"/>
  <c r="G33" i="58"/>
  <c r="M32" i="58"/>
  <c r="L32" i="58"/>
  <c r="K32" i="58"/>
  <c r="I32" i="58"/>
  <c r="H32" i="58"/>
  <c r="G32" i="58"/>
  <c r="M31" i="58"/>
  <c r="L31" i="58"/>
  <c r="K31" i="58"/>
  <c r="I31" i="58"/>
  <c r="H31" i="58"/>
  <c r="G31" i="58"/>
  <c r="M30" i="58"/>
  <c r="L30" i="58"/>
  <c r="K30" i="58"/>
  <c r="I30" i="58"/>
  <c r="H30" i="58"/>
  <c r="G30" i="58"/>
  <c r="M29" i="58"/>
  <c r="L29" i="58"/>
  <c r="K29" i="58"/>
  <c r="I29" i="58"/>
  <c r="H29" i="58"/>
  <c r="G29" i="58"/>
  <c r="M28" i="58"/>
  <c r="L28" i="58"/>
  <c r="K28" i="58"/>
  <c r="I28" i="58"/>
  <c r="H28" i="58"/>
  <c r="G28" i="58"/>
  <c r="M27" i="58"/>
  <c r="L27" i="58"/>
  <c r="K27" i="58"/>
  <c r="I27" i="58"/>
  <c r="H27" i="58"/>
  <c r="G27" i="58"/>
  <c r="M26" i="58"/>
  <c r="L26" i="58"/>
  <c r="K26" i="58"/>
  <c r="I26" i="58"/>
  <c r="H26" i="58"/>
  <c r="G26" i="58"/>
  <c r="M25" i="58"/>
  <c r="L25" i="58"/>
  <c r="K25" i="58"/>
  <c r="I25" i="58"/>
  <c r="H25" i="58"/>
  <c r="G25" i="58"/>
  <c r="M24" i="58"/>
  <c r="L24" i="58"/>
  <c r="K24" i="58"/>
  <c r="I24" i="58"/>
  <c r="H24" i="58"/>
  <c r="G24" i="58"/>
  <c r="M23" i="58"/>
  <c r="L23" i="58"/>
  <c r="K23" i="58"/>
  <c r="I23" i="58"/>
  <c r="H23" i="58"/>
  <c r="G23" i="58"/>
  <c r="M22" i="58"/>
  <c r="L22" i="58"/>
  <c r="K22" i="58"/>
  <c r="I22" i="58"/>
  <c r="H22" i="58"/>
  <c r="G22" i="58"/>
  <c r="M21" i="58"/>
  <c r="L21" i="58"/>
  <c r="K21" i="58"/>
  <c r="I21" i="58"/>
  <c r="H21" i="58"/>
  <c r="G21" i="58"/>
  <c r="M20" i="58"/>
  <c r="L20" i="58"/>
  <c r="K20" i="58"/>
  <c r="I20" i="58"/>
  <c r="H20" i="58"/>
  <c r="G20" i="58"/>
  <c r="M19" i="58"/>
  <c r="L19" i="58"/>
  <c r="K19" i="58"/>
  <c r="I19" i="58"/>
  <c r="H19" i="58"/>
  <c r="G19" i="58"/>
  <c r="M18" i="58"/>
  <c r="L18" i="58"/>
  <c r="K18" i="58"/>
  <c r="I18" i="58"/>
  <c r="H18" i="58"/>
  <c r="G18" i="58"/>
  <c r="M17" i="58"/>
  <c r="L17" i="58"/>
  <c r="K17" i="58"/>
  <c r="I17" i="58"/>
  <c r="H17" i="58"/>
  <c r="G17" i="58"/>
  <c r="M16" i="58"/>
  <c r="L16" i="58"/>
  <c r="K16" i="58"/>
  <c r="I16" i="58"/>
  <c r="H16" i="58"/>
  <c r="G16" i="58"/>
  <c r="M15" i="58"/>
  <c r="L15" i="58"/>
  <c r="K15" i="58"/>
  <c r="I15" i="58"/>
  <c r="H15" i="58"/>
  <c r="G15" i="58"/>
  <c r="M14" i="58"/>
  <c r="L14" i="58"/>
  <c r="K14" i="58"/>
  <c r="I14" i="58"/>
  <c r="H14" i="58"/>
  <c r="G14" i="58"/>
  <c r="M13" i="58"/>
  <c r="L13" i="58"/>
  <c r="K13" i="58"/>
  <c r="I13" i="58"/>
  <c r="H13" i="58"/>
  <c r="G13" i="58"/>
  <c r="M12" i="58"/>
  <c r="L12" i="58"/>
  <c r="K12" i="58"/>
  <c r="I12" i="58"/>
  <c r="H12" i="58"/>
  <c r="G12" i="58"/>
  <c r="M11" i="58"/>
  <c r="L11" i="58"/>
  <c r="K11" i="58"/>
  <c r="I11" i="58"/>
  <c r="H11" i="58"/>
  <c r="G11" i="58"/>
  <c r="M10" i="58"/>
  <c r="L10" i="58"/>
  <c r="K10" i="58"/>
  <c r="I10" i="58"/>
  <c r="H10" i="58"/>
  <c r="G10" i="58"/>
  <c r="M9" i="58"/>
  <c r="L9" i="58"/>
  <c r="K9" i="58"/>
  <c r="I9" i="58"/>
  <c r="H9" i="58"/>
  <c r="G9" i="58"/>
  <c r="J73" i="1" l="1"/>
  <c r="K73" i="1"/>
  <c r="L73" i="1"/>
  <c r="N73" i="1"/>
  <c r="O73" i="1"/>
  <c r="P73" i="1"/>
  <c r="J72" i="1"/>
  <c r="K72" i="1"/>
  <c r="L72" i="1"/>
  <c r="N72" i="1"/>
  <c r="O72" i="1"/>
  <c r="P72" i="1"/>
  <c r="J69" i="1"/>
  <c r="K69" i="1"/>
  <c r="L69" i="1"/>
  <c r="N69" i="1"/>
  <c r="O69" i="1"/>
  <c r="P69" i="1"/>
  <c r="G9" i="59"/>
  <c r="H9" i="59"/>
  <c r="I9" i="59"/>
  <c r="K9" i="59"/>
  <c r="L9" i="59"/>
  <c r="M9" i="59"/>
  <c r="G10" i="59"/>
  <c r="H10" i="59"/>
  <c r="I10" i="59"/>
  <c r="K10" i="59"/>
  <c r="L10" i="59"/>
  <c r="M10" i="59"/>
  <c r="G11" i="59"/>
  <c r="H11" i="59"/>
  <c r="I11" i="59"/>
  <c r="K11" i="59"/>
  <c r="L11" i="59"/>
  <c r="M11" i="59"/>
  <c r="G12" i="59"/>
  <c r="H12" i="59"/>
  <c r="I12" i="59"/>
  <c r="K12" i="59"/>
  <c r="L12" i="59"/>
  <c r="M12" i="59"/>
  <c r="G13" i="59"/>
  <c r="H13" i="59"/>
  <c r="I13" i="59"/>
  <c r="K13" i="59"/>
  <c r="L13" i="59"/>
  <c r="M13" i="59"/>
  <c r="G14" i="59"/>
  <c r="H14" i="59"/>
  <c r="I14" i="59"/>
  <c r="K14" i="59"/>
  <c r="L14" i="59"/>
  <c r="M14" i="59"/>
  <c r="G15" i="59"/>
  <c r="H15" i="59"/>
  <c r="I15" i="59"/>
  <c r="K15" i="59"/>
  <c r="L15" i="59"/>
  <c r="M15" i="59"/>
  <c r="G16" i="59"/>
  <c r="H16" i="59"/>
  <c r="I16" i="59"/>
  <c r="K16" i="59"/>
  <c r="L16" i="59"/>
  <c r="M16" i="59"/>
  <c r="G17" i="59"/>
  <c r="H17" i="59"/>
  <c r="I17" i="59"/>
  <c r="K17" i="59"/>
  <c r="L17" i="59"/>
  <c r="M17" i="59"/>
  <c r="G18" i="59"/>
  <c r="H18" i="59"/>
  <c r="I18" i="59"/>
  <c r="K18" i="59"/>
  <c r="L18" i="59"/>
  <c r="M18" i="59"/>
  <c r="G19" i="59"/>
  <c r="H19" i="59"/>
  <c r="I19" i="59"/>
  <c r="K19" i="59"/>
  <c r="L19" i="59"/>
  <c r="M19" i="59"/>
  <c r="G20" i="59"/>
  <c r="H20" i="59"/>
  <c r="I20" i="59"/>
  <c r="K20" i="59"/>
  <c r="L20" i="59"/>
  <c r="M20" i="59"/>
  <c r="G21" i="59"/>
  <c r="H21" i="59"/>
  <c r="I21" i="59"/>
  <c r="K21" i="59"/>
  <c r="L21" i="59"/>
  <c r="M21" i="59"/>
  <c r="G22" i="59"/>
  <c r="H22" i="59"/>
  <c r="I22" i="59"/>
  <c r="K22" i="59"/>
  <c r="L22" i="59"/>
  <c r="M22" i="59"/>
  <c r="G23" i="59"/>
  <c r="H23" i="59"/>
  <c r="I23" i="59"/>
  <c r="K23" i="59"/>
  <c r="L23" i="59"/>
  <c r="M23" i="59"/>
  <c r="G24" i="59"/>
  <c r="H24" i="59"/>
  <c r="I24" i="59"/>
  <c r="K24" i="59"/>
  <c r="L24" i="59"/>
  <c r="M24" i="59"/>
  <c r="G25" i="59"/>
  <c r="H25" i="59"/>
  <c r="I25" i="59"/>
  <c r="K25" i="59"/>
  <c r="L25" i="59"/>
  <c r="M25" i="59"/>
  <c r="G26" i="59"/>
  <c r="H26" i="59"/>
  <c r="I26" i="59"/>
  <c r="K26" i="59"/>
  <c r="L26" i="59"/>
  <c r="M26" i="59"/>
  <c r="G27" i="59"/>
  <c r="H27" i="59"/>
  <c r="I27" i="59"/>
  <c r="K27" i="59"/>
  <c r="L27" i="59"/>
  <c r="M27" i="59"/>
  <c r="G28" i="59"/>
  <c r="H28" i="59"/>
  <c r="I28" i="59"/>
  <c r="K28" i="59"/>
  <c r="L28" i="59"/>
  <c r="M28" i="59"/>
  <c r="G29" i="59"/>
  <c r="H29" i="59"/>
  <c r="I29" i="59"/>
  <c r="K29" i="59"/>
  <c r="L29" i="59"/>
  <c r="M29" i="59"/>
  <c r="G30" i="59"/>
  <c r="H30" i="59"/>
  <c r="I30" i="59"/>
  <c r="K30" i="59"/>
  <c r="L30" i="59"/>
  <c r="M30" i="59"/>
  <c r="G31" i="59"/>
  <c r="H31" i="59"/>
  <c r="I31" i="59"/>
  <c r="K31" i="59"/>
  <c r="L31" i="59"/>
  <c r="M31" i="59"/>
  <c r="G32" i="59"/>
  <c r="H32" i="59"/>
  <c r="I32" i="59"/>
  <c r="K32" i="59"/>
  <c r="L32" i="59"/>
  <c r="M32" i="59"/>
  <c r="G33" i="59"/>
  <c r="H33" i="59"/>
  <c r="I33" i="59"/>
  <c r="K33" i="59"/>
  <c r="L33" i="59"/>
  <c r="M33" i="59"/>
  <c r="G34" i="59"/>
  <c r="H34" i="59"/>
  <c r="I34" i="59"/>
  <c r="K34" i="59"/>
  <c r="L34" i="59"/>
  <c r="M34" i="59"/>
  <c r="G35" i="59"/>
  <c r="H35" i="59"/>
  <c r="I35" i="59"/>
  <c r="K35" i="59"/>
  <c r="L35" i="59"/>
  <c r="M35" i="59"/>
  <c r="G36" i="59"/>
  <c r="H36" i="59"/>
  <c r="I36" i="59"/>
  <c r="K36" i="59"/>
  <c r="L36" i="59"/>
  <c r="M36" i="59"/>
  <c r="G37" i="59"/>
  <c r="H37" i="59"/>
  <c r="I37" i="59"/>
  <c r="K37" i="59"/>
  <c r="L37" i="59"/>
  <c r="M37" i="59"/>
  <c r="P2961" i="1"/>
  <c r="O2961" i="1"/>
  <c r="N2961" i="1"/>
  <c r="L2961" i="1"/>
  <c r="K2961" i="1"/>
  <c r="J2961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3" i="1"/>
  <c r="P324" i="1"/>
  <c r="P325" i="1"/>
  <c r="P326" i="1"/>
  <c r="P327" i="1"/>
  <c r="P328" i="1"/>
  <c r="P329" i="1"/>
  <c r="P330" i="1"/>
  <c r="P332" i="1"/>
  <c r="P334" i="1"/>
  <c r="P335" i="1"/>
  <c r="P336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60" i="1"/>
  <c r="P2461" i="1"/>
  <c r="P2462" i="1"/>
  <c r="P2463" i="1"/>
  <c r="P2464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4" i="1"/>
  <c r="P3095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3" i="1"/>
  <c r="O324" i="1"/>
  <c r="O325" i="1"/>
  <c r="O326" i="1"/>
  <c r="O327" i="1"/>
  <c r="O328" i="1"/>
  <c r="O329" i="1"/>
  <c r="O330" i="1"/>
  <c r="O332" i="1"/>
  <c r="O334" i="1"/>
  <c r="O335" i="1"/>
  <c r="O336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9" i="1"/>
  <c r="O590" i="1"/>
  <c r="O591" i="1"/>
  <c r="O592" i="1"/>
  <c r="O593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60" i="1"/>
  <c r="O2461" i="1"/>
  <c r="O2462" i="1"/>
  <c r="O2463" i="1"/>
  <c r="O2464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4" i="1"/>
  <c r="O3095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3" i="1"/>
  <c r="N324" i="1"/>
  <c r="N325" i="1"/>
  <c r="N326" i="1"/>
  <c r="N327" i="1"/>
  <c r="N328" i="1"/>
  <c r="N329" i="1"/>
  <c r="N330" i="1"/>
  <c r="N332" i="1"/>
  <c r="N334" i="1"/>
  <c r="N335" i="1"/>
  <c r="N336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9" i="1"/>
  <c r="N590" i="1"/>
  <c r="N591" i="1"/>
  <c r="N592" i="1"/>
  <c r="N593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60" i="1"/>
  <c r="N2461" i="1"/>
  <c r="N2462" i="1"/>
  <c r="N2463" i="1"/>
  <c r="N2464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4" i="1"/>
  <c r="N3095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2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9" i="1"/>
  <c r="J590" i="1"/>
  <c r="J591" i="1"/>
  <c r="J592" i="1"/>
  <c r="J593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4" i="1"/>
  <c r="J3095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2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9" i="1"/>
  <c r="K590" i="1"/>
  <c r="K591" i="1"/>
  <c r="K592" i="1"/>
  <c r="K593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4" i="1"/>
  <c r="K3095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3" i="1"/>
  <c r="L324" i="1"/>
  <c r="L325" i="1"/>
  <c r="L326" i="1"/>
  <c r="L327" i="1"/>
  <c r="L328" i="1"/>
  <c r="L329" i="1"/>
  <c r="L330" i="1"/>
  <c r="L332" i="1"/>
  <c r="L334" i="1"/>
  <c r="L335" i="1"/>
  <c r="L336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9" i="1"/>
  <c r="L590" i="1"/>
  <c r="L591" i="1"/>
  <c r="L592" i="1"/>
  <c r="L593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60" i="1"/>
  <c r="L2461" i="1"/>
  <c r="L2462" i="1"/>
  <c r="L2463" i="1"/>
  <c r="L2464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4" i="1"/>
  <c r="L3095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K199" i="1"/>
  <c r="J199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70" i="1"/>
  <c r="P71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70" i="1"/>
  <c r="O71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70" i="1"/>
  <c r="N71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70" i="1"/>
  <c r="L71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N9" i="1" l="1"/>
  <c r="L9" i="1"/>
  <c r="P9" i="1" l="1"/>
  <c r="O9" i="1"/>
  <c r="K9" i="1"/>
  <c r="J9" i="1"/>
  <c r="E10" i="2" l="1"/>
  <c r="F10" i="2" s="1"/>
  <c r="D10" i="2"/>
  <c r="G10" i="2" s="1"/>
  <c r="D13" i="2" l="1"/>
  <c r="E13" i="2"/>
  <c r="F13" i="2" s="1"/>
  <c r="D12" i="2"/>
  <c r="E12" i="2"/>
  <c r="F12" i="2" s="1"/>
  <c r="D11" i="2"/>
  <c r="E11" i="2"/>
  <c r="F11" i="2" s="1"/>
  <c r="D9" i="2"/>
  <c r="E9" i="2"/>
  <c r="F9" i="2" s="1"/>
  <c r="D8" i="2"/>
  <c r="E8" i="2"/>
  <c r="F8" i="2" s="1"/>
  <c r="D7" i="2"/>
  <c r="E7" i="2"/>
  <c r="F7" i="2"/>
  <c r="G11" i="2" l="1"/>
  <c r="G13" i="2"/>
  <c r="G9" i="2"/>
  <c r="G8" i="2"/>
  <c r="G7" i="2"/>
  <c r="G12" i="2"/>
</calcChain>
</file>

<file path=xl/sharedStrings.xml><?xml version="1.0" encoding="utf-8"?>
<sst xmlns="http://schemas.openxmlformats.org/spreadsheetml/2006/main" count="24109" uniqueCount="4189">
  <si>
    <t>SSA State/ County Code</t>
  </si>
  <si>
    <t>County Name</t>
  </si>
  <si>
    <t>Urban/Rural</t>
  </si>
  <si>
    <t>Autauga County, Alabama</t>
  </si>
  <si>
    <t>Baldwin County, Alabama</t>
  </si>
  <si>
    <t>Barbour County, Alabama</t>
  </si>
  <si>
    <t>Blount County, Alabama</t>
  </si>
  <si>
    <t>Bullock County, Alabama</t>
  </si>
  <si>
    <t>Butler County, Alabama</t>
  </si>
  <si>
    <t>Calhoun County, Alabama</t>
  </si>
  <si>
    <t>Chambers County, Alabama</t>
  </si>
  <si>
    <t>Cherokee County, Alabama</t>
  </si>
  <si>
    <t>Chilton County, Alabama</t>
  </si>
  <si>
    <t>Choctaw County, Alabama</t>
  </si>
  <si>
    <t>Clarke County, Alabama</t>
  </si>
  <si>
    <t>Clay County, Alabama</t>
  </si>
  <si>
    <t>Cleburne County, Alabama</t>
  </si>
  <si>
    <t>Coffee County, Alabama</t>
  </si>
  <si>
    <t>Colbert County, Alabama</t>
  </si>
  <si>
    <t>Conecuh County, Alabama</t>
  </si>
  <si>
    <t>Coosa County, Alabama</t>
  </si>
  <si>
    <t>Covington County, Alabama</t>
  </si>
  <si>
    <t>Crenshaw County, Alabama</t>
  </si>
  <si>
    <t>Cullman County, Alabama</t>
  </si>
  <si>
    <t>Dale County, Alabama</t>
  </si>
  <si>
    <t>Dallas County, Alabama</t>
  </si>
  <si>
    <t>De Kalb County, Alabama</t>
  </si>
  <si>
    <t>Elmore County, Alabama</t>
  </si>
  <si>
    <t>Escambia County, Alabama</t>
  </si>
  <si>
    <t>Etowah County, Alabama</t>
  </si>
  <si>
    <t>Fayette County, Alabama</t>
  </si>
  <si>
    <t>Franklin County, Alabama</t>
  </si>
  <si>
    <t>Geneva County, Alabama</t>
  </si>
  <si>
    <t>Greene County, Alabama</t>
  </si>
  <si>
    <t>Hale County, Alabama</t>
  </si>
  <si>
    <t>Henry County, Alabama</t>
  </si>
  <si>
    <t>Houston County, Alabama</t>
  </si>
  <si>
    <t>Jackson County, Alabama</t>
  </si>
  <si>
    <t>Jefferson County, Alabama</t>
  </si>
  <si>
    <t>Lamar County, Alabama</t>
  </si>
  <si>
    <t>Lauderdale County, Alabama</t>
  </si>
  <si>
    <t>Lawrence County, Alabama</t>
  </si>
  <si>
    <t>Lee County, Alabama</t>
  </si>
  <si>
    <t>Limestone County, Alabama</t>
  </si>
  <si>
    <t>Lowndes County, Alabama</t>
  </si>
  <si>
    <t>Macon County, Alabama</t>
  </si>
  <si>
    <t>Madison County, Alabama</t>
  </si>
  <si>
    <t>Marengo County, Alabama</t>
  </si>
  <si>
    <t>Marion County, Alabama</t>
  </si>
  <si>
    <t>Marshall County, Alabama</t>
  </si>
  <si>
    <t>Mobile County, Alabama</t>
  </si>
  <si>
    <t>Monroe County, Alabama</t>
  </si>
  <si>
    <t>Montgomery County, Alabama</t>
  </si>
  <si>
    <t>Morgan County, Alabama</t>
  </si>
  <si>
    <t>Perry County, Alabama</t>
  </si>
  <si>
    <t>Pickens County, Alabama</t>
  </si>
  <si>
    <t>Pike County, Alabama</t>
  </si>
  <si>
    <t>Randolph County, Alabama</t>
  </si>
  <si>
    <t>Russell County, Alabama</t>
  </si>
  <si>
    <t>Shelby County, Alabama</t>
  </si>
  <si>
    <t>Sumter County, Alabama</t>
  </si>
  <si>
    <t>Talladega County, Alabama</t>
  </si>
  <si>
    <t>Tallapoosa County, Alabama</t>
  </si>
  <si>
    <t>Tuscaloosa County, Alabama</t>
  </si>
  <si>
    <t>Walker County, Alabama</t>
  </si>
  <si>
    <t>Washington County, Alabama</t>
  </si>
  <si>
    <t>Wilcox County, Alabama</t>
  </si>
  <si>
    <t>Winston County, Alabama</t>
  </si>
  <si>
    <t>Aleutians East County, Alaska</t>
  </si>
  <si>
    <t>Aleutians West County, Alaska</t>
  </si>
  <si>
    <t>Bethel County, Alaska</t>
  </si>
  <si>
    <t>Bristol Bay Borough County, Alaska</t>
  </si>
  <si>
    <t>Denali County, Alaska</t>
  </si>
  <si>
    <t>Dillingham County, Alaska</t>
  </si>
  <si>
    <t>Haines County, Alaska</t>
  </si>
  <si>
    <t>Hoonah-Angoon Census Area County, Alaska</t>
  </si>
  <si>
    <t>Juneau County, Alaska</t>
  </si>
  <si>
    <t>Kenai Peninsula County, Alaska</t>
  </si>
  <si>
    <t>Ketchikan Gateway County, Alaska</t>
  </si>
  <si>
    <t>Kodiak Island Borough County, Alaska</t>
  </si>
  <si>
    <t>Lake and Peninsula County, Alaska</t>
  </si>
  <si>
    <t>Nome County, Alaska</t>
  </si>
  <si>
    <t>North Slope Borough County, Alaska</t>
  </si>
  <si>
    <t>Northwest Arctic Borough County, Alaska</t>
  </si>
  <si>
    <t>Petersburg Borough, Alaska</t>
  </si>
  <si>
    <t>Prince Of Wales County-Hyder Census Area County, Alaska</t>
  </si>
  <si>
    <t>Sitka Borough County, Alaska</t>
  </si>
  <si>
    <t>Skagway-Yakutat County, Alaska</t>
  </si>
  <si>
    <t>Southeast Fairbanks County, Alaska</t>
  </si>
  <si>
    <t>Valdez-Cordova County, Alaska</t>
  </si>
  <si>
    <t>Wade Hampton County, Alaska</t>
  </si>
  <si>
    <t>Wrangell City and Borough County, Alaska</t>
  </si>
  <si>
    <t>Yakutat Borough County, Alaska</t>
  </si>
  <si>
    <t>Yukon-Koyukuk County, Alaska</t>
  </si>
  <si>
    <t>Apache County, Arizona</t>
  </si>
  <si>
    <t>Cochise County, Arizona</t>
  </si>
  <si>
    <t>Coconino County, Arizona</t>
  </si>
  <si>
    <t>Gila County, Arizona</t>
  </si>
  <si>
    <t>Graham County, Arizona</t>
  </si>
  <si>
    <t>Greenlee County, Arizona</t>
  </si>
  <si>
    <t>La Paz County, Arizona</t>
  </si>
  <si>
    <t>Maricopa County, Arizona</t>
  </si>
  <si>
    <t>Mohave County, Arizona</t>
  </si>
  <si>
    <t>Navajo County, Arizona</t>
  </si>
  <si>
    <t>Pima County, Arizona</t>
  </si>
  <si>
    <t>Pinal County, Arizona</t>
  </si>
  <si>
    <t>Santa Cruz County, Arizona</t>
  </si>
  <si>
    <t>Yavapai County, Arizona</t>
  </si>
  <si>
    <t>Yuma County, Arizona</t>
  </si>
  <si>
    <t>Arkansas County, Arkansas</t>
  </si>
  <si>
    <t>Ashley County, Arkansas</t>
  </si>
  <si>
    <t>Baxter County, Arkansas</t>
  </si>
  <si>
    <t>Benton County, Arkansas</t>
  </si>
  <si>
    <t>Boone County, Arkansas</t>
  </si>
  <si>
    <t>Bradley County, Arkansas</t>
  </si>
  <si>
    <t>Calhoun County, Arkansas</t>
  </si>
  <si>
    <t>Carroll County, Arkansas</t>
  </si>
  <si>
    <t>Chicot County, Arkansas</t>
  </si>
  <si>
    <t>Clark County, Arkansas</t>
  </si>
  <si>
    <t>Clay County, Arkansas</t>
  </si>
  <si>
    <t>Cleburne County, Arkansas</t>
  </si>
  <si>
    <t>Cleveland County, Arkansas</t>
  </si>
  <si>
    <t>Columbia County, Arkansas</t>
  </si>
  <si>
    <t>Conway County, Arkansas</t>
  </si>
  <si>
    <t>Craighead County, Arkansas</t>
  </si>
  <si>
    <t>Crawford County, Arkansas</t>
  </si>
  <si>
    <t>Crittenden County, Arkansas</t>
  </si>
  <si>
    <t>Cross County, Arkansas</t>
  </si>
  <si>
    <t>Dallas County, Arkansas</t>
  </si>
  <si>
    <t>Desha County, Arkansas</t>
  </si>
  <si>
    <t>Drew County, Arkansas</t>
  </si>
  <si>
    <t>Faulkner County, Arkansas</t>
  </si>
  <si>
    <t>Franklin County, Arkansas</t>
  </si>
  <si>
    <t>Fulton County, Arkansas</t>
  </si>
  <si>
    <t>Garland County, Arkansas</t>
  </si>
  <si>
    <t>Grant County, Arkansas</t>
  </si>
  <si>
    <t>Greene County, Arkansas</t>
  </si>
  <si>
    <t>Hempstead County, Arkansas</t>
  </si>
  <si>
    <t>Hot Spring County, Arkansas</t>
  </si>
  <si>
    <t>Howard County, Arkansas</t>
  </si>
  <si>
    <t>Independence County, Arkansas</t>
  </si>
  <si>
    <t>Izard County, Arkansas</t>
  </si>
  <si>
    <t>Jackson County, Arkansas</t>
  </si>
  <si>
    <t>Jefferson County, Arkansas</t>
  </si>
  <si>
    <t>Johnson County, Arkansas</t>
  </si>
  <si>
    <t>Lafayette County, Arkansas</t>
  </si>
  <si>
    <t>Lawrence County, Arkansas</t>
  </si>
  <si>
    <t>Lee County, Arkansas</t>
  </si>
  <si>
    <t>Lincoln County, Arkansas</t>
  </si>
  <si>
    <t>Little River County, Arkansas</t>
  </si>
  <si>
    <t>Logan County, Arkansas</t>
  </si>
  <si>
    <t>Lonoke County, Arkansas</t>
  </si>
  <si>
    <t>Madison County, Arkansas</t>
  </si>
  <si>
    <t>Marion County, Arkansas</t>
  </si>
  <si>
    <t>Miller County, Arkansas</t>
  </si>
  <si>
    <t>Mississippi County, Arkansas</t>
  </si>
  <si>
    <t>Monroe County, Arkansas</t>
  </si>
  <si>
    <t>Montgomery County, Arkansas</t>
  </si>
  <si>
    <t>Nevada County, Arkansas</t>
  </si>
  <si>
    <t>Newton County, Arkansas</t>
  </si>
  <si>
    <t>Ouachita County, Arkansas</t>
  </si>
  <si>
    <t>Perry County, Arkansas</t>
  </si>
  <si>
    <t>Phillips County, Arkansas</t>
  </si>
  <si>
    <t>Pike County, Arkansas</t>
  </si>
  <si>
    <t>Poinsett County, Arkansas</t>
  </si>
  <si>
    <t>Polk County, Arkansas</t>
  </si>
  <si>
    <t>Pope County, Arkansas</t>
  </si>
  <si>
    <t>Prairie County, Arkansas</t>
  </si>
  <si>
    <t>Pulaski County, Arkansas</t>
  </si>
  <si>
    <t>Randolph County, Arkansas</t>
  </si>
  <si>
    <t>St Francis County, Arkansas</t>
  </si>
  <si>
    <t>Saline County, Arkansas</t>
  </si>
  <si>
    <t>Scott County, Arkansas</t>
  </si>
  <si>
    <t>Searcy County, Arkansas</t>
  </si>
  <si>
    <t>Sebastian County, Arkansas</t>
  </si>
  <si>
    <t>Sevier County, Arkansas</t>
  </si>
  <si>
    <t>Sharp County, Arkansas</t>
  </si>
  <si>
    <t>Stone County, Arkansas</t>
  </si>
  <si>
    <t>Union County, Arkansas</t>
  </si>
  <si>
    <t>Van Buren County, Arkansas</t>
  </si>
  <si>
    <t>Washington County, Arkansas</t>
  </si>
  <si>
    <t>White County, Arkansas</t>
  </si>
  <si>
    <t>Woodruff County, Arkansas</t>
  </si>
  <si>
    <t>Yell County, Arkansas</t>
  </si>
  <si>
    <t>Alameda County, California</t>
  </si>
  <si>
    <t>Alpine County, California</t>
  </si>
  <si>
    <t>Amador County, California</t>
  </si>
  <si>
    <t>Butte County, California</t>
  </si>
  <si>
    <t>Calaveras County, California</t>
  </si>
  <si>
    <t>Colusa County, California</t>
  </si>
  <si>
    <t>Contra Costa County, California</t>
  </si>
  <si>
    <t>Del Norte County, California</t>
  </si>
  <si>
    <t>Fresno County, California</t>
  </si>
  <si>
    <t>Glenn County, California</t>
  </si>
  <si>
    <t>Humboldt County, California</t>
  </si>
  <si>
    <t>Imperial County, California</t>
  </si>
  <si>
    <t>Inyo County, California</t>
  </si>
  <si>
    <t>Kern County, California</t>
  </si>
  <si>
    <t>Kings County, California</t>
  </si>
  <si>
    <t>Lake County, California</t>
  </si>
  <si>
    <t>Lassen County, California</t>
  </si>
  <si>
    <t>Los Angeles County, California</t>
  </si>
  <si>
    <t>Madera County, California</t>
  </si>
  <si>
    <t>Marin County, California</t>
  </si>
  <si>
    <t>Mariposa County, California</t>
  </si>
  <si>
    <t>Mendocino County, California</t>
  </si>
  <si>
    <t>Merced County, California</t>
  </si>
  <si>
    <t>Modoc County, California</t>
  </si>
  <si>
    <t>Mono County, California</t>
  </si>
  <si>
    <t>Monterey County, California</t>
  </si>
  <si>
    <t>Napa County, California</t>
  </si>
  <si>
    <t>Nevada County, California</t>
  </si>
  <si>
    <t>Orange County, California</t>
  </si>
  <si>
    <t>Placer County, California</t>
  </si>
  <si>
    <t>Plumas County, California</t>
  </si>
  <si>
    <t>Riverside County, California</t>
  </si>
  <si>
    <t>Sacramento County, California</t>
  </si>
  <si>
    <t>San Benito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</si>
  <si>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</si>
  <si>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</si>
  <si>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</si>
  <si>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</si>
  <si>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</si>
  <si>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</si>
  <si>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Barbara County, California</t>
  </si>
  <si>
    <t>Santa Clara County, California</t>
  </si>
  <si>
    <t>Santa Cruz County, California</t>
  </si>
  <si>
    <t>Shasta County, California</t>
  </si>
  <si>
    <t>Sierra County, California</t>
  </si>
  <si>
    <t>Siskiyou County, California</t>
  </si>
  <si>
    <t>Solano County, California</t>
  </si>
  <si>
    <t>Sonoma County, California</t>
  </si>
  <si>
    <t>Stanislaus County, California</t>
  </si>
  <si>
    <t>Sutter County, California</t>
  </si>
  <si>
    <t>Tehama County, California</t>
  </si>
  <si>
    <t>Trinity County, California</t>
  </si>
  <si>
    <t>Tulare County, California</t>
  </si>
  <si>
    <t>Tuolumne County, California</t>
  </si>
  <si>
    <t>Ventura County, California</t>
  </si>
  <si>
    <t>Yolo County, California</t>
  </si>
  <si>
    <t>Yuba County, California</t>
  </si>
  <si>
    <t>Adams County, Colorado</t>
  </si>
  <si>
    <t>Alamosa County, Colorado</t>
  </si>
  <si>
    <t>Arapahoe County, Colorado</t>
  </si>
  <si>
    <t>Archuleta County, Colorado</t>
  </si>
  <si>
    <t>Baca County, Colorado</t>
  </si>
  <si>
    <t>Bent County, Colorado</t>
  </si>
  <si>
    <t>Boulder County, Colorado</t>
  </si>
  <si>
    <t>Chaffee County, Colorado</t>
  </si>
  <si>
    <t>Cheyenne County, Colorado</t>
  </si>
  <si>
    <t>Clear Creek County, Colorado</t>
  </si>
  <si>
    <t>Conejos County, Colorado</t>
  </si>
  <si>
    <t>Costilla County, Colorado</t>
  </si>
  <si>
    <t>Crowley County, Colorado</t>
  </si>
  <si>
    <t>Custer County, Colorado</t>
  </si>
  <si>
    <t>Delta County, Colorado</t>
  </si>
  <si>
    <t>Denver County, Colorado</t>
  </si>
  <si>
    <t>Dolores County, Colorado</t>
  </si>
  <si>
    <t>Douglas County, Colorado</t>
  </si>
  <si>
    <t>Eagle County, Colorado</t>
  </si>
  <si>
    <t>Elbert County, Colorado</t>
  </si>
  <si>
    <t>El Paso County, Colorado</t>
  </si>
  <si>
    <t>Fremont County, Colorado</t>
  </si>
  <si>
    <t>Garfield County, Colorado</t>
  </si>
  <si>
    <t>Gilpin County, Colorado</t>
  </si>
  <si>
    <t>Grand County, Colorado</t>
  </si>
  <si>
    <t>Gunnison County, Colorado</t>
  </si>
  <si>
    <t>Hinsdale County, Colorado</t>
  </si>
  <si>
    <t>Huerfano County, Colorado</t>
  </si>
  <si>
    <t>Jackson County, Colorado</t>
  </si>
  <si>
    <t>Jefferson County, Colorado</t>
  </si>
  <si>
    <t>Kiowa County, Colorado</t>
  </si>
  <si>
    <t>Kit Carson County, Colorado</t>
  </si>
  <si>
    <t>Lake County, Colorado</t>
  </si>
  <si>
    <t>La Plata County, Colorado</t>
  </si>
  <si>
    <t>Larimer County, Colorado</t>
  </si>
  <si>
    <t>Las Animas County, Colorado</t>
  </si>
  <si>
    <t>Lincoln County, Colorado</t>
  </si>
  <si>
    <t>Logan County, Colorado</t>
  </si>
  <si>
    <t>Mesa County, Colorado</t>
  </si>
  <si>
    <t>Mineral County, Colorado</t>
  </si>
  <si>
    <t>Moffat County, Colorado</t>
  </si>
  <si>
    <t>Montezuma County, Colorado</t>
  </si>
  <si>
    <t>Montrose County, Colorado</t>
  </si>
  <si>
    <t>Morgan County, Colorado</t>
  </si>
  <si>
    <t>Otero County, Colorado</t>
  </si>
  <si>
    <t>Ouray County, Colorado</t>
  </si>
  <si>
    <t>Park County, Colorado</t>
  </si>
  <si>
    <t>Phillips County, Colorado</t>
  </si>
  <si>
    <t>Pitkin County, Colorado</t>
  </si>
  <si>
    <t>Prowers County, Colorado</t>
  </si>
  <si>
    <t>Pueblo County, Colorado</t>
  </si>
  <si>
    <t>Rio Blanco County, Colorado</t>
  </si>
  <si>
    <t>Rio Grande County, Colorado</t>
  </si>
  <si>
    <t>Routt County, Colorado</t>
  </si>
  <si>
    <t>Saguache County, Colorado</t>
  </si>
  <si>
    <t>San Juan County, Colorado</t>
  </si>
  <si>
    <t>San Miguel County, Colorado</t>
  </si>
  <si>
    <t>Sedgwick County, Colorado</t>
  </si>
  <si>
    <t>Summit County, Colorado</t>
  </si>
  <si>
    <t>Teller County, Colorado</t>
  </si>
  <si>
    <t>Washington County, Colorado</t>
  </si>
  <si>
    <t>Yuma County, Colorado</t>
  </si>
  <si>
    <t>Broomfield County, Colorado</t>
  </si>
  <si>
    <t>Fairfield County, Connecticut</t>
  </si>
  <si>
    <t>Hartford County, Connecticut</t>
  </si>
  <si>
    <t>Litchfield County, Connecticut</t>
  </si>
  <si>
    <t>Middlesex County, Connecticut</t>
  </si>
  <si>
    <t>New Haven County, Connecticut</t>
  </si>
  <si>
    <t>New London County, Connecticut</t>
  </si>
  <si>
    <t>Tolland County, Connecticut</t>
  </si>
  <si>
    <t>Windham County, Connecticut</t>
  </si>
  <si>
    <t>Kent County, Delaware</t>
  </si>
  <si>
    <t>New Castle County, Delaware</t>
  </si>
  <si>
    <t>Sussex County, Delaware</t>
  </si>
  <si>
    <t>Alachua County, Florida</t>
  </si>
  <si>
    <t>Baker County, Florida</t>
  </si>
  <si>
    <t>Bay County, Florida</t>
  </si>
  <si>
    <t>Bradford County, Florida</t>
  </si>
  <si>
    <t>Brevard County, Florida</t>
  </si>
  <si>
    <t>Broward County, Florida</t>
  </si>
  <si>
    <t>Calhoun County, Florida</t>
  </si>
  <si>
    <t>Charlotte County, Florida</t>
  </si>
  <si>
    <t>Citrus County, Florida</t>
  </si>
  <si>
    <t>Clay County, Florida</t>
  </si>
  <si>
    <t>Collier County, Florida</t>
  </si>
  <si>
    <t>Columbia County, Florida</t>
  </si>
  <si>
    <t>Miami-Dade County, Florida</t>
  </si>
  <si>
    <t>De Soto County, Florida</t>
  </si>
  <si>
    <t>Dixie County, Florida</t>
  </si>
  <si>
    <t>Duval County, Florida</t>
  </si>
  <si>
    <t>Escambia County, Florida</t>
  </si>
  <si>
    <t>Flagler County, Florida</t>
  </si>
  <si>
    <t>Franklin County, Florida</t>
  </si>
  <si>
    <t>Gilchrist County, Florida</t>
  </si>
  <si>
    <t>Glades County, Florida</t>
  </si>
  <si>
    <t>Gulf County, Florida</t>
  </si>
  <si>
    <t>Hamilton County, Florida</t>
  </si>
  <si>
    <t>Hardee County, Florida</t>
  </si>
  <si>
    <t>Hendry County, Florida</t>
  </si>
  <si>
    <t>Hernando County, Florida</t>
  </si>
  <si>
    <t>Highlands County, Florida</t>
  </si>
  <si>
    <t>Hillsborough County, Florida</t>
  </si>
  <si>
    <t>Holmes County, Florida</t>
  </si>
  <si>
    <t>Indian River County, Florida</t>
  </si>
  <si>
    <t>Jackson County, Florida</t>
  </si>
  <si>
    <t>Jefferson County, Florida</t>
  </si>
  <si>
    <t>Lafayette County, Florida</t>
  </si>
  <si>
    <t>Lake County, Florida</t>
  </si>
  <si>
    <t>Lee County, Florida</t>
  </si>
  <si>
    <t>Levy County, Florida</t>
  </si>
  <si>
    <t>Liberty County, Florida</t>
  </si>
  <si>
    <t>Madison County, Florida</t>
  </si>
  <si>
    <t>Manatee County, Florida</t>
  </si>
  <si>
    <t>Marion County, Florida</t>
  </si>
  <si>
    <t>Martin County, Florida</t>
  </si>
  <si>
    <t>Monroe County, Florida</t>
  </si>
  <si>
    <t>Nassau County, Florida</t>
  </si>
  <si>
    <t>Okaloosa County, Florida</t>
  </si>
  <si>
    <t>Okeechobee County, Florida</t>
  </si>
  <si>
    <t>Orange County, Florida</t>
  </si>
  <si>
    <t>Osceola County, Florida</t>
  </si>
  <si>
    <t>Palm Beach County, Florida</t>
  </si>
  <si>
    <t>Pasco County, Florida</t>
  </si>
  <si>
    <t>Pinellas County, Florida</t>
  </si>
  <si>
    <t>Polk County, Florida</t>
  </si>
  <si>
    <t>Putnam County, Florida</t>
  </si>
  <si>
    <t>St. Johns County, Florida</t>
  </si>
  <si>
    <t>Santa Rosa County, Florida</t>
  </si>
  <si>
    <t>Sarasota County, Florida</t>
  </si>
  <si>
    <t>Seminole County, Florida</t>
  </si>
  <si>
    <t>Sumter County, Florida</t>
  </si>
  <si>
    <t>Suwannee County, Florida</t>
  </si>
  <si>
    <t>Taylor County, Florida</t>
  </si>
  <si>
    <t>Union County, Florida</t>
  </si>
  <si>
    <t>Volusia County, Florida</t>
  </si>
  <si>
    <t>Wakulla County, Florida</t>
  </si>
  <si>
    <t>Walton County, Florida</t>
  </si>
  <si>
    <t>Washington County, Florida</t>
  </si>
  <si>
    <t>Appling County, Georgia</t>
  </si>
  <si>
    <t>Atkinson County, Georgia</t>
  </si>
  <si>
    <t>Bacon County, Georgia</t>
  </si>
  <si>
    <t>Baker County, Georgia</t>
  </si>
  <si>
    <t>Baldwin County, Georgia</t>
  </si>
  <si>
    <t>Banks County, Georgia</t>
  </si>
  <si>
    <t>Barrow County, Georgia</t>
  </si>
  <si>
    <t>Bartow County, Georgia</t>
  </si>
  <si>
    <t>Ben Hill County, Georgia</t>
  </si>
  <si>
    <t>Berrien County, Georgia</t>
  </si>
  <si>
    <t>Bibb County, Georgia</t>
  </si>
  <si>
    <t>Bleckley County, Georgia</t>
  </si>
  <si>
    <t>Brantley County, Georgia</t>
  </si>
  <si>
    <t>Brooks County, Georgia</t>
  </si>
  <si>
    <t>Bryan County, Georgia</t>
  </si>
  <si>
    <t>Bulloch County, Georgia</t>
  </si>
  <si>
    <t>Burke County, Georgia</t>
  </si>
  <si>
    <t>Butts County, Georgia</t>
  </si>
  <si>
    <t>Calhoun County, Georgia</t>
  </si>
  <si>
    <t>Camden County, Georgia</t>
  </si>
  <si>
    <t>Candler County, Georgia</t>
  </si>
  <si>
    <t>Carroll County, Georgia</t>
  </si>
  <si>
    <t>Catoosa County, Georgia</t>
  </si>
  <si>
    <t>Charlton County, Georgia</t>
  </si>
  <si>
    <t>Chatham County, Georgia</t>
  </si>
  <si>
    <t>Chattahoochee County, Georgia</t>
  </si>
  <si>
    <t>Chattooga County, Georgia</t>
  </si>
  <si>
    <t>Cherokee County, Georgia</t>
  </si>
  <si>
    <t>Clarke County, Georgia</t>
  </si>
  <si>
    <t>Clay County, Georgia</t>
  </si>
  <si>
    <t>Clayton County, Georgia</t>
  </si>
  <si>
    <t>Clinch County, Georgia</t>
  </si>
  <si>
    <t>Cobb County, Georgia</t>
  </si>
  <si>
    <t>Coffee County, Georgia</t>
  </si>
  <si>
    <t>Colquitt County, Georgia</t>
  </si>
  <si>
    <t>Columbia County, Georgia</t>
  </si>
  <si>
    <t>Cook County, Georgia</t>
  </si>
  <si>
    <t>Coweta County, Georgia</t>
  </si>
  <si>
    <t>Crawford County, Georgia</t>
  </si>
  <si>
    <t>Crisp County, Georgia</t>
  </si>
  <si>
    <t>Dade County, Georgia</t>
  </si>
  <si>
    <t>Dawson County, Georgia</t>
  </si>
  <si>
    <t>Decatur County, Georgia</t>
  </si>
  <si>
    <t>Dodge County, Georgia</t>
  </si>
  <si>
    <t>Dooly County, Georgia</t>
  </si>
  <si>
    <t>Dougherty County, Georgia</t>
  </si>
  <si>
    <t>Douglas County, Georgia</t>
  </si>
  <si>
    <t>Early County, Georgia</t>
  </si>
  <si>
    <t>Echols County, Georgia</t>
  </si>
  <si>
    <t>Effingham County, Georgia</t>
  </si>
  <si>
    <t>Elbert County, Georgia</t>
  </si>
  <si>
    <t>Emanuel County, Georgia</t>
  </si>
  <si>
    <t>Evans County, Georgia</t>
  </si>
  <si>
    <t>Fannin County, Georgia</t>
  </si>
  <si>
    <t>Fayette County, Georgia</t>
  </si>
  <si>
    <t>Floyd County, Georgia</t>
  </si>
  <si>
    <t>Forsyth County, Georgia</t>
  </si>
  <si>
    <t>Franklin County, Georgia</t>
  </si>
  <si>
    <t>Fulton County, Georgia</t>
  </si>
  <si>
    <t>Gilmer County, Georgia</t>
  </si>
  <si>
    <t>Glascock County, Georgia</t>
  </si>
  <si>
    <t>Glynn County, Georgia</t>
  </si>
  <si>
    <t>Gordon County, Georgia</t>
  </si>
  <si>
    <t>Grady County, Georgia</t>
  </si>
  <si>
    <t>Greene County, Georgia</t>
  </si>
  <si>
    <t>Gwinnett County, Georgia</t>
  </si>
  <si>
    <t>Habersham County, Georgia</t>
  </si>
  <si>
    <t>Hall County, Georgia</t>
  </si>
  <si>
    <t>Hancock County, Georgia</t>
  </si>
  <si>
    <t>Haralson County, Georgia</t>
  </si>
  <si>
    <t>Harris County, Georgia</t>
  </si>
  <si>
    <t>Hart County, Georgia</t>
  </si>
  <si>
    <t>Heard County, Georgia</t>
  </si>
  <si>
    <t>Henry County, Georgia</t>
  </si>
  <si>
    <t>Houston County, Georgia</t>
  </si>
  <si>
    <t>Irwin County, Georgia</t>
  </si>
  <si>
    <t>Jackson County, Georgia</t>
  </si>
  <si>
    <t>Jasper County, Georgia</t>
  </si>
  <si>
    <t>Jeff Davis County, Georgia</t>
  </si>
  <si>
    <t>Jefferson County, Georgia</t>
  </si>
  <si>
    <t>Jenkins County, Georgia</t>
  </si>
  <si>
    <t>Johnson County, Georgia</t>
  </si>
  <si>
    <t>Jones County, Georgia</t>
  </si>
  <si>
    <t>Lamar County, Georgia</t>
  </si>
  <si>
    <t>Lanier County, Georgia</t>
  </si>
  <si>
    <t>Laurens County, Georgia</t>
  </si>
  <si>
    <t>Lee County, Georgia</t>
  </si>
  <si>
    <t>Liberty County, Georgia</t>
  </si>
  <si>
    <t>Lincoln County, Georgia</t>
  </si>
  <si>
    <t>Long County, Georgia</t>
  </si>
  <si>
    <t>Lowndes County, Georgia</t>
  </si>
  <si>
    <t>Lumpkin County, Georgia</t>
  </si>
  <si>
    <t>Mc Intosh County, Georgia</t>
  </si>
  <si>
    <t>Macon County, Georgia</t>
  </si>
  <si>
    <t>Madison County, Georgia</t>
  </si>
  <si>
    <t>Marion County, Georgia</t>
  </si>
  <si>
    <t>Meriwether County, Georgia</t>
  </si>
  <si>
    <t>Miller County, Georgia</t>
  </si>
  <si>
    <t>Mitchell County, Georgia</t>
  </si>
  <si>
    <t>Monroe County, Georgia</t>
  </si>
  <si>
    <t>Montgomery County, Georgia</t>
  </si>
  <si>
    <t>Morgan County, Georgia</t>
  </si>
  <si>
    <t>Murray County, Georgia</t>
  </si>
  <si>
    <t>Muscogee County, Georgia</t>
  </si>
  <si>
    <t>Newton County, Georgia</t>
  </si>
  <si>
    <t>Oconee County, Georgia</t>
  </si>
  <si>
    <t>Oglethorpe County, Georgia</t>
  </si>
  <si>
    <t>Paulding County, Georgia</t>
  </si>
  <si>
    <t>Peach County, Georgia</t>
  </si>
  <si>
    <t>Pickens County, Georgia</t>
  </si>
  <si>
    <t>Pierce County, Georgia</t>
  </si>
  <si>
    <t>Pike County, Georgia</t>
  </si>
  <si>
    <t>Polk County, Georgia</t>
  </si>
  <si>
    <t>Pulaski County, Georgia</t>
  </si>
  <si>
    <t>Putnam County, Georgia</t>
  </si>
  <si>
    <t>Quitman County, Georgia</t>
  </si>
  <si>
    <t>Rabun County, Georgia</t>
  </si>
  <si>
    <t>Randolph County, Georgia</t>
  </si>
  <si>
    <t>Richmond County, Georgia</t>
  </si>
  <si>
    <t>Rockdale County, Georgia</t>
  </si>
  <si>
    <t>Schley County, Georgia</t>
  </si>
  <si>
    <t>Screven County, Georgia</t>
  </si>
  <si>
    <t>Seminole County, Georgia</t>
  </si>
  <si>
    <t>Spalding County, Georgia</t>
  </si>
  <si>
    <t>Stephens County, Georgia</t>
  </si>
  <si>
    <t>Stewart County, Georgia</t>
  </si>
  <si>
    <t>Sumter County, Georgia</t>
  </si>
  <si>
    <t>Talbot County, Georgia</t>
  </si>
  <si>
    <t>Taliaferro County, Georgia</t>
  </si>
  <si>
    <t>Tattnall County, Georgia</t>
  </si>
  <si>
    <t>Taylor County, Georgia</t>
  </si>
  <si>
    <t>Telfair County, Georgia</t>
  </si>
  <si>
    <t>Terrell County, Georgia</t>
  </si>
  <si>
    <t>Thomas County, Georgia</t>
  </si>
  <si>
    <t>Tift County, Georgia</t>
  </si>
  <si>
    <t>Toombs County, Georgia</t>
  </si>
  <si>
    <t>Towns County, Georgia</t>
  </si>
  <si>
    <t>Treutlen County, Georgia</t>
  </si>
  <si>
    <t>Troup County, Georgia</t>
  </si>
  <si>
    <t>Turner County, Georgia</t>
  </si>
  <si>
    <t>Twiggs County, Georgia</t>
  </si>
  <si>
    <t>Union County, Georgia</t>
  </si>
  <si>
    <t>Upson County, Georgia</t>
  </si>
  <si>
    <t>Walker County, Georgia</t>
  </si>
  <si>
    <t>Walton County, Georgia</t>
  </si>
  <si>
    <t>Ware County, Georgia</t>
  </si>
  <si>
    <t>Warren County, Georgia</t>
  </si>
  <si>
    <t>Washington County, Georgia</t>
  </si>
  <si>
    <t>Wayne County, Georgia</t>
  </si>
  <si>
    <t>Webster County, Georgia</t>
  </si>
  <si>
    <t>Wheeler County, Georgia</t>
  </si>
  <si>
    <t>White County, Georgia</t>
  </si>
  <si>
    <t>Whitfield County, Georgia</t>
  </si>
  <si>
    <t>Wilcox County, Georgia</t>
  </si>
  <si>
    <t>Wilkes County, Georgia</t>
  </si>
  <si>
    <t>Wilkinson County, Georgia</t>
  </si>
  <si>
    <t>Worth County, Georgia</t>
  </si>
  <si>
    <t>Kalawao County, Hawaii</t>
  </si>
  <si>
    <t>Hawaii County, Hawaii</t>
  </si>
  <si>
    <t>Honolulu County, Hawaii</t>
  </si>
  <si>
    <t>Kauai County, Hawaii</t>
  </si>
  <si>
    <t>Maui County, Hawaii</t>
  </si>
  <si>
    <t>Ada County, Idaho</t>
  </si>
  <si>
    <t>Adams County, Idaho</t>
  </si>
  <si>
    <t>Bannock County, Idaho</t>
  </si>
  <si>
    <t>Bear Lake County, Idaho</t>
  </si>
  <si>
    <t>Benewah County, Idaho</t>
  </si>
  <si>
    <t>Bingham County, Idaho</t>
  </si>
  <si>
    <t>Blaine County, Idaho</t>
  </si>
  <si>
    <t>Boise County, Idaho</t>
  </si>
  <si>
    <t>Bonner County, Idaho</t>
  </si>
  <si>
    <t>Bonneville County, Idaho</t>
  </si>
  <si>
    <t>Boundary County, Idaho</t>
  </si>
  <si>
    <t>Butte County, Idaho</t>
  </si>
  <si>
    <t>Camas County, Idaho</t>
  </si>
  <si>
    <t>Canyon County, Idaho</t>
  </si>
  <si>
    <t>Caribou County, Idaho</t>
  </si>
  <si>
    <t>Cassia County, Idaho</t>
  </si>
  <si>
    <t>Clark County, Idaho</t>
  </si>
  <si>
    <t>Clearwater County, Idaho</t>
  </si>
  <si>
    <t>Custer County, Idaho</t>
  </si>
  <si>
    <t>Elmore County, Idaho</t>
  </si>
  <si>
    <t>Franklin County, Idaho</t>
  </si>
  <si>
    <t>Fremont County, Idaho</t>
  </si>
  <si>
    <t>Gem County, Idaho</t>
  </si>
  <si>
    <t>Gooding County, Idaho</t>
  </si>
  <si>
    <t>Idaho County, Idaho</t>
  </si>
  <si>
    <t>Jefferson County, Idaho</t>
  </si>
  <si>
    <t>Jerome County, Idaho</t>
  </si>
  <si>
    <t>Kootenai County, Idaho</t>
  </si>
  <si>
    <t>Latah County, Idaho</t>
  </si>
  <si>
    <t>Lemhi County, Idaho</t>
  </si>
  <si>
    <t>Lewis County, Idaho</t>
  </si>
  <si>
    <t>Lincoln County, Idaho</t>
  </si>
  <si>
    <t>Madison County, Idaho</t>
  </si>
  <si>
    <t>Minidoka County, Idaho</t>
  </si>
  <si>
    <t>Nez Perce County, Idaho</t>
  </si>
  <si>
    <t>Oneida County, Idaho</t>
  </si>
  <si>
    <t>Owyhee County, Idaho</t>
  </si>
  <si>
    <t>Payette County, Idaho</t>
  </si>
  <si>
    <t>Power County, Idaho</t>
  </si>
  <si>
    <t>Shoshone County, Idaho</t>
  </si>
  <si>
    <t>Teton County, Idaho</t>
  </si>
  <si>
    <t>Twin Falls County, Idaho</t>
  </si>
  <si>
    <t>Valley County, Idaho</t>
  </si>
  <si>
    <t>Washington County, Idaho</t>
  </si>
  <si>
    <t>Adams County, Illinois</t>
  </si>
  <si>
    <t>Alexander County, Illinois</t>
  </si>
  <si>
    <t>Bond County, Illinois</t>
  </si>
  <si>
    <t>Boone County, Illinois</t>
  </si>
  <si>
    <t>Brown County, Illinois</t>
  </si>
  <si>
    <t>Bureau County, Illinois</t>
  </si>
  <si>
    <t>Calhoun County, Illinois</t>
  </si>
  <si>
    <t>Carroll County, Illinois</t>
  </si>
  <si>
    <t>Cass County, Illinois</t>
  </si>
  <si>
    <t>Champaign County, Illinois</t>
  </si>
  <si>
    <t>Christian County, Illinois</t>
  </si>
  <si>
    <t>Clark County, Illinois</t>
  </si>
  <si>
    <t>Clay County, Illinois</t>
  </si>
  <si>
    <t>Clinton County, Illinois</t>
  </si>
  <si>
    <t>Coles County, Illinois</t>
  </si>
  <si>
    <t>Cook County, Illinois</t>
  </si>
  <si>
    <t>Crawford County, Illinois</t>
  </si>
  <si>
    <t>Cumberland County, Illinois</t>
  </si>
  <si>
    <t>De Kalb County, Illinois</t>
  </si>
  <si>
    <t>De Witt County, Illinois</t>
  </si>
  <si>
    <t>Douglas County, Illinois</t>
  </si>
  <si>
    <t>Du Page County, Illinois</t>
  </si>
  <si>
    <t>Edgar County, Illinois</t>
  </si>
  <si>
    <t>Edwards County, Illinois</t>
  </si>
  <si>
    <t>Effingham County, Illinois</t>
  </si>
  <si>
    <t>Fayette County, Illinois</t>
  </si>
  <si>
    <t>Ford County, Illinois</t>
  </si>
  <si>
    <t>Franklin County, Illinois</t>
  </si>
  <si>
    <t>Fulton County, Illinois</t>
  </si>
  <si>
    <t>Gallatin County, Illinois</t>
  </si>
  <si>
    <t>Greene County, Illinois</t>
  </si>
  <si>
    <t>Grundy County, Illinois</t>
  </si>
  <si>
    <t>Hamilton County, Illinois</t>
  </si>
  <si>
    <t>Hancock County, Illinois</t>
  </si>
  <si>
    <t>Hardin County, Illinois</t>
  </si>
  <si>
    <t>Henderson County, Illinois</t>
  </si>
  <si>
    <t>Henry County, Illinois</t>
  </si>
  <si>
    <t>Iroquois County, Illinois</t>
  </si>
  <si>
    <t>Jackson County, Illinois</t>
  </si>
  <si>
    <t>Jasper County, Illinois</t>
  </si>
  <si>
    <t>Jefferson County, Illinois</t>
  </si>
  <si>
    <t>Jersey County, Illinois</t>
  </si>
  <si>
    <t>Jo Daviess County, Illinois</t>
  </si>
  <si>
    <t>Johnson County, Illinois</t>
  </si>
  <si>
    <t>Kane County, Illinois</t>
  </si>
  <si>
    <t>Kankakee County, Illinois</t>
  </si>
  <si>
    <t>Kendall County, Illinois</t>
  </si>
  <si>
    <t>Knox County, Illinois</t>
  </si>
  <si>
    <t>Lake County, Illinois</t>
  </si>
  <si>
    <t>La Salle County, Illinois</t>
  </si>
  <si>
    <t>Lawrence County, Illinois</t>
  </si>
  <si>
    <t>Lee County, Illinois</t>
  </si>
  <si>
    <t>Livingston County, Illinois</t>
  </si>
  <si>
    <t>Logan County, Illinois</t>
  </si>
  <si>
    <t>Mc Donough County, Illinois</t>
  </si>
  <si>
    <t>Mc Henry County, Illinois</t>
  </si>
  <si>
    <t>Macon County, Illinois</t>
  </si>
  <si>
    <t>Macoupin County, Illinois</t>
  </si>
  <si>
    <t>Madison County, Illinois</t>
  </si>
  <si>
    <t>Marion County, Illinois</t>
  </si>
  <si>
    <t>Marshall County, Illinois</t>
  </si>
  <si>
    <t>Mason County, Illinois</t>
  </si>
  <si>
    <t>Massac County, Illinois</t>
  </si>
  <si>
    <t>Menard County, Illinois</t>
  </si>
  <si>
    <t>Mercer County, Illinois</t>
  </si>
  <si>
    <t>Monroe County, Illinois</t>
  </si>
  <si>
    <t>Montgomery County, Illinois</t>
  </si>
  <si>
    <t>Morgan County, Illinois</t>
  </si>
  <si>
    <t>Moultrie County, Illinois</t>
  </si>
  <si>
    <t>Ogle County, Illinois</t>
  </si>
  <si>
    <t>Peoria County, Illinois</t>
  </si>
  <si>
    <t>Perry County, Illinois</t>
  </si>
  <si>
    <t>Piatt County, Illinois</t>
  </si>
  <si>
    <t>Pike County, Illinois</t>
  </si>
  <si>
    <t>Pope County, Illinois</t>
  </si>
  <si>
    <t>Pulaski County, Illinois</t>
  </si>
  <si>
    <t>Putnam County, Illinois</t>
  </si>
  <si>
    <t>Randolph County, Illinois</t>
  </si>
  <si>
    <t>Richland County, Illinois</t>
  </si>
  <si>
    <t>Rock Island County, Illinois</t>
  </si>
  <si>
    <t>Saline County, Illinois</t>
  </si>
  <si>
    <t>Sangamon County, Illinois</t>
  </si>
  <si>
    <t>Schuyler County, Illinois</t>
  </si>
  <si>
    <t>Scott County, Illinois</t>
  </si>
  <si>
    <t>Shelby County, Illinois</t>
  </si>
  <si>
    <t>Stark County, Illinois</t>
  </si>
  <si>
    <t>Stephenson County, Illinois</t>
  </si>
  <si>
    <t>Tazewell County, Illinois</t>
  </si>
  <si>
    <t>Union County, Illinois</t>
  </si>
  <si>
    <t>Vermilion County, Illinois</t>
  </si>
  <si>
    <t>Wabash County, Illinois</t>
  </si>
  <si>
    <t>Warren County, Illinois</t>
  </si>
  <si>
    <t>Washington County, Illinois</t>
  </si>
  <si>
    <t>Wayne County, Illinois</t>
  </si>
  <si>
    <t>White County, Illinois</t>
  </si>
  <si>
    <t>Whiteside County, Illinois</t>
  </si>
  <si>
    <t>Will County, Illinois</t>
  </si>
  <si>
    <t>Williamson County, Illinois</t>
  </si>
  <si>
    <t>Winnebago County, Illinois</t>
  </si>
  <si>
    <t>Woodford County, Illinois</t>
  </si>
  <si>
    <t>Adams County, Indiana</t>
  </si>
  <si>
    <t>Allen County, Indiana</t>
  </si>
  <si>
    <t>Bartholomew County, Indiana</t>
  </si>
  <si>
    <t>Benton County, Indiana</t>
  </si>
  <si>
    <t>Blackford County, Indiana</t>
  </si>
  <si>
    <t>Boone County, Indiana</t>
  </si>
  <si>
    <t>Brown County, Indiana</t>
  </si>
  <si>
    <t>Carroll County, Indiana</t>
  </si>
  <si>
    <t>Cass County, Indiana</t>
  </si>
  <si>
    <t>Clark County, Indiana</t>
  </si>
  <si>
    <t>Clay County, Indiana</t>
  </si>
  <si>
    <t>Clinton County, Indiana</t>
  </si>
  <si>
    <t>Crawford County, Indiana</t>
  </si>
  <si>
    <t>Daviess County, Indiana</t>
  </si>
  <si>
    <t>Dearborn County, Indiana</t>
  </si>
  <si>
    <t>Decatur County, Indiana</t>
  </si>
  <si>
    <t>De Kalb County, Indiana</t>
  </si>
  <si>
    <t>Delaware County, Indiana</t>
  </si>
  <si>
    <t>Dubois County, Indiana</t>
  </si>
  <si>
    <t>Elkhart County, Indiana</t>
  </si>
  <si>
    <t>Fayette County, Indiana</t>
  </si>
  <si>
    <t>Floyd County, Indiana</t>
  </si>
  <si>
    <t>Fountain County, Indiana</t>
  </si>
  <si>
    <t>Franklin County, Indiana</t>
  </si>
  <si>
    <t>Fulton County, Indiana</t>
  </si>
  <si>
    <t>Gibson County, Indiana</t>
  </si>
  <si>
    <t>Grant County, Indiana</t>
  </si>
  <si>
    <t>Greene County, Indiana</t>
  </si>
  <si>
    <t>Hamilton County, Indiana</t>
  </si>
  <si>
    <t>Hancock County, Indiana</t>
  </si>
  <si>
    <t>Harrison County, Indiana</t>
  </si>
  <si>
    <t>Hendricks County, Indiana</t>
  </si>
  <si>
    <t>Henry County, Indiana</t>
  </si>
  <si>
    <t>Howard County, Indiana</t>
  </si>
  <si>
    <t>Huntington County, Indiana</t>
  </si>
  <si>
    <t>Jackson County, Indiana</t>
  </si>
  <si>
    <t>Jasper County, Indiana</t>
  </si>
  <si>
    <t>Jay County, Indiana</t>
  </si>
  <si>
    <t>Jefferson County, Indiana</t>
  </si>
  <si>
    <t>Jennings County, Indiana</t>
  </si>
  <si>
    <t>Johnson County, Indiana</t>
  </si>
  <si>
    <t>Knox County, Indiana</t>
  </si>
  <si>
    <t>Kosciusko County, Indiana</t>
  </si>
  <si>
    <t>Lagrange County, Indiana</t>
  </si>
  <si>
    <t>Lake County, Indiana</t>
  </si>
  <si>
    <t>La Porte County, Indiana</t>
  </si>
  <si>
    <t>Lawrence County, Indiana</t>
  </si>
  <si>
    <t>Madison County, Indiana</t>
  </si>
  <si>
    <t>Marion County, Indiana</t>
  </si>
  <si>
    <t>Marshall County, Indiana</t>
  </si>
  <si>
    <t>Martin County, Indiana</t>
  </si>
  <si>
    <t>Miami County, Indiana</t>
  </si>
  <si>
    <t>Monroe County, Indiana</t>
  </si>
  <si>
    <t>Montgomery County, Indiana</t>
  </si>
  <si>
    <t>Morgan County, Indiana</t>
  </si>
  <si>
    <t>Newton County, Indiana</t>
  </si>
  <si>
    <t>Noble County, Indiana</t>
  </si>
  <si>
    <t>Ohio County, Indiana</t>
  </si>
  <si>
    <t>Orange County, Indiana</t>
  </si>
  <si>
    <t>Owen County, Indiana</t>
  </si>
  <si>
    <t>Parke County, Indiana</t>
  </si>
  <si>
    <t>Perry County, Indiana</t>
  </si>
  <si>
    <t>Pike County, Indiana</t>
  </si>
  <si>
    <t>Porter County, Indiana</t>
  </si>
  <si>
    <t>Posey County, Indiana</t>
  </si>
  <si>
    <t>Pulaski County, Indiana</t>
  </si>
  <si>
    <t>Putnam County, Indiana</t>
  </si>
  <si>
    <t>Randolph County, Indiana</t>
  </si>
  <si>
    <t>Ripley County, Indiana</t>
  </si>
  <si>
    <t>Rush County, Indiana</t>
  </si>
  <si>
    <t>Scott County, Indiana</t>
  </si>
  <si>
    <t>Shelby County, Indiana</t>
  </si>
  <si>
    <t>Spencer County, Indiana</t>
  </si>
  <si>
    <t>Starke County, Indiana</t>
  </si>
  <si>
    <t>Steuben County, Indiana</t>
  </si>
  <si>
    <t>Sullivan County, Indiana</t>
  </si>
  <si>
    <t>Switzerland County, Indiana</t>
  </si>
  <si>
    <t>Tippecanoe County, Indiana</t>
  </si>
  <si>
    <t>Tipton County, Indiana</t>
  </si>
  <si>
    <t>Union County, Indiana</t>
  </si>
  <si>
    <t>Vanderburgh County, Indiana</t>
  </si>
  <si>
    <t>Vermillion County, Indiana</t>
  </si>
  <si>
    <t>Vigo County, Indiana</t>
  </si>
  <si>
    <t>Wabash County, Indiana</t>
  </si>
  <si>
    <t>Warren County, Indiana</t>
  </si>
  <si>
    <t>Warrick County, Indiana</t>
  </si>
  <si>
    <t>Washington County, Indiana</t>
  </si>
  <si>
    <t>Wayne County, Indiana</t>
  </si>
  <si>
    <t>Wells County, Indiana</t>
  </si>
  <si>
    <t>White County, Indiana</t>
  </si>
  <si>
    <t>Whitley County, Indiana</t>
  </si>
  <si>
    <t>Adair County, Iowa</t>
  </si>
  <si>
    <t>Adams County, Iowa</t>
  </si>
  <si>
    <t>Allamakee County, Iowa</t>
  </si>
  <si>
    <t>Appanoose County, Iowa</t>
  </si>
  <si>
    <t>Audubon County, Iowa</t>
  </si>
  <si>
    <t>Benton County, Iowa</t>
  </si>
  <si>
    <t>Black Hawk County, Iowa</t>
  </si>
  <si>
    <t>Boone County, Iowa</t>
  </si>
  <si>
    <t>Bremer County, Iowa</t>
  </si>
  <si>
    <t>Buchanan County, Iowa</t>
  </si>
  <si>
    <t>Buena Vista County, Iowa</t>
  </si>
  <si>
    <t>Butler County, Iowa</t>
  </si>
  <si>
    <t>Calhoun County, Iowa</t>
  </si>
  <si>
    <t>Carroll County, Iowa</t>
  </si>
  <si>
    <t>Cass County, Iowa</t>
  </si>
  <si>
    <t>Cedar County, Iowa</t>
  </si>
  <si>
    <t>Cerro Gordo County, Iowa</t>
  </si>
  <si>
    <t>Cherokee County, Iowa</t>
  </si>
  <si>
    <t>Chickasaw County, Iowa</t>
  </si>
  <si>
    <t>Clarke County, Iowa</t>
  </si>
  <si>
    <t>Clay County, Iowa</t>
  </si>
  <si>
    <t>Clayton County, Iowa</t>
  </si>
  <si>
    <t>Clinton County, Iowa</t>
  </si>
  <si>
    <t>Crawford County, Iowa</t>
  </si>
  <si>
    <t>Dallas County, Iowa</t>
  </si>
  <si>
    <t>Davis County, Iowa</t>
  </si>
  <si>
    <t>Decatur County, Iowa</t>
  </si>
  <si>
    <t>Delaware County, Iowa</t>
  </si>
  <si>
    <t>Des Moines County, Iowa</t>
  </si>
  <si>
    <t>Dickinson County, Iowa</t>
  </si>
  <si>
    <t>Dubuque County, Iowa</t>
  </si>
  <si>
    <t>Emmet County, Iowa</t>
  </si>
  <si>
    <t>Fayette County, Iowa</t>
  </si>
  <si>
    <t>Floyd County, Iowa</t>
  </si>
  <si>
    <t>Franklin County, Iowa</t>
  </si>
  <si>
    <t>Fremont County, Iowa</t>
  </si>
  <si>
    <t>Greene County, Iowa</t>
  </si>
  <si>
    <t>Grundy County, Iowa</t>
  </si>
  <si>
    <t>Guthrie County, Iowa</t>
  </si>
  <si>
    <t>Hamilton County, Iowa</t>
  </si>
  <si>
    <t>Hancock County, Iowa</t>
  </si>
  <si>
    <t>Hardin County, Iowa</t>
  </si>
  <si>
    <t>Harrison County, Iowa</t>
  </si>
  <si>
    <t>Henry County, Iowa</t>
  </si>
  <si>
    <t>Howard County, Iowa</t>
  </si>
  <si>
    <t>Humboldt County, Iowa</t>
  </si>
  <si>
    <t>Ida County, Iowa</t>
  </si>
  <si>
    <t>Iowa County, Iowa</t>
  </si>
  <si>
    <t>Jackson County, Iowa</t>
  </si>
  <si>
    <t>Jasper County, Iowa</t>
  </si>
  <si>
    <t>Jefferson County, Iowa</t>
  </si>
  <si>
    <t>Johnson County, Iowa</t>
  </si>
  <si>
    <t>Jones County, Iowa</t>
  </si>
  <si>
    <t>Keokuk County, Iowa</t>
  </si>
  <si>
    <t>Kossuth County, Iowa</t>
  </si>
  <si>
    <t>Lee County, Iowa</t>
  </si>
  <si>
    <t>Linn County, Iowa</t>
  </si>
  <si>
    <t>Louisa County, Iowa</t>
  </si>
  <si>
    <t>Lucas County, Iowa</t>
  </si>
  <si>
    <t>Lyon County, Iowa</t>
  </si>
  <si>
    <t>Madison County, Iowa</t>
  </si>
  <si>
    <t>Mahaska County, Iowa</t>
  </si>
  <si>
    <t>Marion County, Iowa</t>
  </si>
  <si>
    <t>Marshall County, Iowa</t>
  </si>
  <si>
    <t>Mills County, Iowa</t>
  </si>
  <si>
    <t>Mitchell County, Iowa</t>
  </si>
  <si>
    <t>Monona County, Iowa</t>
  </si>
  <si>
    <t>Monroe County, Iowa</t>
  </si>
  <si>
    <t>Montgomery County, Iowa</t>
  </si>
  <si>
    <t>Muscatine County, Iowa</t>
  </si>
  <si>
    <t>O Brien County, Iowa</t>
  </si>
  <si>
    <t>Osceola County, Iowa</t>
  </si>
  <si>
    <t>Page County, Iowa</t>
  </si>
  <si>
    <t>Palo Alto County, Iowa</t>
  </si>
  <si>
    <t>Plymouth County, Iowa</t>
  </si>
  <si>
    <t>Pocahontas County, Iowa</t>
  </si>
  <si>
    <t>Polk County, Iowa</t>
  </si>
  <si>
    <t>Pottawattamie County, Iowa</t>
  </si>
  <si>
    <t>Poweshiek County, Iowa</t>
  </si>
  <si>
    <t>Ringgold County, Iowa</t>
  </si>
  <si>
    <t>Sac County, Iowa</t>
  </si>
  <si>
    <t>Scott County, Iowa</t>
  </si>
  <si>
    <t>Shelby County, Iowa</t>
  </si>
  <si>
    <t>Sioux County, Iowa</t>
  </si>
  <si>
    <t>Story County, Iowa</t>
  </si>
  <si>
    <t>Tama County, Iowa</t>
  </si>
  <si>
    <t>Taylor County, Iowa</t>
  </si>
  <si>
    <t>Union County, Iowa</t>
  </si>
  <si>
    <t>Van Buren County, Iowa</t>
  </si>
  <si>
    <t>Wapello County, Iowa</t>
  </si>
  <si>
    <t>Warren County, Iowa</t>
  </si>
  <si>
    <t>Washington County, Iowa</t>
  </si>
  <si>
    <t>Wayne County, Iowa</t>
  </si>
  <si>
    <t>Webster County, Iowa</t>
  </si>
  <si>
    <t>Winnebago County, Iowa</t>
  </si>
  <si>
    <t>Winneshiek County, Iowa</t>
  </si>
  <si>
    <t>Woodbury County, Iowa</t>
  </si>
  <si>
    <t>Worth County, Iowa</t>
  </si>
  <si>
    <t>Wright County, Iowa</t>
  </si>
  <si>
    <t>Allen County, Kansas</t>
  </si>
  <si>
    <t>Anderson County, Kansas</t>
  </si>
  <si>
    <t>Atchison County, Kansas</t>
  </si>
  <si>
    <t>Barber County, Kansas</t>
  </si>
  <si>
    <t>Barton County, Kansas</t>
  </si>
  <si>
    <t>Bourbon County, Kansas</t>
  </si>
  <si>
    <t>Brown County, Kansas</t>
  </si>
  <si>
    <t>Butler County, Kansas</t>
  </si>
  <si>
    <t>Chase County, Kansas</t>
  </si>
  <si>
    <t>Chautauqua County, Kansas</t>
  </si>
  <si>
    <t>Cherokee County, Kansas</t>
  </si>
  <si>
    <t>Cheyenne County, Kansas</t>
  </si>
  <si>
    <t>Clark County, Kansas</t>
  </si>
  <si>
    <t>Clay County, Kansas</t>
  </si>
  <si>
    <t>Cloud County, Kansas</t>
  </si>
  <si>
    <t>Coffey County, Kansas</t>
  </si>
  <si>
    <t>Comanche County, Kansas</t>
  </si>
  <si>
    <t>Cowley County, Kansas</t>
  </si>
  <si>
    <t>Crawford County, Kansas</t>
  </si>
  <si>
    <t>Decatur County, Kansas</t>
  </si>
  <si>
    <t>Dickinson County, Kansas</t>
  </si>
  <si>
    <t>Doniphan County, Kansas</t>
  </si>
  <si>
    <t>Douglas County, Kansas</t>
  </si>
  <si>
    <t>Edwards County, Kansas</t>
  </si>
  <si>
    <t>Elk County, Kansas</t>
  </si>
  <si>
    <t>Ellis County, Kansas</t>
  </si>
  <si>
    <t>Ellsworth County, Kansas</t>
  </si>
  <si>
    <t>Finney County, Kansas</t>
  </si>
  <si>
    <t>Ford County, Kansas</t>
  </si>
  <si>
    <t>Franklin County, Kansas</t>
  </si>
  <si>
    <t>Geary County, Kansas</t>
  </si>
  <si>
    <t>Gove County, Kansas</t>
  </si>
  <si>
    <t>Graham County, Kansas</t>
  </si>
  <si>
    <t>Grant County, Kansas</t>
  </si>
  <si>
    <t>Gray County, Kansas</t>
  </si>
  <si>
    <t>Greeley County, Kansas</t>
  </si>
  <si>
    <t>Greenwood County, Kansas</t>
  </si>
  <si>
    <t>Hamilton County, Kansas</t>
  </si>
  <si>
    <t>Harper County, Kansas</t>
  </si>
  <si>
    <t>Harvey County, Kansas</t>
  </si>
  <si>
    <t>Haskell County, Kansas</t>
  </si>
  <si>
    <t>Hodgeman County, Kansas</t>
  </si>
  <si>
    <t>Jackson County, Kansas</t>
  </si>
  <si>
    <t>Jefferson County, Kansas</t>
  </si>
  <si>
    <t>Jewell County, Kansas</t>
  </si>
  <si>
    <t>Johnson County, Kansas</t>
  </si>
  <si>
    <t>Kearny County, Kansas</t>
  </si>
  <si>
    <t>Kingman County, Kansas</t>
  </si>
  <si>
    <t>Kiowa County, Kansas</t>
  </si>
  <si>
    <t>Labette County, Kansas</t>
  </si>
  <si>
    <t>Lane County, Kansas</t>
  </si>
  <si>
    <t>Leavenworth County, Kansas</t>
  </si>
  <si>
    <t>Lincoln County, Kansas</t>
  </si>
  <si>
    <t>Linn County, Kansas</t>
  </si>
  <si>
    <t>Logan County, Kansas</t>
  </si>
  <si>
    <t>Lyon County, Kansas</t>
  </si>
  <si>
    <t>Mc Pherson County, Kansas</t>
  </si>
  <si>
    <t>Marion County, Kansas</t>
  </si>
  <si>
    <t>Marshall County, Kansas</t>
  </si>
  <si>
    <t>Meade County, Kansas</t>
  </si>
  <si>
    <t>Miami County, Kansas</t>
  </si>
  <si>
    <t>Mitchell County, Kansas</t>
  </si>
  <si>
    <t>Montgomery County, Kansas</t>
  </si>
  <si>
    <t>Morris County, Kansas</t>
  </si>
  <si>
    <t>Morton County, Kansas</t>
  </si>
  <si>
    <t>Nemaha County, Kansas</t>
  </si>
  <si>
    <t>Neosho County, Kansas</t>
  </si>
  <si>
    <t>Ness County, Kansas</t>
  </si>
  <si>
    <t>Norton County, Kansas</t>
  </si>
  <si>
    <t>Osage County, Kansas</t>
  </si>
  <si>
    <t>Osborne County, Kansas</t>
  </si>
  <si>
    <t>Ottawa County, Kansas</t>
  </si>
  <si>
    <t>Pawnee County, Kansas</t>
  </si>
  <si>
    <t>Phillips County, Kansas</t>
  </si>
  <si>
    <t>Pottawatomie County, Kansas</t>
  </si>
  <si>
    <t>Pratt County, Kansas</t>
  </si>
  <si>
    <t>Rawlins County, Kansas</t>
  </si>
  <si>
    <t>Reno County, Kansas</t>
  </si>
  <si>
    <t>Republic County, Kansas</t>
  </si>
  <si>
    <t>Rice County, Kansas</t>
  </si>
  <si>
    <t>Riley County, Kansas</t>
  </si>
  <si>
    <t>Rooks County, Kansas</t>
  </si>
  <si>
    <t>Rush County, Kansas</t>
  </si>
  <si>
    <t>Russell County, Kansas</t>
  </si>
  <si>
    <t>Saline County, Kansas</t>
  </si>
  <si>
    <t>Scott County, Kansas</t>
  </si>
  <si>
    <t>Sedgwick County, Kansas</t>
  </si>
  <si>
    <t>Seward County, Kansas</t>
  </si>
  <si>
    <t>Shawnee County, Kansas</t>
  </si>
  <si>
    <t>Sheridan County, Kansas</t>
  </si>
  <si>
    <t>Sherman County, Kansas</t>
  </si>
  <si>
    <t>Smith County, Kansas</t>
  </si>
  <si>
    <t>Stafford County, Kansas</t>
  </si>
  <si>
    <t>Stanton County, Kansas</t>
  </si>
  <si>
    <t>Stevens County, Kansas</t>
  </si>
  <si>
    <t>Sumner County, Kansas</t>
  </si>
  <si>
    <t>Thomas County, Kansas</t>
  </si>
  <si>
    <t>Trego County, Kansas</t>
  </si>
  <si>
    <t>Wabaunsee County, Kansas</t>
  </si>
  <si>
    <t>Wallace County, Kansas</t>
  </si>
  <si>
    <t>Washington County, Kansas</t>
  </si>
  <si>
    <t>Wichita County, Kansas</t>
  </si>
  <si>
    <t>Wilson County, Kansas</t>
  </si>
  <si>
    <t>Woodson County, Kansas</t>
  </si>
  <si>
    <t>Wyandotte County, Kansas</t>
  </si>
  <si>
    <t>Adair County, Kentucky</t>
  </si>
  <si>
    <t>Allen County, Kentucky</t>
  </si>
  <si>
    <t>Anderson County, Kentucky</t>
  </si>
  <si>
    <t>Ballard County, Kentucky</t>
  </si>
  <si>
    <t>Barren County, Kentucky</t>
  </si>
  <si>
    <t>Bath County, Kentucky</t>
  </si>
  <si>
    <t>Bell County, Kentucky</t>
  </si>
  <si>
    <t>Boone County, Kentucky</t>
  </si>
  <si>
    <t>Bourbon County, Kentucky</t>
  </si>
  <si>
    <t>Boyd County, Kentucky</t>
  </si>
  <si>
    <t>Boyle County, Kentucky</t>
  </si>
  <si>
    <t>Bracken County, Kentucky</t>
  </si>
  <si>
    <t>Breathitt County, Kentucky</t>
  </si>
  <si>
    <t>Breckinridge County, Kentucky</t>
  </si>
  <si>
    <t>Bullitt County, Kentucky</t>
  </si>
  <si>
    <t>Butler County, Kentucky</t>
  </si>
  <si>
    <t>Caldwell County, Kentucky</t>
  </si>
  <si>
    <t>Calloway County, Kentucky</t>
  </si>
  <si>
    <t>Campbell County, Kentucky</t>
  </si>
  <si>
    <t>Carlisle County, Kentucky</t>
  </si>
  <si>
    <t>Carroll County, Kentucky</t>
  </si>
  <si>
    <t>Carter County, Kentucky</t>
  </si>
  <si>
    <t>Casey County, Kentucky</t>
  </si>
  <si>
    <t>Christian County, Kentucky</t>
  </si>
  <si>
    <t>Clark County, Kentucky</t>
  </si>
  <si>
    <t>Clay County, Kentucky</t>
  </si>
  <si>
    <t>Clinton County, Kentucky</t>
  </si>
  <si>
    <t>Crittenden County, Kentucky</t>
  </si>
  <si>
    <t>Cumberland County, Kentucky</t>
  </si>
  <si>
    <t>Daviess County, Kentucky</t>
  </si>
  <si>
    <t>Edmonson County, Kentucky</t>
  </si>
  <si>
    <t>Elliott County, Kentucky</t>
  </si>
  <si>
    <t>Estill County, Kentucky</t>
  </si>
  <si>
    <t>Fayette County, Kentucky</t>
  </si>
  <si>
    <t>Fleming County, Kentucky</t>
  </si>
  <si>
    <t>Floyd County, Kentucky</t>
  </si>
  <si>
    <t>Franklin County, Kentucky</t>
  </si>
  <si>
    <t>Fulton County, Kentucky</t>
  </si>
  <si>
    <t>Gallatin County, Kentucky</t>
  </si>
  <si>
    <t>Garrard County, Kentucky</t>
  </si>
  <si>
    <t>Grant County, Kentucky</t>
  </si>
  <si>
    <t>Graves County, Kentucky</t>
  </si>
  <si>
    <t>Grayson County, Kentucky</t>
  </si>
  <si>
    <t>Green County, Kentucky</t>
  </si>
  <si>
    <t>Greenup County, Kentucky</t>
  </si>
  <si>
    <t>Hancock County, Kentucky</t>
  </si>
  <si>
    <t>Hardin County, Kentucky</t>
  </si>
  <si>
    <t>Harlan County, Kentucky</t>
  </si>
  <si>
    <t>Harrison County, Kentucky</t>
  </si>
  <si>
    <t>Hart County, Kentucky</t>
  </si>
  <si>
    <t>Henderson County, Kentucky</t>
  </si>
  <si>
    <t>Henry County, Kentucky</t>
  </si>
  <si>
    <t>Hickman County, Kentucky</t>
  </si>
  <si>
    <t>Hopkins County, Kentucky</t>
  </si>
  <si>
    <t>Jackson County, Kentucky</t>
  </si>
  <si>
    <t>Jefferson County, Kentucky</t>
  </si>
  <si>
    <t>Jessamine County, Kentucky</t>
  </si>
  <si>
    <t>Johnson County, Kentucky</t>
  </si>
  <si>
    <t>Kenton County, Kentucky</t>
  </si>
  <si>
    <t>Knott County, Kentucky</t>
  </si>
  <si>
    <t>Knox County, Kentucky</t>
  </si>
  <si>
    <t>Larue County, Kentucky</t>
  </si>
  <si>
    <t>Laurel County, Kentucky</t>
  </si>
  <si>
    <t>Lawrence County, Kentucky</t>
  </si>
  <si>
    <t>Lee County, Kentucky</t>
  </si>
  <si>
    <t>Leslie County, Kentucky</t>
  </si>
  <si>
    <t>Letcher County, Kentucky</t>
  </si>
  <si>
    <t>Lewis County, Kentucky</t>
  </si>
  <si>
    <t>Lincoln County, Kentucky</t>
  </si>
  <si>
    <t>Livingston County, Kentucky</t>
  </si>
  <si>
    <t>Logan County, Kentucky</t>
  </si>
  <si>
    <t>Lyon County, Kentucky</t>
  </si>
  <si>
    <t>Mc Cracken County, Kentucky</t>
  </si>
  <si>
    <t>Mc Creary County, Kentucky</t>
  </si>
  <si>
    <t>Mc Lean County, Kentucky</t>
  </si>
  <si>
    <t>Madison County, Kentucky</t>
  </si>
  <si>
    <t>Magoffin County, Kentucky</t>
  </si>
  <si>
    <t>Marion County, Kentucky</t>
  </si>
  <si>
    <t>Marshall County, Kentucky</t>
  </si>
  <si>
    <t>Martin County, Kentucky</t>
  </si>
  <si>
    <t>Mason County, Kentucky</t>
  </si>
  <si>
    <t>Meade County, Kentucky</t>
  </si>
  <si>
    <t>Menifee County, Kentucky</t>
  </si>
  <si>
    <t>Mercer County, Kentucky</t>
  </si>
  <si>
    <t>Metcalfe County, Kentucky</t>
  </si>
  <si>
    <t>Monroe County, Kentucky</t>
  </si>
  <si>
    <t>Montgomery County, Kentucky</t>
  </si>
  <si>
    <t>Morgan County, Kentucky</t>
  </si>
  <si>
    <t>Muhlenberg County, Kentucky</t>
  </si>
  <si>
    <t>Nelson County, Kentucky</t>
  </si>
  <si>
    <t>Nicholas County, Kentucky</t>
  </si>
  <si>
    <t>Ohio County, Kentucky</t>
  </si>
  <si>
    <t>Oldham County, Kentucky</t>
  </si>
  <si>
    <t>Owen County, Kentucky</t>
  </si>
  <si>
    <t>Owsley County, Kentucky</t>
  </si>
  <si>
    <t>Pendleton County, Kentucky</t>
  </si>
  <si>
    <t>Perry County, Kentucky</t>
  </si>
  <si>
    <t>Pike County, Kentucky</t>
  </si>
  <si>
    <t>Powell County, Kentucky</t>
  </si>
  <si>
    <t>Pulaski County, Kentucky</t>
  </si>
  <si>
    <t>Robertson County, Kentucky</t>
  </si>
  <si>
    <t>Rockcastle County, Kentucky</t>
  </si>
  <si>
    <t>Rowan County, Kentucky</t>
  </si>
  <si>
    <t>Russell County, Kentucky</t>
  </si>
  <si>
    <t>Scott County, Kentucky</t>
  </si>
  <si>
    <t>Shelby County, Kentucky</t>
  </si>
  <si>
    <t>Simpson County, Kentucky</t>
  </si>
  <si>
    <t>Spencer County, Kentucky</t>
  </si>
  <si>
    <t>Taylor County, Kentucky</t>
  </si>
  <si>
    <t>Todd County, Kentucky</t>
  </si>
  <si>
    <t>Trigg County, Kentucky</t>
  </si>
  <si>
    <t>Trimble County, Kentucky</t>
  </si>
  <si>
    <t>Union County, Kentucky</t>
  </si>
  <si>
    <t>Warren County, Kentucky</t>
  </si>
  <si>
    <t>Washington County, Kentucky</t>
  </si>
  <si>
    <t>Wayne County, Kentucky</t>
  </si>
  <si>
    <t>Webster County, Kentucky</t>
  </si>
  <si>
    <t>Whitley County, Kentucky</t>
  </si>
  <si>
    <t>Wolfe County, Kentucky</t>
  </si>
  <si>
    <t>Woodford County, Kentucky</t>
  </si>
  <si>
    <t>Androscoggin County, Maine</t>
  </si>
  <si>
    <t>Aroostook County, Maine</t>
  </si>
  <si>
    <t>Cumberland County, Maine</t>
  </si>
  <si>
    <t>Franklin County, Maine</t>
  </si>
  <si>
    <t>Hancock County, Maine</t>
  </si>
  <si>
    <t>Kennebec County, Maine</t>
  </si>
  <si>
    <t>Knox County, Maine</t>
  </si>
  <si>
    <t>Lincoln County, Maine</t>
  </si>
  <si>
    <t>Oxford County, Maine</t>
  </si>
  <si>
    <t>Penobscot County, Maine</t>
  </si>
  <si>
    <t>Piscataquis County, Maine</t>
  </si>
  <si>
    <t>Sagadahoc County, Maine</t>
  </si>
  <si>
    <t>Somerset County, Maine</t>
  </si>
  <si>
    <t>Waldo County, Maine</t>
  </si>
  <si>
    <t>Washington County, Maine</t>
  </si>
  <si>
    <t>York County, Maine</t>
  </si>
  <si>
    <t>Allegany County, Maryland</t>
  </si>
  <si>
    <t>Anne Arundel County, Maryland</t>
  </si>
  <si>
    <t>Baltimore County, Maryland</t>
  </si>
  <si>
    <t>Baltimore City, Maryland</t>
  </si>
  <si>
    <t>Calvert County, Maryland</t>
  </si>
  <si>
    <t>Caroline County, Maryland</t>
  </si>
  <si>
    <t>Carroll County, Maryland</t>
  </si>
  <si>
    <t>Cecil County, Maryland</t>
  </si>
  <si>
    <t>Charles County, Maryland</t>
  </si>
  <si>
    <t>Dorchester County, Maryland</t>
  </si>
  <si>
    <t>Frederick County, Maryland</t>
  </si>
  <si>
    <t>Garrett County, Maryland</t>
  </si>
  <si>
    <t>Harford County, Maryland</t>
  </si>
  <si>
    <t>Howard County, Maryland</t>
  </si>
  <si>
    <t>Kent County, Maryland</t>
  </si>
  <si>
    <t>Montgomery County, Maryland</t>
  </si>
  <si>
    <t>Prince Georges County, Maryland</t>
  </si>
  <si>
    <t>Queen Annes County, Maryland</t>
  </si>
  <si>
    <t>Somerset County, Maryland</t>
  </si>
  <si>
    <t>Talbot County, Maryland</t>
  </si>
  <si>
    <t>Washington County, Maryland</t>
  </si>
  <si>
    <t>Wicomico County, Maryland</t>
  </si>
  <si>
    <t>Worcester County, Maryland</t>
  </si>
  <si>
    <t>Barnstable County, Massachusetts</t>
  </si>
  <si>
    <t>Berkshire County, Massachusetts</t>
  </si>
  <si>
    <t>Bristol County, Massachusetts</t>
  </si>
  <si>
    <t>Dukes County, Massachusetts</t>
  </si>
  <si>
    <t>Essex County, Massachusetts</t>
  </si>
  <si>
    <t>Franklin County, Massachusetts</t>
  </si>
  <si>
    <t>Hampden County, Massachusetts</t>
  </si>
  <si>
    <t>Hampshire County, Massachusetts</t>
  </si>
  <si>
    <t>Middlesex County, Massachusetts</t>
  </si>
  <si>
    <t>Nantucket County, Massachusetts</t>
  </si>
  <si>
    <t>Norfolk County, Massachusetts</t>
  </si>
  <si>
    <t>Plymouth County, Massachusetts</t>
  </si>
  <si>
    <t>Suffolk County, Massachusetts</t>
  </si>
  <si>
    <t>Worcester County, Massachusetts</t>
  </si>
  <si>
    <t>Alcona County, Michigan</t>
  </si>
  <si>
    <t>Alger County, Michigan</t>
  </si>
  <si>
    <t>Allegan County, Michigan</t>
  </si>
  <si>
    <t>Alpena County, Michigan</t>
  </si>
  <si>
    <t>Antrim County, Michigan</t>
  </si>
  <si>
    <t>Arenac County, Michigan</t>
  </si>
  <si>
    <t>Baraga County, Michigan</t>
  </si>
  <si>
    <t>Barry County, Michigan</t>
  </si>
  <si>
    <t>Bay County, Michigan</t>
  </si>
  <si>
    <t>Benzie County, Michigan</t>
  </si>
  <si>
    <t>Berrien County, Michigan</t>
  </si>
  <si>
    <t>Branch County, Michigan</t>
  </si>
  <si>
    <t>Calhoun County, Michigan</t>
  </si>
  <si>
    <t>Cass County, Michigan</t>
  </si>
  <si>
    <t>Charlevoix County, Michigan</t>
  </si>
  <si>
    <t>Cheboygan County, Michigan</t>
  </si>
  <si>
    <t>Chippewa County, Michigan</t>
  </si>
  <si>
    <t>Clare County, Michigan</t>
  </si>
  <si>
    <t>Clinton County, Michigan</t>
  </si>
  <si>
    <t>Crawford County, Michigan</t>
  </si>
  <si>
    <t>Delta County, Michigan</t>
  </si>
  <si>
    <t>Dickinson County, Michigan</t>
  </si>
  <si>
    <t>Eaton County, Michigan</t>
  </si>
  <si>
    <t>Emmet County, Michigan</t>
  </si>
  <si>
    <t>Genesee County, Michigan</t>
  </si>
  <si>
    <t>Gladwin County, Michigan</t>
  </si>
  <si>
    <t>Gogebic County, Michigan</t>
  </si>
  <si>
    <t>Grand Traverse County, Michigan</t>
  </si>
  <si>
    <t>Gratiot County, Michigan</t>
  </si>
  <si>
    <t>Hillsdale County, Michigan</t>
  </si>
  <si>
    <t>Houghton County, Michigan</t>
  </si>
  <si>
    <t>Huron County, Michigan</t>
  </si>
  <si>
    <t>Ingham County, Michigan</t>
  </si>
  <si>
    <t>Ionia County, Michigan</t>
  </si>
  <si>
    <t>Iosco County, Michigan</t>
  </si>
  <si>
    <t>Iron County, Michigan</t>
  </si>
  <si>
    <t>Isabella County, Michigan</t>
  </si>
  <si>
    <t>Jackson County, Michigan</t>
  </si>
  <si>
    <t>Kalamazoo County, Michigan</t>
  </si>
  <si>
    <t>Kalkaska County, Michigan</t>
  </si>
  <si>
    <t>Kent County, Michigan</t>
  </si>
  <si>
    <t>Keweenaw County, Michigan</t>
  </si>
  <si>
    <t>Lake County, Michigan</t>
  </si>
  <si>
    <t>Lapeer County, Michigan</t>
  </si>
  <si>
    <t>Leelanau County, Michigan</t>
  </si>
  <si>
    <t>Lenawee County, Michigan</t>
  </si>
  <si>
    <t>Livingston County, Michigan</t>
  </si>
  <si>
    <t>Luce County, Michigan</t>
  </si>
  <si>
    <t>Mackinac County, Michigan</t>
  </si>
  <si>
    <t>Macomb County, Michigan</t>
  </si>
  <si>
    <t>Manistee County, Michigan</t>
  </si>
  <si>
    <t>Marquette County, Michigan</t>
  </si>
  <si>
    <t>Mason County, Michigan</t>
  </si>
  <si>
    <t>Mecosta County, Michigan</t>
  </si>
  <si>
    <t>Menominee County, Michigan</t>
  </si>
  <si>
    <t>Midland County, Michigan</t>
  </si>
  <si>
    <t>Missaukee County, Michigan</t>
  </si>
  <si>
    <t>Monroe County, Michigan</t>
  </si>
  <si>
    <t>Montcalm County, Michigan</t>
  </si>
  <si>
    <t>Montmorency County, Michigan</t>
  </si>
  <si>
    <t>Muskegon County, Michigan</t>
  </si>
  <si>
    <t>Newaygo County, Michigan</t>
  </si>
  <si>
    <t>Oakland County, Michigan</t>
  </si>
  <si>
    <t>Oceana County, Michigan</t>
  </si>
  <si>
    <t>Ogemaw County, Michigan</t>
  </si>
  <si>
    <t>Ontonagon County, Michigan</t>
  </si>
  <si>
    <t>Osceola County, Michigan</t>
  </si>
  <si>
    <t>Oscoda County, Michigan</t>
  </si>
  <si>
    <t>Otsego County, Michigan</t>
  </si>
  <si>
    <t>Ottawa County, Michigan</t>
  </si>
  <si>
    <t>Presque Isle County, Michigan</t>
  </si>
  <si>
    <t>Roscommon County, Michigan</t>
  </si>
  <si>
    <t>Saginaw County, Michigan</t>
  </si>
  <si>
    <t>St Joseph County, Michigan</t>
  </si>
  <si>
    <t>Sanilac County, Michigan</t>
  </si>
  <si>
    <t>Schoolcraft County, Michigan</t>
  </si>
  <si>
    <t>Shiawassee County, Michigan</t>
  </si>
  <si>
    <t>Tuscola County, Michigan</t>
  </si>
  <si>
    <t>Van Buren County, Michigan</t>
  </si>
  <si>
    <t>Washtenaw County, Michigan</t>
  </si>
  <si>
    <t>Wayne County, Michigan</t>
  </si>
  <si>
    <t>Wexford County, Michigan</t>
  </si>
  <si>
    <t>Aitkin County, Minnesota</t>
  </si>
  <si>
    <t>Anoka County, Minnesota</t>
  </si>
  <si>
    <t>Becker County, Minnesota</t>
  </si>
  <si>
    <t>Beltrami County, Minnesota</t>
  </si>
  <si>
    <t>Benton County, Minnesota</t>
  </si>
  <si>
    <t>Big Stone County, Minnesota</t>
  </si>
  <si>
    <t>Blue Earth County, Minnesota</t>
  </si>
  <si>
    <t>Brown County, Minnesota</t>
  </si>
  <si>
    <t>Carlton County, Minnesota</t>
  </si>
  <si>
    <t>Carver County, Minnesota</t>
  </si>
  <si>
    <t>Cass County, Minnesota</t>
  </si>
  <si>
    <t>Chippewa County, Minnesota</t>
  </si>
  <si>
    <t>Chisago County, Minnesota</t>
  </si>
  <si>
    <t>Clay County, Minnesota</t>
  </si>
  <si>
    <t>Clearwater County, Minnesota</t>
  </si>
  <si>
    <t>Cook County, Minnesota</t>
  </si>
  <si>
    <t>Cottonwood County, Minnesota</t>
  </si>
  <si>
    <t>Crow Wing County, Minnesota</t>
  </si>
  <si>
    <t>Dakota County, Minnesota</t>
  </si>
  <si>
    <t>Dodge County, Minnesota</t>
  </si>
  <si>
    <t>Douglas County, Minnesota</t>
  </si>
  <si>
    <t>Faribault County, Minnesota</t>
  </si>
  <si>
    <t>Fillmore County, Minnesota</t>
  </si>
  <si>
    <t>Freeborn County, Minnesota</t>
  </si>
  <si>
    <t>Goodhue County, Minnesota</t>
  </si>
  <si>
    <t>Grant County, Minnesota</t>
  </si>
  <si>
    <t>Hennepin County, Minnesota</t>
  </si>
  <si>
    <t>Houston County, Minnesota</t>
  </si>
  <si>
    <t>Hubbard County, Minnesota</t>
  </si>
  <si>
    <t>Isanti County, Minnesota</t>
  </si>
  <si>
    <t>Itasca County, Minnesota</t>
  </si>
  <si>
    <t>Jackson County, Minnesota</t>
  </si>
  <si>
    <t>Kanabec County, Minnesota</t>
  </si>
  <si>
    <t>Kandiyohi County, Minnesota</t>
  </si>
  <si>
    <t>Kittson County, Minnesota</t>
  </si>
  <si>
    <t>Koochiching County, Minnesota</t>
  </si>
  <si>
    <t>Lac Qui Parle County, Minnesota</t>
  </si>
  <si>
    <t>Lake County, Minnesota</t>
  </si>
  <si>
    <t>Lake of the Woods County, Minnesota</t>
  </si>
  <si>
    <t>Le Sueur County, Minnesota</t>
  </si>
  <si>
    <t>Lincoln County, Minnesota</t>
  </si>
  <si>
    <t>Lyon County, Minnesota</t>
  </si>
  <si>
    <t>Mc Leod County, Minnesota</t>
  </si>
  <si>
    <t>Mahnomen County, Minnesota</t>
  </si>
  <si>
    <t>Marshall County, Minnesota</t>
  </si>
  <si>
    <t>Martin County, Minnesota</t>
  </si>
  <si>
    <t>Meeker County, Minnesota</t>
  </si>
  <si>
    <t>Mille Lacs County, Minnesota</t>
  </si>
  <si>
    <t>Morrison County, Minnesota</t>
  </si>
  <si>
    <t>Mower County, Minnesota</t>
  </si>
  <si>
    <t>Murray County, Minnesota</t>
  </si>
  <si>
    <t>Nicollet County, Minnesota</t>
  </si>
  <si>
    <t>Nobles County, Minnesota</t>
  </si>
  <si>
    <t>Norman County, Minnesota</t>
  </si>
  <si>
    <t>Olmsted County, Minnesota</t>
  </si>
  <si>
    <t>Otter Tail County, Minnesota</t>
  </si>
  <si>
    <t>Pennington County, Minnesota</t>
  </si>
  <si>
    <t>Pine County, Minnesota</t>
  </si>
  <si>
    <t>Pipestone County, Minnesota</t>
  </si>
  <si>
    <t>Polk County, Minnesota</t>
  </si>
  <si>
    <t>Pope County, Minnesota</t>
  </si>
  <si>
    <t>Ramsey County, Minnesota</t>
  </si>
  <si>
    <t>Red Lake County, Minnesota</t>
  </si>
  <si>
    <t>Redwood County, Minnesota</t>
  </si>
  <si>
    <t>Renville County, Minnesota</t>
  </si>
  <si>
    <t>Rice County, Minnesota</t>
  </si>
  <si>
    <t>Rock County, Minnesota</t>
  </si>
  <si>
    <t>Roseau County, Minnesota</t>
  </si>
  <si>
    <t>Scott County, Minnesota</t>
  </si>
  <si>
    <t>Sherburne County, Minnesota</t>
  </si>
  <si>
    <t>Sibley County, Minnesota</t>
  </si>
  <si>
    <t>Stearns County, Minnesota</t>
  </si>
  <si>
    <t>Steele County, Minnesota</t>
  </si>
  <si>
    <t>Stevens County, Minnesota</t>
  </si>
  <si>
    <t>Swift County, Minnesota</t>
  </si>
  <si>
    <t>Todd County, Minnesota</t>
  </si>
  <si>
    <t>Traverse County, Minnesota</t>
  </si>
  <si>
    <t>Wabasha County, Minnesota</t>
  </si>
  <si>
    <t>Wadena County, Minnesota</t>
  </si>
  <si>
    <t>Waseca County, Minnesota</t>
  </si>
  <si>
    <t>Washington County, Minnesota</t>
  </si>
  <si>
    <t>Watonwan County, Minnesota</t>
  </si>
  <si>
    <t>Wilkin County, Minnesota</t>
  </si>
  <si>
    <t>Winona County, Minnesota</t>
  </si>
  <si>
    <t>Wright County, Minnesota</t>
  </si>
  <si>
    <t>Yellow Medicine County, Minnesota</t>
  </si>
  <si>
    <t>Adams County, Mississippi</t>
  </si>
  <si>
    <t>Alcorn County, Mississippi</t>
  </si>
  <si>
    <t>Amite County, Mississippi</t>
  </si>
  <si>
    <t>Attala County, Mississippi</t>
  </si>
  <si>
    <t>Benton County, Mississippi</t>
  </si>
  <si>
    <t>Bolivar County, Mississippi</t>
  </si>
  <si>
    <t>Calhoun County, Mississippi</t>
  </si>
  <si>
    <t>Carroll County, Mississippi</t>
  </si>
  <si>
    <t>Chickasaw County, Mississippi</t>
  </si>
  <si>
    <t>Choctaw County, Mississippi</t>
  </si>
  <si>
    <t>Claiborne County, Mississippi</t>
  </si>
  <si>
    <t>Clarke County, Mississippi</t>
  </si>
  <si>
    <t>Clay County, Mississippi</t>
  </si>
  <si>
    <t>Coahoma County, Mississippi</t>
  </si>
  <si>
    <t>Copiah County, Mississippi</t>
  </si>
  <si>
    <t>Covington County, Mississippi</t>
  </si>
  <si>
    <t>Forrest County, Mississippi</t>
  </si>
  <si>
    <t>Franklin County, Mississippi</t>
  </si>
  <si>
    <t>George County, Mississippi</t>
  </si>
  <si>
    <t>Greene County, Mississippi</t>
  </si>
  <si>
    <t>Grenada County, Mississippi</t>
  </si>
  <si>
    <t>Hancock County, Mississippi</t>
  </si>
  <si>
    <t>Harrison County, Mississippi</t>
  </si>
  <si>
    <t>Hinds County, Mississippi</t>
  </si>
  <si>
    <t>Holmes County, Mississippi</t>
  </si>
  <si>
    <t>Humphreys County, Mississippi</t>
  </si>
  <si>
    <t>Issaquena County, Mississippi</t>
  </si>
  <si>
    <t>Itawamba County, Mississippi</t>
  </si>
  <si>
    <t>Jackson County, Mississippi</t>
  </si>
  <si>
    <t>Jasper County, Mississippi</t>
  </si>
  <si>
    <t>Jefferson County, Mississippi</t>
  </si>
  <si>
    <t>Jefferson Davis County, Mississippi</t>
  </si>
  <si>
    <t>Jones County, Mississippi</t>
  </si>
  <si>
    <t>Kemper County, Mississippi</t>
  </si>
  <si>
    <t>Lafayette County, Mississippi</t>
  </si>
  <si>
    <t>Lamar County, Mississippi</t>
  </si>
  <si>
    <t>Lauderdale County, Mississippi</t>
  </si>
  <si>
    <t>Lawrence County, Mississippi</t>
  </si>
  <si>
    <t>Leake County, Mississippi</t>
  </si>
  <si>
    <t>Lee County, Mississippi</t>
  </si>
  <si>
    <t>Leflore County, Mississippi</t>
  </si>
  <si>
    <t>Lincoln County, Mississippi</t>
  </si>
  <si>
    <t>Lowndes County, Mississippi</t>
  </si>
  <si>
    <t>Madison County, Mississippi</t>
  </si>
  <si>
    <t>Marion County, Mississippi</t>
  </si>
  <si>
    <t>Marshall County, Mississippi</t>
  </si>
  <si>
    <t>Monroe County, Mississippi</t>
  </si>
  <si>
    <t>Montgomery County, Mississippi</t>
  </si>
  <si>
    <t>Neshoba County, Mississippi</t>
  </si>
  <si>
    <t>Newton County, Mississippi</t>
  </si>
  <si>
    <t>Noxubee County, Mississippi</t>
  </si>
  <si>
    <t>Oktibbeha County, Mississippi</t>
  </si>
  <si>
    <t>Panola County, Mississippi</t>
  </si>
  <si>
    <t>Pearl River County, Mississippi</t>
  </si>
  <si>
    <t>Perry County, Mississippi</t>
  </si>
  <si>
    <t>Pike County, Mississippi</t>
  </si>
  <si>
    <t>Pontotoc County, Mississippi</t>
  </si>
  <si>
    <t>Prentiss County, Mississippi</t>
  </si>
  <si>
    <t>Quitman County, Mississippi</t>
  </si>
  <si>
    <t>Rankin County, Mississippi</t>
  </si>
  <si>
    <t>Scott County, Mississippi</t>
  </si>
  <si>
    <t>Sharkey County, Mississippi</t>
  </si>
  <si>
    <t>Simpson County, Mississippi</t>
  </si>
  <si>
    <t>Smith County, Mississippi</t>
  </si>
  <si>
    <t>Stone County, Mississippi</t>
  </si>
  <si>
    <t>Sunflower County, Mississippi</t>
  </si>
  <si>
    <t>Tallahatchie County, Mississippi</t>
  </si>
  <si>
    <t>Tate County, Mississippi</t>
  </si>
  <si>
    <t>Tippah County, Mississippi</t>
  </si>
  <si>
    <t>Tishomingo County, Mississippi</t>
  </si>
  <si>
    <t>Tunica County, Mississippi</t>
  </si>
  <si>
    <t>Union County, Mississippi</t>
  </si>
  <si>
    <t>Walthall County, Mississippi</t>
  </si>
  <si>
    <t>Warren County, Mississippi</t>
  </si>
  <si>
    <t>Washington County, Mississippi</t>
  </si>
  <si>
    <t>Wayne County, Mississippi</t>
  </si>
  <si>
    <t>Webster County, Mississippi</t>
  </si>
  <si>
    <t>Wilkinson County, Mississippi</t>
  </si>
  <si>
    <t>Winston County, Mississippi</t>
  </si>
  <si>
    <t>Yalobusha County, Mississippi</t>
  </si>
  <si>
    <t>Yazoo County, Mississippi</t>
  </si>
  <si>
    <t>Adair County, Missouri</t>
  </si>
  <si>
    <t>Andrew County, Missouri</t>
  </si>
  <si>
    <t>Atchison County, Missouri</t>
  </si>
  <si>
    <t>Audrain County, Missouri</t>
  </si>
  <si>
    <t>Barry County, Missouri</t>
  </si>
  <si>
    <t>Barton County, Missouri</t>
  </si>
  <si>
    <t>Bates County, Missouri</t>
  </si>
  <si>
    <t>Benton County, Missouri</t>
  </si>
  <si>
    <t>Bollinger County, Missouri</t>
  </si>
  <si>
    <t>Boone County, Missouri</t>
  </si>
  <si>
    <t>Buchanan County, Missouri</t>
  </si>
  <si>
    <t>Butler County, Missouri</t>
  </si>
  <si>
    <t>Caldwell County, Missouri</t>
  </si>
  <si>
    <t>Callaway County, Missouri</t>
  </si>
  <si>
    <t>Camden County, Missouri</t>
  </si>
  <si>
    <t>Cape Girardeau County, Missouri</t>
  </si>
  <si>
    <t>Carroll County, Missouri</t>
  </si>
  <si>
    <t>Carter County, Missouri</t>
  </si>
  <si>
    <t>Cass County, Missouri</t>
  </si>
  <si>
    <t>Cedar County, Missouri</t>
  </si>
  <si>
    <t>Chariton County, Missouri</t>
  </si>
  <si>
    <t>Christian County, Missouri</t>
  </si>
  <si>
    <t>Clark County, Missouri</t>
  </si>
  <si>
    <t>Clay County, Missouri</t>
  </si>
  <si>
    <t>Clinton County, Missouri</t>
  </si>
  <si>
    <t>Cole County, Missouri</t>
  </si>
  <si>
    <t>Cooper County, Missouri</t>
  </si>
  <si>
    <t>Crawford County, Missouri</t>
  </si>
  <si>
    <t>Dade County, Missouri</t>
  </si>
  <si>
    <t>Dallas County, Missouri</t>
  </si>
  <si>
    <t>Daviess County, Missouri</t>
  </si>
  <si>
    <t>De Kalb County, Missouri</t>
  </si>
  <si>
    <t>Dent County, Missouri</t>
  </si>
  <si>
    <t>Douglas County, Missouri</t>
  </si>
  <si>
    <t>Dunklin County, Missouri</t>
  </si>
  <si>
    <t>Franklin County, Missouri</t>
  </si>
  <si>
    <t>Gasconade County, Missouri</t>
  </si>
  <si>
    <t>Gentry County, Missouri</t>
  </si>
  <si>
    <t>Greene County, Missouri</t>
  </si>
  <si>
    <t>Grundy County, Missouri</t>
  </si>
  <si>
    <t>Harrison County, Missouri</t>
  </si>
  <si>
    <t>Henry County, Missouri</t>
  </si>
  <si>
    <t>Hickory County, Missouri</t>
  </si>
  <si>
    <t>Holt County, Missouri</t>
  </si>
  <si>
    <t>Howard County, Missouri</t>
  </si>
  <si>
    <t>Howell County, Missouri</t>
  </si>
  <si>
    <t>Iron County, Missouri</t>
  </si>
  <si>
    <t>Jackson County, Missouri</t>
  </si>
  <si>
    <t>Jasper County, Missouri</t>
  </si>
  <si>
    <t>Jefferson County, Missouri</t>
  </si>
  <si>
    <t>Johnson County, Missouri</t>
  </si>
  <si>
    <t>Knox County, Missouri</t>
  </si>
  <si>
    <t>Laclede County, Missouri</t>
  </si>
  <si>
    <t>Lafayette County, Missouri</t>
  </si>
  <si>
    <t>Lawrence County, Missouri</t>
  </si>
  <si>
    <t>Lewis County, Missouri</t>
  </si>
  <si>
    <t>Lincoln County, Missouri</t>
  </si>
  <si>
    <t>Linn County, Missouri</t>
  </si>
  <si>
    <t>Livingston County, Missouri</t>
  </si>
  <si>
    <t>Mc Donald County, Missouri</t>
  </si>
  <si>
    <t>Macon County, Missouri</t>
  </si>
  <si>
    <t>Madison County, Missouri</t>
  </si>
  <si>
    <t>Maries County, Missouri</t>
  </si>
  <si>
    <t>Marion County, Missouri</t>
  </si>
  <si>
    <t>Mercer County, Missouri</t>
  </si>
  <si>
    <t>Miller County, Missouri</t>
  </si>
  <si>
    <t>Mississippi County, Missouri</t>
  </si>
  <si>
    <t>Moniteau County, Missouri</t>
  </si>
  <si>
    <t>Monroe County, Missouri</t>
  </si>
  <si>
    <t>Montgomery County, Missouri</t>
  </si>
  <si>
    <t>Morgan County, Missouri</t>
  </si>
  <si>
    <t>New Madrid County, Missouri</t>
  </si>
  <si>
    <t>Newton County, Missouri</t>
  </si>
  <si>
    <t>Nodaway County, Missouri</t>
  </si>
  <si>
    <t>Oregon County, Missouri</t>
  </si>
  <si>
    <t>Osage County, Missouri</t>
  </si>
  <si>
    <t>Ozark County, Missouri</t>
  </si>
  <si>
    <t>Pemiscot County, Missouri</t>
  </si>
  <si>
    <t>Perry County, Missouri</t>
  </si>
  <si>
    <t>Pettis County, Missouri</t>
  </si>
  <si>
    <t>Phelps County, Missouri</t>
  </si>
  <si>
    <t>Pike County, Missouri</t>
  </si>
  <si>
    <t>Platte County, Missouri</t>
  </si>
  <si>
    <t>Polk County, Missouri</t>
  </si>
  <si>
    <t>Pulaski County, Missouri</t>
  </si>
  <si>
    <t>Putnam County, Missouri</t>
  </si>
  <si>
    <t>Ralls County, Missouri</t>
  </si>
  <si>
    <t>Randolph County, Missouri</t>
  </si>
  <si>
    <t>Ray County, Missouri</t>
  </si>
  <si>
    <t>Reynolds County, Missouri</t>
  </si>
  <si>
    <t>Ripley County, Missouri</t>
  </si>
  <si>
    <t>St Clair County, Missouri</t>
  </si>
  <si>
    <t>St Francois County, Missouri</t>
  </si>
  <si>
    <t>Ste Genevieve County, Missouri</t>
  </si>
  <si>
    <t>Saline County, Missouri</t>
  </si>
  <si>
    <t>Schuyler County, Missouri</t>
  </si>
  <si>
    <t>Scotland County, Missouri</t>
  </si>
  <si>
    <t>Scott County, Missouri</t>
  </si>
  <si>
    <t>Shannon County, Missouri</t>
  </si>
  <si>
    <t>Shelby County, Missouri</t>
  </si>
  <si>
    <t>Stoddard County, Missouri</t>
  </si>
  <si>
    <t>Stone County, Missouri</t>
  </si>
  <si>
    <t>Sullivan County, Missouri</t>
  </si>
  <si>
    <t>Taney County, Missouri</t>
  </si>
  <si>
    <t>Texas County, Missouri</t>
  </si>
  <si>
    <t>Vernon County, Missouri</t>
  </si>
  <si>
    <t>Warren County, Missouri</t>
  </si>
  <si>
    <t>Washington County, Missouri</t>
  </si>
  <si>
    <t>Wayne County, Missouri</t>
  </si>
  <si>
    <t>Webster County, Missouri</t>
  </si>
  <si>
    <t>Worth County, Missouri</t>
  </si>
  <si>
    <t>Wright County, Missouri</t>
  </si>
  <si>
    <t>Beaverhead County, Montana</t>
  </si>
  <si>
    <t>Big Horn County, Montana</t>
  </si>
  <si>
    <t>Blaine County, Montana</t>
  </si>
  <si>
    <t>Broadwater County, Montana</t>
  </si>
  <si>
    <t>Carbon County, Montana</t>
  </si>
  <si>
    <t>Carter County, Montana</t>
  </si>
  <si>
    <t>Cascade County, Montana</t>
  </si>
  <si>
    <t>Chouteau County, Montana</t>
  </si>
  <si>
    <t>Custer County, Montana</t>
  </si>
  <si>
    <t>Daniels County, Montana</t>
  </si>
  <si>
    <t>Dawson County, Montana</t>
  </si>
  <si>
    <t>Deer Lodge County, Montana</t>
  </si>
  <si>
    <t>Fallon County, Montana</t>
  </si>
  <si>
    <t>Fergus County, Montana</t>
  </si>
  <si>
    <t>Flathead County, Montana</t>
  </si>
  <si>
    <t>Gallatin County, Montana</t>
  </si>
  <si>
    <t>Garfield County, Montana</t>
  </si>
  <si>
    <t>Glacier County, Montana</t>
  </si>
  <si>
    <t>Golden Valley County, Montana</t>
  </si>
  <si>
    <t>Granite County, Montana</t>
  </si>
  <si>
    <t>Hill County, Montana</t>
  </si>
  <si>
    <t>Jefferson County, Montana</t>
  </si>
  <si>
    <t>Judith Basin County, Montana</t>
  </si>
  <si>
    <t>Lake County, Montana</t>
  </si>
  <si>
    <t>Lewis And Clark County, Montana</t>
  </si>
  <si>
    <t>Liberty County, Montana</t>
  </si>
  <si>
    <t>Lincoln County, Montana</t>
  </si>
  <si>
    <t>Mc Cone County, Montana</t>
  </si>
  <si>
    <t>Madison County, Montana</t>
  </si>
  <si>
    <t>Meagher County, Montana</t>
  </si>
  <si>
    <t>Mineral County, Montana</t>
  </si>
  <si>
    <t>Missoula County, Montana</t>
  </si>
  <si>
    <t>Musselshell County, Montana</t>
  </si>
  <si>
    <t>Park County, Montana</t>
  </si>
  <si>
    <t>Petroleum County, Montana</t>
  </si>
  <si>
    <t>Phillips County, Montana</t>
  </si>
  <si>
    <t>Pondera County, Montana</t>
  </si>
  <si>
    <t>Powder River County, Montana</t>
  </si>
  <si>
    <t>Powell County, Montana</t>
  </si>
  <si>
    <t>Prairie County, Montana</t>
  </si>
  <si>
    <t>Ravalli County, Montana</t>
  </si>
  <si>
    <t>Richland County, Montana</t>
  </si>
  <si>
    <t>Roosevelt County, Montana</t>
  </si>
  <si>
    <t>Rosebud County, Montana</t>
  </si>
  <si>
    <t>Sanders County, Montana</t>
  </si>
  <si>
    <t>Sheridan County, Montana</t>
  </si>
  <si>
    <t>Silver Bow County, Montana</t>
  </si>
  <si>
    <t>Stillwater County, Montana</t>
  </si>
  <si>
    <t>Sweet Grass County, Montana</t>
  </si>
  <si>
    <t>Teton County, Montana</t>
  </si>
  <si>
    <t>Toole County, Montana</t>
  </si>
  <si>
    <t>Treasure County, Montana</t>
  </si>
  <si>
    <t>Valley County, Montana</t>
  </si>
  <si>
    <t>Wheatland County, Montana</t>
  </si>
  <si>
    <t>Wibaux County, Montana</t>
  </si>
  <si>
    <t>Yellowstone County, Montana</t>
  </si>
  <si>
    <t>Adams County, Nebraska</t>
  </si>
  <si>
    <t>Antelope County, Nebraska</t>
  </si>
  <si>
    <t>Arthur County, Nebraska</t>
  </si>
  <si>
    <t>Banner County, Nebraska</t>
  </si>
  <si>
    <t>Blaine County, Nebraska</t>
  </si>
  <si>
    <t>Boone County, Nebraska</t>
  </si>
  <si>
    <t>Box Butte County, Nebraska</t>
  </si>
  <si>
    <t>Boyd County, Nebraska</t>
  </si>
  <si>
    <t>Brown County, Nebraska</t>
  </si>
  <si>
    <t>Buffalo County, Nebraska</t>
  </si>
  <si>
    <t>Burt County, Nebraska</t>
  </si>
  <si>
    <t>Butler County, Nebraska</t>
  </si>
  <si>
    <t>Cass County, Nebraska</t>
  </si>
  <si>
    <t>Cedar County, Nebraska</t>
  </si>
  <si>
    <t>Chase County, Nebraska</t>
  </si>
  <si>
    <t>Cherry County, Nebraska</t>
  </si>
  <si>
    <t>Cheyenne County, Nebraska</t>
  </si>
  <si>
    <t>Clay County, Nebraska</t>
  </si>
  <si>
    <t>Colfax County, Nebraska</t>
  </si>
  <si>
    <t>Cuming County, Nebraska</t>
  </si>
  <si>
    <t>Custer County, Nebraska</t>
  </si>
  <si>
    <t>Dakota County, Nebraska</t>
  </si>
  <si>
    <t>Dawes County, Nebraska</t>
  </si>
  <si>
    <t>Dawson County, Nebraska</t>
  </si>
  <si>
    <t>Deuel County, Nebraska</t>
  </si>
  <si>
    <t>Dixon County, Nebraska</t>
  </si>
  <si>
    <t>Dodge County, Nebraska</t>
  </si>
  <si>
    <t>Douglas County, Nebraska</t>
  </si>
  <si>
    <t>Dundy County, Nebraska</t>
  </si>
  <si>
    <t>Fillmore County, Nebraska</t>
  </si>
  <si>
    <t>Franklin County, Nebraska</t>
  </si>
  <si>
    <t>Frontier County, Nebraska</t>
  </si>
  <si>
    <t>Furnas County, Nebraska</t>
  </si>
  <si>
    <t>Gage County, Nebraska</t>
  </si>
  <si>
    <t>Garden County, Nebraska</t>
  </si>
  <si>
    <t>Garfield County, Nebraska</t>
  </si>
  <si>
    <t>Gosper County, Nebraska</t>
  </si>
  <si>
    <t>Grant County, Nebraska</t>
  </si>
  <si>
    <t>Greeley County, Nebraska</t>
  </si>
  <si>
    <t>Hall County, Nebraska</t>
  </si>
  <si>
    <t>Hamilton County, Nebraska</t>
  </si>
  <si>
    <t>Harlan County, Nebraska</t>
  </si>
  <si>
    <t>Hayes County, Nebraska</t>
  </si>
  <si>
    <t>Hitchcock County, Nebraska</t>
  </si>
  <si>
    <t>Holt County, Nebraska</t>
  </si>
  <si>
    <t>Hooker County, Nebraska</t>
  </si>
  <si>
    <t>Howard County, Nebraska</t>
  </si>
  <si>
    <t>Jefferson County, Nebraska</t>
  </si>
  <si>
    <t>Johnson County, Nebraska</t>
  </si>
  <si>
    <t>Kearney County, Nebraska</t>
  </si>
  <si>
    <t>Keith County, Nebraska</t>
  </si>
  <si>
    <t>Keya Paha County, Nebraska</t>
  </si>
  <si>
    <t>Kimball County, Nebraska</t>
  </si>
  <si>
    <t>Knox County, Nebraska</t>
  </si>
  <si>
    <t>Lancaster County, Nebraska</t>
  </si>
  <si>
    <t>Lincoln County, Nebraska</t>
  </si>
  <si>
    <t>Logan County, Nebraska</t>
  </si>
  <si>
    <t>Loup County, Nebraska</t>
  </si>
  <si>
    <t>Mc Pherson County, Nebraska</t>
  </si>
  <si>
    <t>Madison County, Nebraska</t>
  </si>
  <si>
    <t>Merrick County, Nebraska</t>
  </si>
  <si>
    <t>Morrill County, Nebraska</t>
  </si>
  <si>
    <t>Nance County, Nebraska</t>
  </si>
  <si>
    <t>Nemaha County, Nebraska</t>
  </si>
  <si>
    <t>Nuckolls County, Nebraska</t>
  </si>
  <si>
    <t>Otoe County, Nebraska</t>
  </si>
  <si>
    <t>Pawnee County, Nebraska</t>
  </si>
  <si>
    <t>Perkins County, Nebraska</t>
  </si>
  <si>
    <t>Phelps County, Nebraska</t>
  </si>
  <si>
    <t>Pierce County, Nebraska</t>
  </si>
  <si>
    <t>Platte County, Nebraska</t>
  </si>
  <si>
    <t>Polk County, Nebraska</t>
  </si>
  <si>
    <t>Redwillow County, Nebraska</t>
  </si>
  <si>
    <t>Richardson County, Nebraska</t>
  </si>
  <si>
    <t>Rock County, Nebraska</t>
  </si>
  <si>
    <t>Saline County, Nebraska</t>
  </si>
  <si>
    <t>Sarpy County, Nebraska</t>
  </si>
  <si>
    <t>Saunders County, Nebraska</t>
  </si>
  <si>
    <t>Scotts Bluff County, Nebraska</t>
  </si>
  <si>
    <t>Seward County, Nebraska</t>
  </si>
  <si>
    <t>Sheridan County, Nebraska</t>
  </si>
  <si>
    <t>Sherman County, Nebraska</t>
  </si>
  <si>
    <t>Sioux County, Nebraska</t>
  </si>
  <si>
    <t>Stanton County, Nebraska</t>
  </si>
  <si>
    <t>Thayer County, Nebraska</t>
  </si>
  <si>
    <t>Thomas County, Nebraska</t>
  </si>
  <si>
    <t>Thurston County, Nebraska</t>
  </si>
  <si>
    <t>Valley County, Nebraska</t>
  </si>
  <si>
    <t>Washington County, Nebraska</t>
  </si>
  <si>
    <t>Wayne County, Nebraska</t>
  </si>
  <si>
    <t>Webster County, Nebraska</t>
  </si>
  <si>
    <t>Wheeler County, Nebraska</t>
  </si>
  <si>
    <t>York County, Nebraska</t>
  </si>
  <si>
    <t>Churchill County, Nevada</t>
  </si>
  <si>
    <t>Clark County, Nevada</t>
  </si>
  <si>
    <t>Douglas County, Nevada</t>
  </si>
  <si>
    <t>Elko County, Nevada</t>
  </si>
  <si>
    <t>Esmeralda County, Nevada</t>
  </si>
  <si>
    <t>Eureka County, Nevada</t>
  </si>
  <si>
    <t>Humboldt County, Nevada</t>
  </si>
  <si>
    <t>Lander County, Nevada</t>
  </si>
  <si>
    <t>Lincoln County, Nevada</t>
  </si>
  <si>
    <t>Lyon County, Nevada</t>
  </si>
  <si>
    <t>Mineral County, Nevada</t>
  </si>
  <si>
    <t>Nye County, Nevada</t>
  </si>
  <si>
    <t>Pershing County, Nevada</t>
  </si>
  <si>
    <t>Storey County, Nevada</t>
  </si>
  <si>
    <t>Washoe County, Nevada</t>
  </si>
  <si>
    <t>White Pine County, Nevada</t>
  </si>
  <si>
    <t>Belknap County, New Hampshire</t>
  </si>
  <si>
    <t>Carroll County, New Hampshire</t>
  </si>
  <si>
    <t>Cheshire County, New Hampshire</t>
  </si>
  <si>
    <t>Coos County, New Hampshire</t>
  </si>
  <si>
    <t>Grafton County, New Hampshire</t>
  </si>
  <si>
    <t>Hillsborough County, New Hampshire</t>
  </si>
  <si>
    <t>Merrimack County, New Hampshire</t>
  </si>
  <si>
    <t>Rockingham County, New Hampshire</t>
  </si>
  <si>
    <t>Strafford County, New Hampshire</t>
  </si>
  <si>
    <t>Sullivan County, New Hampshire</t>
  </si>
  <si>
    <t>Atlantic County, New Jersey</t>
  </si>
  <si>
    <t>Bergen County, New Jersey</t>
  </si>
  <si>
    <t>Burlington County, New Jersey</t>
  </si>
  <si>
    <t>Camden County, New Jersey</t>
  </si>
  <si>
    <t>Cape May County, New Jersey</t>
  </si>
  <si>
    <t>Cumberland County, New Jersey</t>
  </si>
  <si>
    <t>Essex County, New Jersey</t>
  </si>
  <si>
    <t>Gloucester County, New Jersey</t>
  </si>
  <si>
    <t>Hudson County, New Jersey</t>
  </si>
  <si>
    <t>Hunterdon County, New Jersey</t>
  </si>
  <si>
    <t>Mercer County, New Jersey</t>
  </si>
  <si>
    <t>Middlesex County, New Jersey</t>
  </si>
  <si>
    <t>Monmouth County, New Jersey</t>
  </si>
  <si>
    <t>Morris County, New Jersey</t>
  </si>
  <si>
    <t>Ocean County, New Jersey</t>
  </si>
  <si>
    <t>Passaic County, New Jersey</t>
  </si>
  <si>
    <t>Salem County, New Jersey</t>
  </si>
  <si>
    <t>Somerset County, New Jersey</t>
  </si>
  <si>
    <t>Sussex County, New Jersey</t>
  </si>
  <si>
    <t>Union County, New Jersey</t>
  </si>
  <si>
    <t>Warren County, New Jersey</t>
  </si>
  <si>
    <t>Bernalillo County, New Mexico</t>
  </si>
  <si>
    <t>Catron County, New Mexico</t>
  </si>
  <si>
    <t>Chaves County, New Mexico</t>
  </si>
  <si>
    <t>Cibola County, New Mexico</t>
  </si>
  <si>
    <t>Colfax County, New Mexico</t>
  </si>
  <si>
    <t>Curry County, New Mexico</t>
  </si>
  <si>
    <t>De Baca County, New Mexico</t>
  </si>
  <si>
    <t>Dona Ana County, New Mexico</t>
  </si>
  <si>
    <t>Eddy County, New Mexico</t>
  </si>
  <si>
    <t>Grant County, New Mexico</t>
  </si>
  <si>
    <t>Guadalupe County, New Mexico</t>
  </si>
  <si>
    <t>Harding County, New Mexico</t>
  </si>
  <si>
    <t>Hidalgo County, New Mexico</t>
  </si>
  <si>
    <t>Lea County, New Mexico</t>
  </si>
  <si>
    <t>Lincoln County, New Mexico</t>
  </si>
  <si>
    <t>Los Alamos County, New Mexico</t>
  </si>
  <si>
    <t>Luna County, New Mexico</t>
  </si>
  <si>
    <t>Mc Kinley County, New Mexico</t>
  </si>
  <si>
    <t>Mora County, New Mexico</t>
  </si>
  <si>
    <t>Otero County, New Mexico</t>
  </si>
  <si>
    <t>Quay County, New Mexico</t>
  </si>
  <si>
    <t>Rio Arriba County, New Mexico</t>
  </si>
  <si>
    <t>Roosevelt County, New Mexico</t>
  </si>
  <si>
    <t>Sandoval County, New Mexico</t>
  </si>
  <si>
    <t>San Juan County, New Mexico</t>
  </si>
  <si>
    <t>San Miguel County, New Mexico</t>
  </si>
  <si>
    <t>Santa Fe County, New Mexico</t>
  </si>
  <si>
    <t>Sierra County, New Mexico</t>
  </si>
  <si>
    <t>Socorro County, New Mexico</t>
  </si>
  <si>
    <t>Taos County, New Mexico</t>
  </si>
  <si>
    <t>Torrance County, New Mexico</t>
  </si>
  <si>
    <t>Union County, New Mexico</t>
  </si>
  <si>
    <t>Valencia County, New Mexico</t>
  </si>
  <si>
    <t>Albany County, New York</t>
  </si>
  <si>
    <t>Allegany County, New York</t>
  </si>
  <si>
    <t>Bronx County, New York</t>
  </si>
  <si>
    <t>Broome County, New York</t>
  </si>
  <si>
    <t>Cattaraugus County, New York</t>
  </si>
  <si>
    <t>Cayuga County, New York</t>
  </si>
  <si>
    <t>Chautauqua County, New York</t>
  </si>
  <si>
    <t>Chemung County, New York</t>
  </si>
  <si>
    <t>Chenango County, New York</t>
  </si>
  <si>
    <t>Clinton County, New York</t>
  </si>
  <si>
    <t>Columbia County, New York</t>
  </si>
  <si>
    <t>Cortland County, New York</t>
  </si>
  <si>
    <t>Delaware County, New York</t>
  </si>
  <si>
    <t>Dutchess County, New York</t>
  </si>
  <si>
    <t>Erie County, New York</t>
  </si>
  <si>
    <t>Essex County, New York</t>
  </si>
  <si>
    <t>Franklin County, New York</t>
  </si>
  <si>
    <t>Fulton County, New York</t>
  </si>
  <si>
    <t>Genesee County, New York</t>
  </si>
  <si>
    <t>Greene County, New York</t>
  </si>
  <si>
    <t>Hamilton County, New York</t>
  </si>
  <si>
    <t>Herkimer County, New York</t>
  </si>
  <si>
    <t>Jefferson County, New York</t>
  </si>
  <si>
    <t>Kings County, New York</t>
  </si>
  <si>
    <t>Lewis County, New York</t>
  </si>
  <si>
    <t>Livingston County, New York</t>
  </si>
  <si>
    <t>Madison County, New York</t>
  </si>
  <si>
    <t>Monroe County, New York</t>
  </si>
  <si>
    <t>Montgomery County, New York</t>
  </si>
  <si>
    <t>Nassau County, New York</t>
  </si>
  <si>
    <t>New York County, New York</t>
  </si>
  <si>
    <t>Niagara County, New York</t>
  </si>
  <si>
    <t>Oneida County, New York</t>
  </si>
  <si>
    <t>Onondaga County, New York</t>
  </si>
  <si>
    <t>Ontario County, New York</t>
  </si>
  <si>
    <t>Orange County, New York</t>
  </si>
  <si>
    <t>Orleans County, New York</t>
  </si>
  <si>
    <t>Oswego County, New York</t>
  </si>
  <si>
    <t>Otsego County, New York</t>
  </si>
  <si>
    <t>Putnam County, New York</t>
  </si>
  <si>
    <t>Queens County, New York</t>
  </si>
  <si>
    <t>Rensselaer County, New York</t>
  </si>
  <si>
    <t>Richmond County, New York</t>
  </si>
  <si>
    <t>Rockland County, New York</t>
  </si>
  <si>
    <t>St Lawrence County, New York</t>
  </si>
  <si>
    <t>Saratoga County, New York</t>
  </si>
  <si>
    <t>Schenectady County, New York</t>
  </si>
  <si>
    <t>Schoharie County, New York</t>
  </si>
  <si>
    <t>Schuyler County, New York</t>
  </si>
  <si>
    <t>Seneca County, New York</t>
  </si>
  <si>
    <t>Steuben County, New York</t>
  </si>
  <si>
    <t>Suffolk County, New York</t>
  </si>
  <si>
    <t>Sullivan County, New York</t>
  </si>
  <si>
    <t>Tioga County, New York</t>
  </si>
  <si>
    <t>Tompkins County, New York</t>
  </si>
  <si>
    <t>Ulster County, New York</t>
  </si>
  <si>
    <t>Warren County, New York</t>
  </si>
  <si>
    <t>Washington County, New York</t>
  </si>
  <si>
    <t>Wayne County, New York</t>
  </si>
  <si>
    <t>Westchester County, New York</t>
  </si>
  <si>
    <t>Wyoming County, New York</t>
  </si>
  <si>
    <t>Yates County, New York</t>
  </si>
  <si>
    <t>Alamance County, North Carolina</t>
  </si>
  <si>
    <t>Alexander County, North Carolina</t>
  </si>
  <si>
    <t>Alleghany County, North Carolina</t>
  </si>
  <si>
    <t>Anson County, North Carolina</t>
  </si>
  <si>
    <t>Ashe County, North Carolina</t>
  </si>
  <si>
    <t>Avery County, North Carolina</t>
  </si>
  <si>
    <t>Beaufort County, North Carolina</t>
  </si>
  <si>
    <t>Bertie County, North Carolina</t>
  </si>
  <si>
    <t>Bladen County, North Carolina</t>
  </si>
  <si>
    <t>Brunswick County, North Carolina</t>
  </si>
  <si>
    <t>Buncombe County, North Carolina</t>
  </si>
  <si>
    <t>Burke County, North Carolina</t>
  </si>
  <si>
    <t>Cabarrus County, North Carolina</t>
  </si>
  <si>
    <t>Caldwell County, North Carolina</t>
  </si>
  <si>
    <t>Camden County, North Carolina</t>
  </si>
  <si>
    <t>Carteret County, North Carolina</t>
  </si>
  <si>
    <t>Caswell County, North Carolina</t>
  </si>
  <si>
    <t>Catawba County, North Carolina</t>
  </si>
  <si>
    <t>Chatham County, North Carolina</t>
  </si>
  <si>
    <t>Cherokee County, North Carolina</t>
  </si>
  <si>
    <t>Chowan County, North Carolina</t>
  </si>
  <si>
    <t>Clay County, North Carolina</t>
  </si>
  <si>
    <t>Cleveland County, North Carolina</t>
  </si>
  <si>
    <t>Columbus County, North Carolina</t>
  </si>
  <si>
    <t>Craven County, North Carolina</t>
  </si>
  <si>
    <t>Cumberland County, North Carolina</t>
  </si>
  <si>
    <t>Currituck County, North Carolina</t>
  </si>
  <si>
    <t>Dare County, North Carolina</t>
  </si>
  <si>
    <t>Davidson County, North Carolina</t>
  </si>
  <si>
    <t>Davie County, North Carolina</t>
  </si>
  <si>
    <t>Duplin County, North Carolina</t>
  </si>
  <si>
    <t>Durham County, North Carolina</t>
  </si>
  <si>
    <t>Edgecombe County, North Carolina</t>
  </si>
  <si>
    <t>Forsyth County, North Carolina</t>
  </si>
  <si>
    <t>Franklin County, North Carolina</t>
  </si>
  <si>
    <t>Gaston County, North Carolina</t>
  </si>
  <si>
    <t>Gates County, North Carolina</t>
  </si>
  <si>
    <t>Graham County, North Carolina</t>
  </si>
  <si>
    <t>Granville County, North Carolina</t>
  </si>
  <si>
    <t>Greene County, North Carolina</t>
  </si>
  <si>
    <t>Guilford County, North Carolina</t>
  </si>
  <si>
    <t>Halifax County, North Carolina</t>
  </si>
  <si>
    <t>Harnett County, North Carolina</t>
  </si>
  <si>
    <t>Haywood County, North Carolina</t>
  </si>
  <si>
    <t>Henderson County, North Carolina</t>
  </si>
  <si>
    <t>Hertford County, North Carolina</t>
  </si>
  <si>
    <t>Hoke County, North Carolina</t>
  </si>
  <si>
    <t>Hyde County, North Carolina</t>
  </si>
  <si>
    <t>Iredell County, North Carolina</t>
  </si>
  <si>
    <t>Jackson County, North Carolina</t>
  </si>
  <si>
    <t>Johnston County, North Carolina</t>
  </si>
  <si>
    <t>Jones County, North Carolina</t>
  </si>
  <si>
    <t>Lee County, North Carolina</t>
  </si>
  <si>
    <t>Lenoir County, North Carolina</t>
  </si>
  <si>
    <t>Lincoln County, North Carolina</t>
  </si>
  <si>
    <t>Mc Dowell County, North Carolina</t>
  </si>
  <si>
    <t>Macon County, North Carolina</t>
  </si>
  <si>
    <t>Madison County, North Carolina</t>
  </si>
  <si>
    <t>Martin County, North Carolina</t>
  </si>
  <si>
    <t>Mecklenburg County, North Carolina</t>
  </si>
  <si>
    <t>Mitchell County, North Carolina</t>
  </si>
  <si>
    <t>Montgomery County, North Carolina</t>
  </si>
  <si>
    <t>Moore County, North Carolina</t>
  </si>
  <si>
    <t>Nash County, North Carolina</t>
  </si>
  <si>
    <t>New Hanover County, North Carolina</t>
  </si>
  <si>
    <t>Northampton County, North Carolina</t>
  </si>
  <si>
    <t>Onslow County, North Carolina</t>
  </si>
  <si>
    <t>Orange County, North Carolina</t>
  </si>
  <si>
    <t>Pamlico County, North Carolina</t>
  </si>
  <si>
    <t>Pasquotank County, North Carolina</t>
  </si>
  <si>
    <t>Pender County, North Carolina</t>
  </si>
  <si>
    <t>Perquimans County, North Carolina</t>
  </si>
  <si>
    <t>Person County, North Carolina</t>
  </si>
  <si>
    <t>Pitt County, North Carolina</t>
  </si>
  <si>
    <t>Polk County, North Carolina</t>
  </si>
  <si>
    <t>Randolph County, North Carolina</t>
  </si>
  <si>
    <t>Richmond County, North Carolina</t>
  </si>
  <si>
    <t>Robeson County, North Carolina</t>
  </si>
  <si>
    <t>Rockingham County, North Carolina</t>
  </si>
  <si>
    <t>Rowan County, North Carolina</t>
  </si>
  <si>
    <t>Rutherford County, North Carolina</t>
  </si>
  <si>
    <t>Sampson County, North Carolina</t>
  </si>
  <si>
    <t>Scotland County, North Carolina</t>
  </si>
  <si>
    <t>Stanly County, North Carolina</t>
  </si>
  <si>
    <t>Stokes County, North Carolina</t>
  </si>
  <si>
    <t>Surry County, North Carolina</t>
  </si>
  <si>
    <t>Swain County, North Carolina</t>
  </si>
  <si>
    <t>Transylvania County, North Carolina</t>
  </si>
  <si>
    <t>Tyrrell County, North Carolina</t>
  </si>
  <si>
    <t>Union County, North Carolina</t>
  </si>
  <si>
    <t>Vance County, North Carolina</t>
  </si>
  <si>
    <t>Wake County, North Carolina</t>
  </si>
  <si>
    <t>Warren County, North Carolina</t>
  </si>
  <si>
    <t>Washington County, North Carolina</t>
  </si>
  <si>
    <t>Watauga County, North Carolina</t>
  </si>
  <si>
    <t>Wayne County, North Carolina</t>
  </si>
  <si>
    <t>Wilkes County, North Carolina</t>
  </si>
  <si>
    <t>Wilson County, North Carolina</t>
  </si>
  <si>
    <t>Yadkin County, North Carolina</t>
  </si>
  <si>
    <t>Yancey County, North Carolina</t>
  </si>
  <si>
    <t>Adams County, North Dakota</t>
  </si>
  <si>
    <t>Barnes County, North Dakota</t>
  </si>
  <si>
    <t>Benson County, North Dakota</t>
  </si>
  <si>
    <t>Billings County, North Dakota</t>
  </si>
  <si>
    <t>Bottineau County, North Dakota</t>
  </si>
  <si>
    <t>Bowman County, North Dakota</t>
  </si>
  <si>
    <t>Burke County, North Dakota</t>
  </si>
  <si>
    <t>Burleigh County, North Dakota</t>
  </si>
  <si>
    <t>Cass County, North Dakota</t>
  </si>
  <si>
    <t>Cavalier County, North Dakota</t>
  </si>
  <si>
    <t>Dickey County, North Dakota</t>
  </si>
  <si>
    <t>Divide County, North Dakota</t>
  </si>
  <si>
    <t>Dunn County, North Dakota</t>
  </si>
  <si>
    <t>Eddy County, North Dakota</t>
  </si>
  <si>
    <t>Emmons County, North Dakota</t>
  </si>
  <si>
    <t>Foster County, North Dakota</t>
  </si>
  <si>
    <t>Golden Valley County, North Dakota</t>
  </si>
  <si>
    <t>Grand Forks County, North Dakota</t>
  </si>
  <si>
    <t>Grant County, North Dakota</t>
  </si>
  <si>
    <t>Griggs County, North Dakota</t>
  </si>
  <si>
    <t>Hettinger County, North Dakota</t>
  </si>
  <si>
    <t>Kidder County, North Dakota</t>
  </si>
  <si>
    <t>La Moure County, North Dakota</t>
  </si>
  <si>
    <t>Logan County, North Dakota</t>
  </si>
  <si>
    <t>Mc Henry County, North Dakota</t>
  </si>
  <si>
    <t>Mc Intosh County, North Dakota</t>
  </si>
  <si>
    <t>Mc Kenzie County, North Dakota</t>
  </si>
  <si>
    <t>Mc Lean County, North Dakota</t>
  </si>
  <si>
    <t>Mercer County, North Dakota</t>
  </si>
  <si>
    <t>Morton County, North Dakota</t>
  </si>
  <si>
    <t>Mountrail County, North Dakota</t>
  </si>
  <si>
    <t>Nelson County, North Dakota</t>
  </si>
  <si>
    <t>Oliver County, North Dakota</t>
  </si>
  <si>
    <t>Pembina County, North Dakota</t>
  </si>
  <si>
    <t>Pierce County, North Dakota</t>
  </si>
  <si>
    <t>Ramsey County, North Dakota</t>
  </si>
  <si>
    <t>Ransom County, North Dakota</t>
  </si>
  <si>
    <t>Renville County, North Dakota</t>
  </si>
  <si>
    <t>Richland County, North Dakota</t>
  </si>
  <si>
    <t>Rolette County, North Dakota</t>
  </si>
  <si>
    <t>Sargent County, North Dakota</t>
  </si>
  <si>
    <t>Sheridan County, North Dakota</t>
  </si>
  <si>
    <t>Sioux County, North Dakota</t>
  </si>
  <si>
    <t>Slope County, North Dakota</t>
  </si>
  <si>
    <t>Stark County, North Dakota</t>
  </si>
  <si>
    <t>Steele County, North Dakota</t>
  </si>
  <si>
    <t>Stutsman County, North Dakota</t>
  </si>
  <si>
    <t>Towner County, North Dakota</t>
  </si>
  <si>
    <t>Traill County, North Dakota</t>
  </si>
  <si>
    <t>Walsh County, North Dakota</t>
  </si>
  <si>
    <t>Ward County, North Dakota</t>
  </si>
  <si>
    <t>Wells County, North Dakota</t>
  </si>
  <si>
    <t>Williams County, North Dakota</t>
  </si>
  <si>
    <t>Adams County, Ohio</t>
  </si>
  <si>
    <t>Allen County, Ohio</t>
  </si>
  <si>
    <t>Ashland County, Ohio</t>
  </si>
  <si>
    <t>Ashtabula County, Ohio</t>
  </si>
  <si>
    <t>Athens County, Ohio</t>
  </si>
  <si>
    <t>Auglaize County, Ohio</t>
  </si>
  <si>
    <t>Belmont County, Ohio</t>
  </si>
  <si>
    <t>Brown County, Ohio</t>
  </si>
  <si>
    <t>Butler County, Ohio</t>
  </si>
  <si>
    <t>Carroll County, Ohio</t>
  </si>
  <si>
    <t>Champaign County, Ohio</t>
  </si>
  <si>
    <t>Clark County, Ohio</t>
  </si>
  <si>
    <t>Clermont County, Ohio</t>
  </si>
  <si>
    <t>Clinton County, Ohio</t>
  </si>
  <si>
    <t>Columbiana County, Ohio</t>
  </si>
  <si>
    <t>Coshocton County, Ohio</t>
  </si>
  <si>
    <t>Crawford County, Ohio</t>
  </si>
  <si>
    <t>Cuyahoga County, Ohio</t>
  </si>
  <si>
    <t>Darke County, Ohio</t>
  </si>
  <si>
    <t>Defiance County, Ohio</t>
  </si>
  <si>
    <t>Delaware County, Ohio</t>
  </si>
  <si>
    <t>Erie County, Ohio</t>
  </si>
  <si>
    <t>Fairfield County, Ohio</t>
  </si>
  <si>
    <t>Fayette County, Ohio</t>
  </si>
  <si>
    <t>Franklin County, Ohio</t>
  </si>
  <si>
    <t>Fulton County, Ohio</t>
  </si>
  <si>
    <t>Gallia County, Ohio</t>
  </si>
  <si>
    <t>Geauga County, Ohio</t>
  </si>
  <si>
    <t>Greene County, Ohio</t>
  </si>
  <si>
    <t>Guernsey County, Ohio</t>
  </si>
  <si>
    <t>Hamilton County, Ohio</t>
  </si>
  <si>
    <t>Hancock County, Ohio</t>
  </si>
  <si>
    <t>Hardin County, Ohio</t>
  </si>
  <si>
    <t>Harrison County, Ohio</t>
  </si>
  <si>
    <t>Henry County, Ohio</t>
  </si>
  <si>
    <t>Highland County, Ohio</t>
  </si>
  <si>
    <t>Hocking County, Ohio</t>
  </si>
  <si>
    <t>Holmes County, Ohio</t>
  </si>
  <si>
    <t>Huron County, Ohio</t>
  </si>
  <si>
    <t>Jackson County, Ohio</t>
  </si>
  <si>
    <t>Jefferson County, Ohio</t>
  </si>
  <si>
    <t>Knox County, Ohio</t>
  </si>
  <si>
    <t>Lake County, Ohio</t>
  </si>
  <si>
    <t>Lawrence County, Ohio</t>
  </si>
  <si>
    <t>Licking County, Ohio</t>
  </si>
  <si>
    <t>Logan County, Ohio</t>
  </si>
  <si>
    <t>Lorain County, Ohio</t>
  </si>
  <si>
    <t>Lucas County, Ohio</t>
  </si>
  <si>
    <t>Madison County, Ohio</t>
  </si>
  <si>
    <t>Mahoning County, Ohio</t>
  </si>
  <si>
    <t>Marion County, Ohio</t>
  </si>
  <si>
    <t>Medina County, Ohio</t>
  </si>
  <si>
    <t>Meigs County, Ohio</t>
  </si>
  <si>
    <t>Mercer County, Ohio</t>
  </si>
  <si>
    <t>Miami County, Ohio</t>
  </si>
  <si>
    <t>Monroe County, Ohio</t>
  </si>
  <si>
    <t>Montgomery County, Ohio</t>
  </si>
  <si>
    <t>Morgan County, Ohio</t>
  </si>
  <si>
    <t>Morrow County, Ohio</t>
  </si>
  <si>
    <t>Muskingum County, Ohio</t>
  </si>
  <si>
    <t>Noble County, Ohio</t>
  </si>
  <si>
    <t>Ottawa County, Ohio</t>
  </si>
  <si>
    <t>Paulding County, Ohio</t>
  </si>
  <si>
    <t>Perry County, Ohio</t>
  </si>
  <si>
    <t>Pickaway County, Ohio</t>
  </si>
  <si>
    <t>Pike County, Ohio</t>
  </si>
  <si>
    <t>Portage County, Ohio</t>
  </si>
  <si>
    <t>Preble County, Ohio</t>
  </si>
  <si>
    <t>Putnam County, Ohio</t>
  </si>
  <si>
    <t>Richland County, Ohio</t>
  </si>
  <si>
    <t>Ross County, Ohio</t>
  </si>
  <si>
    <t>Sandusky County, Ohio</t>
  </si>
  <si>
    <t>Scioto County, Ohio</t>
  </si>
  <si>
    <t>Seneca County, Ohio</t>
  </si>
  <si>
    <t>Shelby County, Ohio</t>
  </si>
  <si>
    <t>Stark County, Ohio</t>
  </si>
  <si>
    <t>Summit County, Ohio</t>
  </si>
  <si>
    <t>Trumbull County, Ohio</t>
  </si>
  <si>
    <t>Tuscarawas County, Ohio</t>
  </si>
  <si>
    <t>Union County, Ohio</t>
  </si>
  <si>
    <t>Van Wert County, Ohio</t>
  </si>
  <si>
    <t>Vinton County, Ohio</t>
  </si>
  <si>
    <t>Warren County, Ohio</t>
  </si>
  <si>
    <t>Washington County, Ohio</t>
  </si>
  <si>
    <t>Wayne County, Ohio</t>
  </si>
  <si>
    <t>Williams County, Ohio</t>
  </si>
  <si>
    <t>Wood County, Ohio</t>
  </si>
  <si>
    <t>Wyandot County, Ohio</t>
  </si>
  <si>
    <t>Adair County, Oklahoma</t>
  </si>
  <si>
    <t>Alfalfa County, Oklahoma</t>
  </si>
  <si>
    <t>Atoka County, Oklahoma</t>
  </si>
  <si>
    <t>Beaver County, Oklahoma</t>
  </si>
  <si>
    <t>Beckham County, Oklahoma</t>
  </si>
  <si>
    <t>Blaine County, Oklahoma</t>
  </si>
  <si>
    <t>Bryan County, Oklahoma</t>
  </si>
  <si>
    <t>Caddo County, Oklahoma</t>
  </si>
  <si>
    <t>Canadian County, Oklahoma</t>
  </si>
  <si>
    <t>Carter County, Oklahoma</t>
  </si>
  <si>
    <t>Cherokee County, Oklahoma</t>
  </si>
  <si>
    <t>Choctaw County, Oklahoma</t>
  </si>
  <si>
    <t>Cimarron County, Oklahoma</t>
  </si>
  <si>
    <t>Cleveland County, Oklahoma</t>
  </si>
  <si>
    <t>Coal County, Oklahoma</t>
  </si>
  <si>
    <t>Comanche County, Oklahoma</t>
  </si>
  <si>
    <t>Cotton County, Oklahoma</t>
  </si>
  <si>
    <t>Craig County, Oklahoma</t>
  </si>
  <si>
    <t>Creek County, Oklahoma</t>
  </si>
  <si>
    <t>Custer County, Oklahoma</t>
  </si>
  <si>
    <t>Delaware County, Oklahoma</t>
  </si>
  <si>
    <t>Dewey County, Oklahoma</t>
  </si>
  <si>
    <t>Ellis County, Oklahoma</t>
  </si>
  <si>
    <t>Garfield County, Oklahoma</t>
  </si>
  <si>
    <t>Garvin County, Oklahoma</t>
  </si>
  <si>
    <t>Grady County, Oklahoma</t>
  </si>
  <si>
    <t>Grant County, Oklahoma</t>
  </si>
  <si>
    <t>Greer County, Oklahoma</t>
  </si>
  <si>
    <t>Harmon County, Oklahoma</t>
  </si>
  <si>
    <t>Harper County, Oklahoma</t>
  </si>
  <si>
    <t>Haskell County, Oklahoma</t>
  </si>
  <si>
    <t>Hughes County, Oklahoma</t>
  </si>
  <si>
    <t>Jackson County, Oklahoma</t>
  </si>
  <si>
    <t>Jefferson County, Oklahoma</t>
  </si>
  <si>
    <t>Johnston County, Oklahoma</t>
  </si>
  <si>
    <t>Kay County, Oklahoma</t>
  </si>
  <si>
    <t>Kingfisher County, Oklahoma</t>
  </si>
  <si>
    <t>Kiowa County, Oklahoma</t>
  </si>
  <si>
    <t>Latimer County, Oklahoma</t>
  </si>
  <si>
    <t>Le Flore County, Oklahoma</t>
  </si>
  <si>
    <t>Lincoln County, Oklahoma</t>
  </si>
  <si>
    <t>Logan County, Oklahoma</t>
  </si>
  <si>
    <t>Love County, Oklahoma</t>
  </si>
  <si>
    <t>Mc Curtain County, Oklahoma</t>
  </si>
  <si>
    <t>Mc Intosh County, Oklahoma</t>
  </si>
  <si>
    <t>Major County, Oklahoma</t>
  </si>
  <si>
    <t>Marshall County, Oklahoma</t>
  </si>
  <si>
    <t>Mayes County, Oklahoma</t>
  </si>
  <si>
    <t>Murray County, Oklahoma</t>
  </si>
  <si>
    <t>Muskogee County, Oklahoma</t>
  </si>
  <si>
    <t>Noble County, Oklahoma</t>
  </si>
  <si>
    <t>Nowata County, Oklahoma</t>
  </si>
  <si>
    <t>Okfuskee County, Oklahoma</t>
  </si>
  <si>
    <t>Oklahoma County, Oklahoma</t>
  </si>
  <si>
    <t>Okmulgee County, Oklahoma</t>
  </si>
  <si>
    <t>Osage County, Oklahoma</t>
  </si>
  <si>
    <t>Ottawa County, Oklahoma</t>
  </si>
  <si>
    <t>Pawnee County, Oklahoma</t>
  </si>
  <si>
    <t>Payne County, Oklahoma</t>
  </si>
  <si>
    <t>Pittsburg County, Oklahoma</t>
  </si>
  <si>
    <t>Pontotoc County, Oklahoma</t>
  </si>
  <si>
    <t>Pottawatomie County, Oklahoma</t>
  </si>
  <si>
    <t>Pushmataha County, Oklahoma</t>
  </si>
  <si>
    <t>Roger Mills County, Oklahoma</t>
  </si>
  <si>
    <t>Rogers County, Oklahoma</t>
  </si>
  <si>
    <t>Seminole County, Oklahoma</t>
  </si>
  <si>
    <t>Sequoyah County, Oklahoma</t>
  </si>
  <si>
    <t>Stephens County, Oklahoma</t>
  </si>
  <si>
    <t>Texas County, Oklahoma</t>
  </si>
  <si>
    <t>Tillman County, Oklahoma</t>
  </si>
  <si>
    <t>Tulsa County, Oklahoma</t>
  </si>
  <si>
    <t>Wagoner County, Oklahoma</t>
  </si>
  <si>
    <t>Washington County, Oklahoma</t>
  </si>
  <si>
    <t>Washita County, Oklahoma</t>
  </si>
  <si>
    <t>Woods County, Oklahoma</t>
  </si>
  <si>
    <t>Woodward County, Oklahoma</t>
  </si>
  <si>
    <t>Baker County, Oregon</t>
  </si>
  <si>
    <t>Benton County, Oregon</t>
  </si>
  <si>
    <t>Clackamas County, Oregon</t>
  </si>
  <si>
    <t>Clatsop County, Oregon</t>
  </si>
  <si>
    <t>Columbia County, Oregon</t>
  </si>
  <si>
    <t>Coos County, Oregon</t>
  </si>
  <si>
    <t>Crook County, Oregon</t>
  </si>
  <si>
    <t>Curry County, Oregon</t>
  </si>
  <si>
    <t>Deschutes County, Oregon</t>
  </si>
  <si>
    <t>Douglas County, Oregon</t>
  </si>
  <si>
    <t>Gilliam County, Oregon</t>
  </si>
  <si>
    <t>Grant County, Oregon</t>
  </si>
  <si>
    <t>Harney County, Oregon</t>
  </si>
  <si>
    <t>Hood River County, Oregon</t>
  </si>
  <si>
    <t>Jackson County, Oregon</t>
  </si>
  <si>
    <t>Jefferson County, Oregon</t>
  </si>
  <si>
    <t>Josephine County, Oregon</t>
  </si>
  <si>
    <t>Klamath County, Oregon</t>
  </si>
  <si>
    <t>Lake County, Oregon</t>
  </si>
  <si>
    <t>Lane County, Oregon</t>
  </si>
  <si>
    <t>Lincoln County, Oregon</t>
  </si>
  <si>
    <t>Linn County, Oregon</t>
  </si>
  <si>
    <t>Malheur County, Oregon</t>
  </si>
  <si>
    <t>Marion County, Oregon</t>
  </si>
  <si>
    <t>Morrow County, Oregon</t>
  </si>
  <si>
    <t>Multnomah County, Oregon</t>
  </si>
  <si>
    <t>Polk County, Oregon</t>
  </si>
  <si>
    <t>Sherman County, Oregon</t>
  </si>
  <si>
    <t>Tillamook County, Oregon</t>
  </si>
  <si>
    <t>Umatilla County, Oregon</t>
  </si>
  <si>
    <t>Union County, Oregon</t>
  </si>
  <si>
    <t>Wallowa County, Oregon</t>
  </si>
  <si>
    <t>Wasco County, Oregon</t>
  </si>
  <si>
    <t>Washington County, Oregon</t>
  </si>
  <si>
    <t>Wheeler County, Oregon</t>
  </si>
  <si>
    <t>Yamhill County, Oregon</t>
  </si>
  <si>
    <t>Adams County, Pennsylvania</t>
  </si>
  <si>
    <t>Allegheny County, Pennsylvania</t>
  </si>
  <si>
    <t>Armstrong County, Pennsylvania</t>
  </si>
  <si>
    <t>Beaver County, Pennsylvania</t>
  </si>
  <si>
    <t>Bedford County, Pennsylvania</t>
  </si>
  <si>
    <t>Berks County, Pennsylvania</t>
  </si>
  <si>
    <t>Blair County, Pennsylvania</t>
  </si>
  <si>
    <t>Bradford County, Pennsylvania</t>
  </si>
  <si>
    <t>Bucks County, Pennsylvania</t>
  </si>
  <si>
    <t>Butler County, Pennsylvania</t>
  </si>
  <si>
    <t>Cambria County, Pennsylvania</t>
  </si>
  <si>
    <t>Cameron County, Pennsylvania</t>
  </si>
  <si>
    <t>Carbon County, Pennsylvania</t>
  </si>
  <si>
    <t>Centre County, Pennsylvania</t>
  </si>
  <si>
    <t>Chester County, Pennsylvania</t>
  </si>
  <si>
    <t>Clarion County, Pennsylvania</t>
  </si>
  <si>
    <t>Clearfield County, Pennsylvania</t>
  </si>
  <si>
    <t>Clinton County, Pennsylvania</t>
  </si>
  <si>
    <t>Columbia County, Pennsylvania</t>
  </si>
  <si>
    <t>Crawford County, Pennsylvania</t>
  </si>
  <si>
    <t>Cumberland County, Pennsylvania</t>
  </si>
  <si>
    <t>Dauphin County, Pennsylvania</t>
  </si>
  <si>
    <t>Delaware County, Pennsylvania</t>
  </si>
  <si>
    <t>Elk County, Pennsylvania</t>
  </si>
  <si>
    <t>Erie County, Pennsylvania</t>
  </si>
  <si>
    <t>Fayette County, Pennsylvania</t>
  </si>
  <si>
    <t>Forest County, Pennsylvania</t>
  </si>
  <si>
    <t>Franklin County, Pennsylvania</t>
  </si>
  <si>
    <t>Fulton County, Pennsylvania</t>
  </si>
  <si>
    <t>Greene County, Pennsylvania</t>
  </si>
  <si>
    <t>Huntingdon County, Pennsylvania</t>
  </si>
  <si>
    <t>Indiana County, Pennsylvania</t>
  </si>
  <si>
    <t>Jefferson County, Pennsylvania</t>
  </si>
  <si>
    <t>Juniata County, Pennsylvania</t>
  </si>
  <si>
    <t>Lackawanna County, Pennsylvania</t>
  </si>
  <si>
    <t>Lancaster County, Pennsylvania</t>
  </si>
  <si>
    <t>Lawrence County, Pennsylvania</t>
  </si>
  <si>
    <t>Lebanon County, Pennsylvania</t>
  </si>
  <si>
    <t>Lehigh County, Pennsylvania</t>
  </si>
  <si>
    <t>Luzerne County, Pennsylvania</t>
  </si>
  <si>
    <t>Lycoming County, Pennsylvania</t>
  </si>
  <si>
    <t>Mc Kean County, Pennsylvania</t>
  </si>
  <si>
    <t>Mercer County, Pennsylvania</t>
  </si>
  <si>
    <t>Mifflin County, Pennsylvania</t>
  </si>
  <si>
    <t>Monroe County, Pennsylvania</t>
  </si>
  <si>
    <t>Montgomery County, Pennsylvania</t>
  </si>
  <si>
    <t>Montour County, Pennsylvania</t>
  </si>
  <si>
    <t>Northampton County, Pennsylvania</t>
  </si>
  <si>
    <t>Northumberland County, Pennsylvania</t>
  </si>
  <si>
    <t>Perry County, Pennsylvania</t>
  </si>
  <si>
    <t>Philadelphia County, Pennsylvania</t>
  </si>
  <si>
    <t>Pike County, Pennsylvania</t>
  </si>
  <si>
    <t>Potter County, Pennsylvania</t>
  </si>
  <si>
    <t>Schuylkill County, Pennsylvania</t>
  </si>
  <si>
    <t>Snyder County, Pennsylvania</t>
  </si>
  <si>
    <t>Somerset County, Pennsylvania</t>
  </si>
  <si>
    <t>Sullivan County, Pennsylvania</t>
  </si>
  <si>
    <t>Susquehanna County, Pennsylvania</t>
  </si>
  <si>
    <t>Tioga County, Pennsylvania</t>
  </si>
  <si>
    <t>Union County, Pennsylvania</t>
  </si>
  <si>
    <t>Venango County, Pennsylvania</t>
  </si>
  <si>
    <t>Warren County, Pennsylvania</t>
  </si>
  <si>
    <t>Washington County, Pennsylvania</t>
  </si>
  <si>
    <t>Wayne County, Pennsylvania</t>
  </si>
  <si>
    <t>Westmoreland County, Pennsylvania</t>
  </si>
  <si>
    <t>Wyoming County, Pennsylvania</t>
  </si>
  <si>
    <t>York County, Pennsylvania</t>
  </si>
  <si>
    <t>Adjuntas County, Puerto Rico</t>
  </si>
  <si>
    <t>Coamo County, Puerto Rico</t>
  </si>
  <si>
    <t>Culebra County, Puerto Rico</t>
  </si>
  <si>
    <t>Jayuya County, Puerto Rico</t>
  </si>
  <si>
    <t>Las Marias County, Puerto Rico</t>
  </si>
  <si>
    <t>Salinas County, Puerto Rico</t>
  </si>
  <si>
    <t>Santa Isabel County, Puerto Rico</t>
  </si>
  <si>
    <t>Vieques County, Puerto Rico</t>
  </si>
  <si>
    <t>Bristol County, Rhode Island</t>
  </si>
  <si>
    <t>Kent County, Rhode Island</t>
  </si>
  <si>
    <t>Newport County, Rhode Island</t>
  </si>
  <si>
    <t>Providence County, Rhode Island</t>
  </si>
  <si>
    <t>Washington County, Rhode Island</t>
  </si>
  <si>
    <t>Abbeville County, South Carolina</t>
  </si>
  <si>
    <t>Aiken County, South Carolina</t>
  </si>
  <si>
    <t>Allendale County, South Carolina</t>
  </si>
  <si>
    <t>Anderson County, South Carolina</t>
  </si>
  <si>
    <t>Bamberg County, South Carolina</t>
  </si>
  <si>
    <t>Barnwell County, South Carolina</t>
  </si>
  <si>
    <t>Beaufort County, South Carolina</t>
  </si>
  <si>
    <t>Berkeley County, South Carolina</t>
  </si>
  <si>
    <t>Calhoun County, South Carolina</t>
  </si>
  <si>
    <t>Charleston County, South Carolina</t>
  </si>
  <si>
    <t>Cherokee County, South Carolina</t>
  </si>
  <si>
    <t>Chester County, South Carolina</t>
  </si>
  <si>
    <t>Chesterfield County, South Carolina</t>
  </si>
  <si>
    <t>Clarendon County, South Carolina</t>
  </si>
  <si>
    <t>Colleton County, South Carolina</t>
  </si>
  <si>
    <t>Darlington County, South Carolina</t>
  </si>
  <si>
    <t>Dillon County, South Carolina</t>
  </si>
  <si>
    <t>Dorchester County, South Carolina</t>
  </si>
  <si>
    <t>Edgefield County, South Carolina</t>
  </si>
  <si>
    <t>Fairfield County, South Carolina</t>
  </si>
  <si>
    <t>Florence County, South Carolina</t>
  </si>
  <si>
    <t>Georgetown County, South Carolina</t>
  </si>
  <si>
    <t>Greenville County, South Carolina</t>
  </si>
  <si>
    <t>Greenwood County, South Carolina</t>
  </si>
  <si>
    <t>Hampton County, South Carolina</t>
  </si>
  <si>
    <t>Horry County, South Carolina</t>
  </si>
  <si>
    <t>Jasper County, South Carolina</t>
  </si>
  <si>
    <t>Kershaw County, South Carolina</t>
  </si>
  <si>
    <t>Lancaster County, South Carolina</t>
  </si>
  <si>
    <t>Laurens County, South Carolina</t>
  </si>
  <si>
    <t>Lee County, South Carolina</t>
  </si>
  <si>
    <t>Lexington County, South Carolina</t>
  </si>
  <si>
    <t>Mc Cormick County,  South Carolina</t>
  </si>
  <si>
    <t>Marion County, South Carolina</t>
  </si>
  <si>
    <t>Marlboro County, South Carolina</t>
  </si>
  <si>
    <t>Newberry County, South Carolina</t>
  </si>
  <si>
    <t>Oconee County, South Carolina</t>
  </si>
  <si>
    <t>Orangeburg County, South Carolina</t>
  </si>
  <si>
    <t>Pickens County, South Carolina</t>
  </si>
  <si>
    <t>Richland County, South Carolina</t>
  </si>
  <si>
    <t>Saluda County, South Carolina</t>
  </si>
  <si>
    <t>Spartanburg County, South Carolina</t>
  </si>
  <si>
    <t>Sumter County, South Carolina</t>
  </si>
  <si>
    <t>Union County, South Carolina</t>
  </si>
  <si>
    <t>Williamsburg County, South Carolina</t>
  </si>
  <si>
    <t>York County, South Carolina</t>
  </si>
  <si>
    <t>Aurora County, South Dakota</t>
  </si>
  <si>
    <t>Beadle County, South Dakota</t>
  </si>
  <si>
    <t>Bennett County, South Dakota</t>
  </si>
  <si>
    <t>Bon Homme County, South Dakota</t>
  </si>
  <si>
    <t>Brookings County, South Dakota</t>
  </si>
  <si>
    <t>Brown County, South Dakota</t>
  </si>
  <si>
    <t>Brule County, South Dakota</t>
  </si>
  <si>
    <t>Buffalo County, South Dakota</t>
  </si>
  <si>
    <t>Butte County, South Dakota</t>
  </si>
  <si>
    <t>Campbell County, South Dakota</t>
  </si>
  <si>
    <t>Charles Mix County, South Dakota</t>
  </si>
  <si>
    <t>Clark County, South Dakota</t>
  </si>
  <si>
    <t>Clay County, South Dakota</t>
  </si>
  <si>
    <t>Codington County, South Dakota</t>
  </si>
  <si>
    <t>Corson County, South Dakota</t>
  </si>
  <si>
    <t>Custer County, South Dakota</t>
  </si>
  <si>
    <t>Davison County, South Dakota</t>
  </si>
  <si>
    <t>Day County, South Dakota</t>
  </si>
  <si>
    <t>Deuel County, South Dakota</t>
  </si>
  <si>
    <t>Dewey County, South Dakota</t>
  </si>
  <si>
    <t>Douglas County, South Dakota</t>
  </si>
  <si>
    <t>Edmunds County, South Dakota</t>
  </si>
  <si>
    <t>Fall River County, South Dakota</t>
  </si>
  <si>
    <t>Faulk County, South Dakota</t>
  </si>
  <si>
    <t>Grant County, South Dakota</t>
  </si>
  <si>
    <t>Gregory County, South Dakota</t>
  </si>
  <si>
    <t>Haakon County, South Dakota</t>
  </si>
  <si>
    <t>Hamlin County, South Dakota</t>
  </si>
  <si>
    <t>Hand County, South Dakota</t>
  </si>
  <si>
    <t>Hanson County, South Dakota</t>
  </si>
  <si>
    <t>Harding County, South Dakota</t>
  </si>
  <si>
    <t>Hughes County, South Dakota</t>
  </si>
  <si>
    <t>Hutchinson County, South Dakota</t>
  </si>
  <si>
    <t>Hyde County, South Dakota</t>
  </si>
  <si>
    <t>Jackson County, South Dakota</t>
  </si>
  <si>
    <t>Jerauld County, South Dakota</t>
  </si>
  <si>
    <t>Jones County, South Dakota</t>
  </si>
  <si>
    <t>Kingsbury County, South Dakota</t>
  </si>
  <si>
    <t>Lake County, South Dakota</t>
  </si>
  <si>
    <t>Lawrence County, South Dakota</t>
  </si>
  <si>
    <t>Lincoln County, South Dakota</t>
  </si>
  <si>
    <t>Lyman County, South Dakota</t>
  </si>
  <si>
    <t>Mc Cook County, South Dakota</t>
  </si>
  <si>
    <t>Mc Pherson County, South Dakota</t>
  </si>
  <si>
    <t>Marshall County, South Dakota</t>
  </si>
  <si>
    <t>Meade County, South Dakota</t>
  </si>
  <si>
    <t>Mellette County, South Dakota</t>
  </si>
  <si>
    <t>Miner County, South Dakota</t>
  </si>
  <si>
    <t>Minnehaha County, South Dakota</t>
  </si>
  <si>
    <t>Moody County, South Dakota</t>
  </si>
  <si>
    <t>Pennington County, South Dakota</t>
  </si>
  <si>
    <t>Perkins County, South Dakota</t>
  </si>
  <si>
    <t>Potter County, South Dakota</t>
  </si>
  <si>
    <t>Roberts County, South Dakota</t>
  </si>
  <si>
    <t>Sanborn County, South Dakota</t>
  </si>
  <si>
    <t>Shannon County, South Dakota</t>
  </si>
  <si>
    <t>Spink County, South Dakota</t>
  </si>
  <si>
    <t>Stanley County, South Dakota</t>
  </si>
  <si>
    <t>Sully County, South Dakota</t>
  </si>
  <si>
    <t>Todd County, South Dakota</t>
  </si>
  <si>
    <t>Tripp County, South Dakota</t>
  </si>
  <si>
    <t>Turner County, South Dakota</t>
  </si>
  <si>
    <t>Union County, South Dakota</t>
  </si>
  <si>
    <t>Walworth County, South Dakota</t>
  </si>
  <si>
    <t>Yankton County, South Dakota</t>
  </si>
  <si>
    <t>Ziebach County, South Dakota</t>
  </si>
  <si>
    <t>Anderson County, Tennessee</t>
  </si>
  <si>
    <t>Bedford County, Tennessee</t>
  </si>
  <si>
    <t>Benton County, Tennessee</t>
  </si>
  <si>
    <t>Bledsoe County, Tennessee</t>
  </si>
  <si>
    <t>Blount County, Tennessee</t>
  </si>
  <si>
    <t>Bradley County, Tennessee</t>
  </si>
  <si>
    <t>Campbell County, Tennessee</t>
  </si>
  <si>
    <t>Cannon County, Tennessee</t>
  </si>
  <si>
    <t>Carroll County, Tennessee</t>
  </si>
  <si>
    <t>Carter County, Tennessee</t>
  </si>
  <si>
    <t>Cheatham County, Tennessee</t>
  </si>
  <si>
    <t>Chester County, Tennessee</t>
  </si>
  <si>
    <t>Claiborne County, Tennessee</t>
  </si>
  <si>
    <t>Clay County, Tennessee</t>
  </si>
  <si>
    <t>Cocke County, Tennessee</t>
  </si>
  <si>
    <t>Coffee County, Tennessee</t>
  </si>
  <si>
    <t>Crockett County, Tennessee</t>
  </si>
  <si>
    <t>Cumberland County, Tennessee</t>
  </si>
  <si>
    <t>Davidson County, Tennessee</t>
  </si>
  <si>
    <t>Decatur County, Tennessee</t>
  </si>
  <si>
    <t>De Kalb County, Tennessee</t>
  </si>
  <si>
    <t>Dickson County, Tennessee</t>
  </si>
  <si>
    <t>Dyer County, Tennessee</t>
  </si>
  <si>
    <t>Fayette County, Tennessee</t>
  </si>
  <si>
    <t>Fentress County, Tennessee</t>
  </si>
  <si>
    <t>Franklin County, Tennessee</t>
  </si>
  <si>
    <t>Gibson County, Tennessee</t>
  </si>
  <si>
    <t>Giles County, Tennessee</t>
  </si>
  <si>
    <t>Grainger County, Tennessee</t>
  </si>
  <si>
    <t>Greene County, Tennessee</t>
  </si>
  <si>
    <t>Grundy County, Tennessee</t>
  </si>
  <si>
    <t>Hamblen County, Tennessee</t>
  </si>
  <si>
    <t>Hamilton County, Tennessee</t>
  </si>
  <si>
    <t>Hancock County, Tennessee</t>
  </si>
  <si>
    <t>Hardeman County, Tennessee</t>
  </si>
  <si>
    <t>Hardin County, Tennessee</t>
  </si>
  <si>
    <t>Hawkins County, Tennessee</t>
  </si>
  <si>
    <t>Haywood County, Tennessee</t>
  </si>
  <si>
    <t>Henderson County, Tennessee</t>
  </si>
  <si>
    <t>Henry County, Tennessee</t>
  </si>
  <si>
    <t>Hickman County, Tennessee</t>
  </si>
  <si>
    <t>Houston County, Tennessee</t>
  </si>
  <si>
    <t>Humphreys County, Tennessee</t>
  </si>
  <si>
    <t>Jackson County, Tennessee</t>
  </si>
  <si>
    <t>Jefferson County, Tennessee</t>
  </si>
  <si>
    <t>Johnson County, Tennessee</t>
  </si>
  <si>
    <t>Knox County, Tennessee</t>
  </si>
  <si>
    <t>Lake County, Tennessee</t>
  </si>
  <si>
    <t>Lauderdale County, Tennessee</t>
  </si>
  <si>
    <t>Lawrence County, Tennessee</t>
  </si>
  <si>
    <t>Lewis County, Tennessee</t>
  </si>
  <si>
    <t>Lincoln County, Tennessee</t>
  </si>
  <si>
    <t>Loudon County, Tennessee</t>
  </si>
  <si>
    <t>Mc Minn County, Tennessee</t>
  </si>
  <si>
    <t>Mc Nairy County, Tennessee</t>
  </si>
  <si>
    <t>Macon County, Tennessee</t>
  </si>
  <si>
    <t>Madison County, Tennessee</t>
  </si>
  <si>
    <t>Marion County, Tennessee</t>
  </si>
  <si>
    <t>Marshall County, Tennessee</t>
  </si>
  <si>
    <t>Maury County, Tennessee</t>
  </si>
  <si>
    <t>Meigs County, Tennessee</t>
  </si>
  <si>
    <t>Monroe County, Tennessee</t>
  </si>
  <si>
    <t>Montgomery County, Tennessee</t>
  </si>
  <si>
    <t>Moore County, Tennessee</t>
  </si>
  <si>
    <t>Morgan County, Tennessee</t>
  </si>
  <si>
    <t>Obion County, Tennessee</t>
  </si>
  <si>
    <t>Overton County, Tennessee</t>
  </si>
  <si>
    <t>Perry County, Tennessee</t>
  </si>
  <si>
    <t>Pickett County, Tennessee</t>
  </si>
  <si>
    <t>Polk County, Tennessee</t>
  </si>
  <si>
    <t>Putnam County, Tennessee</t>
  </si>
  <si>
    <t>Rhea County, Tennessee</t>
  </si>
  <si>
    <t>Roane County, Tennessee</t>
  </si>
  <si>
    <t>Robertson County, Tennessee</t>
  </si>
  <si>
    <t>Rutherford County, Tennessee</t>
  </si>
  <si>
    <t>Scott County, Tennessee</t>
  </si>
  <si>
    <t>Sequatchie County, Tennessee</t>
  </si>
  <si>
    <t>Sevier County, Tennessee</t>
  </si>
  <si>
    <t>Shelby County, Tennessee</t>
  </si>
  <si>
    <t>Smith County, Tennessee</t>
  </si>
  <si>
    <t>Stewart County, Tennessee</t>
  </si>
  <si>
    <t>Sullivan County, Tennessee</t>
  </si>
  <si>
    <t>Sumner County, Tennessee</t>
  </si>
  <si>
    <t>Tipton County, Tennessee</t>
  </si>
  <si>
    <t>Trousdale County, Tennessee</t>
  </si>
  <si>
    <t>Unicoi County, Tennessee</t>
  </si>
  <si>
    <t>Union County, Tennessee</t>
  </si>
  <si>
    <t>Van Buren County, Tennessee</t>
  </si>
  <si>
    <t>Warren County, Tennessee</t>
  </si>
  <si>
    <t>Washington County, Tennessee</t>
  </si>
  <si>
    <t>Wayne County, Tennessee</t>
  </si>
  <si>
    <t>Weakley County, Tennessee</t>
  </si>
  <si>
    <t>White County, Tennessee</t>
  </si>
  <si>
    <t>Williamson County, Tennessee</t>
  </si>
  <si>
    <t>Wilson County, Tennessee</t>
  </si>
  <si>
    <t>Anderson County, Texas</t>
  </si>
  <si>
    <t>Andrews County, Texas</t>
  </si>
  <si>
    <t>Angelina County, Texas</t>
  </si>
  <si>
    <t>Aransas County, Texas</t>
  </si>
  <si>
    <t>Archer County, Texas</t>
  </si>
  <si>
    <t>Armstrong County, Texas</t>
  </si>
  <si>
    <t>Atascosa County, Texas</t>
  </si>
  <si>
    <t>Austin County, Texas</t>
  </si>
  <si>
    <t>Bailey County, Texas</t>
  </si>
  <si>
    <t>Bandera County, Texas</t>
  </si>
  <si>
    <t>Bastrop County, Texas</t>
  </si>
  <si>
    <t>Baylor County, Texas</t>
  </si>
  <si>
    <t>Bee County, Texas</t>
  </si>
  <si>
    <t>Bell County, Texas</t>
  </si>
  <si>
    <t>Bexar County, Texas</t>
  </si>
  <si>
    <t>Blanco County, Texas</t>
  </si>
  <si>
    <t>Borden County, Texas</t>
  </si>
  <si>
    <t>Bosque County, Texas</t>
  </si>
  <si>
    <t>Bowie County, Texas</t>
  </si>
  <si>
    <t>Brazoria County, Texas</t>
  </si>
  <si>
    <t>Brazos County, Texas</t>
  </si>
  <si>
    <t>Brewster County, Texas</t>
  </si>
  <si>
    <t>Briscoe County, Texas</t>
  </si>
  <si>
    <t>Brooks County, Texas</t>
  </si>
  <si>
    <t>Brown County, Texas</t>
  </si>
  <si>
    <t>Burleson County, Texas</t>
  </si>
  <si>
    <t>Burnet County, Texas</t>
  </si>
  <si>
    <t>Caldwell County, Texas</t>
  </si>
  <si>
    <t>Calhoun County, Texas</t>
  </si>
  <si>
    <t>Callahan County, Texas</t>
  </si>
  <si>
    <t>Cameron County, Texas</t>
  </si>
  <si>
    <t>Camp County, Texas</t>
  </si>
  <si>
    <t>Carson County, Texas</t>
  </si>
  <si>
    <t>Cass County, Texas</t>
  </si>
  <si>
    <t>Castro County, Texas</t>
  </si>
  <si>
    <t>Chambers County, Texas</t>
  </si>
  <si>
    <t>Cherokee County, Texas</t>
  </si>
  <si>
    <t>Childress County, Texas</t>
  </si>
  <si>
    <t>Clay County, Texas</t>
  </si>
  <si>
    <t>Cochran County, Texas</t>
  </si>
  <si>
    <t>Coke County, Texas</t>
  </si>
  <si>
    <t>Coleman County, Texas</t>
  </si>
  <si>
    <t>Collin County, Texas</t>
  </si>
  <si>
    <t>Collingsworth County, Texas</t>
  </si>
  <si>
    <t>Colorado County, Texas</t>
  </si>
  <si>
    <t>Comal County, Texas</t>
  </si>
  <si>
    <t>Comanche County, Texas</t>
  </si>
  <si>
    <t>Concho County, Texas</t>
  </si>
  <si>
    <t>Cooke County, Texas</t>
  </si>
  <si>
    <t>Coryell County, Texas</t>
  </si>
  <si>
    <t>Cottle County, Texas</t>
  </si>
  <si>
    <t>Crane County, Texas</t>
  </si>
  <si>
    <t>Crockett County, Texas</t>
  </si>
  <si>
    <t>Crosby County, Texas</t>
  </si>
  <si>
    <t>Culberson County, Texas</t>
  </si>
  <si>
    <t>Dallam County, Texas</t>
  </si>
  <si>
    <t>Dallas County, Texas</t>
  </si>
  <si>
    <t>Dawson County, Texas</t>
  </si>
  <si>
    <t>Deaf Smith County, Texas</t>
  </si>
  <si>
    <t>Delta County, Texas</t>
  </si>
  <si>
    <t>Denton County, Texas</t>
  </si>
  <si>
    <t>De Witt County, Texas</t>
  </si>
  <si>
    <t>Dickens County, Texas</t>
  </si>
  <si>
    <t>Dimmit County, Texas</t>
  </si>
  <si>
    <t>Donley County, Texas</t>
  </si>
  <si>
    <t>Duval County, Texas</t>
  </si>
  <si>
    <t>Eastland County, Texas</t>
  </si>
  <si>
    <t>Ector County, Texas</t>
  </si>
  <si>
    <t>Edwards County, Texas</t>
  </si>
  <si>
    <t>Ellis County, Texas</t>
  </si>
  <si>
    <t>El Paso County, Texas</t>
  </si>
  <si>
    <t>Erath County, Texas</t>
  </si>
  <si>
    <t>Falls County, Texas</t>
  </si>
  <si>
    <t>Fannin County, Texas</t>
  </si>
  <si>
    <t>Fayette County, Texas</t>
  </si>
  <si>
    <t>Fisher County, Texas</t>
  </si>
  <si>
    <t>Floyd County, Texas</t>
  </si>
  <si>
    <t>Foard County, Texas</t>
  </si>
  <si>
    <t>Fort Bend County, Texas</t>
  </si>
  <si>
    <t>Franklin County, Texas</t>
  </si>
  <si>
    <t>Freestone County, Texas</t>
  </si>
  <si>
    <t>Frio County, Texas</t>
  </si>
  <si>
    <t>Gaines County, Texas</t>
  </si>
  <si>
    <t>Galveston County, Texas</t>
  </si>
  <si>
    <t>Garza County, Texas</t>
  </si>
  <si>
    <t>Gillespie County, Texas</t>
  </si>
  <si>
    <t>Glasscock County, Texas</t>
  </si>
  <si>
    <t>Goliad County, Texas</t>
  </si>
  <si>
    <t>Gonzales County, Texas</t>
  </si>
  <si>
    <t>Gray County, Texas</t>
  </si>
  <si>
    <t>Grayson County, Texas</t>
  </si>
  <si>
    <t>Gregg County, Texas</t>
  </si>
  <si>
    <t>Grimes County, Texas</t>
  </si>
  <si>
    <t>Guadalupe County, Texas</t>
  </si>
  <si>
    <t>Hale County, Texas</t>
  </si>
  <si>
    <t>Hall County, Texas</t>
  </si>
  <si>
    <t>Hamilton County, Texas</t>
  </si>
  <si>
    <t>Hansford County, Texas</t>
  </si>
  <si>
    <t>Hardeman County, Texas</t>
  </si>
  <si>
    <t>Hardin County, Texas</t>
  </si>
  <si>
    <t>Harris County, Texas</t>
  </si>
  <si>
    <t>Harrison County, Texas</t>
  </si>
  <si>
    <t>Hartley County, Texas</t>
  </si>
  <si>
    <t>Haskell County, Texas</t>
  </si>
  <si>
    <t>Hays County, Texas</t>
  </si>
  <si>
    <t>Hemphill County, Texas</t>
  </si>
  <si>
    <t>Henderson County, Texas</t>
  </si>
  <si>
    <t>Hidalgo County, Texas</t>
  </si>
  <si>
    <t>Hill County, Texas</t>
  </si>
  <si>
    <t>Hockley County, Texas</t>
  </si>
  <si>
    <t>Hood County, Texas</t>
  </si>
  <si>
    <t>Hopkins County, Texas</t>
  </si>
  <si>
    <t>Houston County, Texas</t>
  </si>
  <si>
    <t>Howard County, Texas</t>
  </si>
  <si>
    <t>Hudspeth County, Texas</t>
  </si>
  <si>
    <t>Hunt County, Texas</t>
  </si>
  <si>
    <t>Hutchinson County, Texas</t>
  </si>
  <si>
    <t>Irion County, Texas</t>
  </si>
  <si>
    <t>Jack County, Texas</t>
  </si>
  <si>
    <t>Jackson County, Texas</t>
  </si>
  <si>
    <t>Jasper County, Texas</t>
  </si>
  <si>
    <t>Jeff Davis County, Texas</t>
  </si>
  <si>
    <t>Jefferson County, Texas</t>
  </si>
  <si>
    <t>Jim Hogg County, Texas</t>
  </si>
  <si>
    <t>Jim Wells County, Texas</t>
  </si>
  <si>
    <t>Johnson County, Texas</t>
  </si>
  <si>
    <t>Jones County, Texas</t>
  </si>
  <si>
    <t>Karnes County, Texas</t>
  </si>
  <si>
    <t>Kaufman County, Texas</t>
  </si>
  <si>
    <t>Kendall County, Texas</t>
  </si>
  <si>
    <t>Kenedy County, Texas</t>
  </si>
  <si>
    <t>Kent County, Texas</t>
  </si>
  <si>
    <t>Kerr County, Texas</t>
  </si>
  <si>
    <t>Kimble County, Texas</t>
  </si>
  <si>
    <t>King County, Texas</t>
  </si>
  <si>
    <t>Kinney County, Texas</t>
  </si>
  <si>
    <t>Kleberg County, Texas</t>
  </si>
  <si>
    <t>Knox County, Texas</t>
  </si>
  <si>
    <t>Lamar County, Texas</t>
  </si>
  <si>
    <t>Lamb County, Texas</t>
  </si>
  <si>
    <t>Lampasas County, Texas</t>
  </si>
  <si>
    <t>La Salle County, Texas</t>
  </si>
  <si>
    <t>Lavaca County, Texas</t>
  </si>
  <si>
    <t>Lee County, Texas</t>
  </si>
  <si>
    <t>Leon County, Texas</t>
  </si>
  <si>
    <t>Liberty County, Texas</t>
  </si>
  <si>
    <t>Limestone County, Texas</t>
  </si>
  <si>
    <t>Lipscomb County, Texas</t>
  </si>
  <si>
    <t>Live Oak County, Texas</t>
  </si>
  <si>
    <t>Llano County, Texas</t>
  </si>
  <si>
    <t>Loving County, Texas</t>
  </si>
  <si>
    <t>Lubbock County, Texas</t>
  </si>
  <si>
    <t>Lynn County, Texas</t>
  </si>
  <si>
    <t>Mc Culloch County, Texas</t>
  </si>
  <si>
    <t>Mc Lennan County, Texas</t>
  </si>
  <si>
    <t>Mc Mullen County, Texas</t>
  </si>
  <si>
    <t>Madison County, Texas</t>
  </si>
  <si>
    <t>Marion County, Texas</t>
  </si>
  <si>
    <t>Martin County, Texas</t>
  </si>
  <si>
    <t>Mason County, Texas</t>
  </si>
  <si>
    <t>Matagorda County, Texas</t>
  </si>
  <si>
    <t>Maverick County, Texas</t>
  </si>
  <si>
    <t>Medina County, Texas</t>
  </si>
  <si>
    <t>Menard County, Texas</t>
  </si>
  <si>
    <t>Midland County, Texas</t>
  </si>
  <si>
    <t>Milam County, Texas</t>
  </si>
  <si>
    <t>Mills County, Texas</t>
  </si>
  <si>
    <t>Mitchell County, Texas</t>
  </si>
  <si>
    <t>Montague County, Texas</t>
  </si>
  <si>
    <t>Montgomery County, Texas</t>
  </si>
  <si>
    <t>Moore County, Texas</t>
  </si>
  <si>
    <t>Morris County, Texas</t>
  </si>
  <si>
    <t>Motley County, Texas</t>
  </si>
  <si>
    <t>Nacogdoches County, Texas</t>
  </si>
  <si>
    <t>Navarro County, Texas</t>
  </si>
  <si>
    <t>Newton County, Texas</t>
  </si>
  <si>
    <t>Nolan County, Texas</t>
  </si>
  <si>
    <t>Nueces County, Texas</t>
  </si>
  <si>
    <t>Ochiltree County, Texas</t>
  </si>
  <si>
    <t>Oldham County, Texas</t>
  </si>
  <si>
    <t>Orange County, Texas</t>
  </si>
  <si>
    <t>Palo Pinto County, Texas</t>
  </si>
  <si>
    <t>Panola County, Texas</t>
  </si>
  <si>
    <t>Parker County, Texas</t>
  </si>
  <si>
    <t>Parmer County, Texas</t>
  </si>
  <si>
    <t>Pecos County, Texas</t>
  </si>
  <si>
    <t>Polk County, Texas</t>
  </si>
  <si>
    <t>Potter County, Texas</t>
  </si>
  <si>
    <t>Presidio County, Texas</t>
  </si>
  <si>
    <t>Rains County, Texas</t>
  </si>
  <si>
    <t>Randall County, Texas</t>
  </si>
  <si>
    <t>Reagan County, Texas</t>
  </si>
  <si>
    <t>Real County, Texas</t>
  </si>
  <si>
    <t>Red River County, Texas</t>
  </si>
  <si>
    <t>Reeves County, Texas</t>
  </si>
  <si>
    <t>Refugio County, Texas</t>
  </si>
  <si>
    <t>Roberts County, Texas</t>
  </si>
  <si>
    <t>Robertson County, Texas</t>
  </si>
  <si>
    <t>Rockwall County, Texas</t>
  </si>
  <si>
    <t>Runnels County, Texas</t>
  </si>
  <si>
    <t>Rusk County, Texas</t>
  </si>
  <si>
    <t>Sabine County, Texas</t>
  </si>
  <si>
    <t>San Augustine County, Texas</t>
  </si>
  <si>
    <t>San Jacinto County, Texas</t>
  </si>
  <si>
    <t>San Patricio County, Texas</t>
  </si>
  <si>
    <t>San Saba County, Texas</t>
  </si>
  <si>
    <t>Schleicher County, Texas</t>
  </si>
  <si>
    <t>Scurry County, Texas</t>
  </si>
  <si>
    <t>Shackelford County, Texas</t>
  </si>
  <si>
    <t>Shelby County, Texas</t>
  </si>
  <si>
    <t>Sherman County, Texas</t>
  </si>
  <si>
    <t>Smith County, Texas</t>
  </si>
  <si>
    <t>Somervell County, Texas</t>
  </si>
  <si>
    <t>Starr County, Texas</t>
  </si>
  <si>
    <t>Stephens County, Texas</t>
  </si>
  <si>
    <t>Sterling County, Texas</t>
  </si>
  <si>
    <t>Stonewall County, Texas</t>
  </si>
  <si>
    <t>Sutton County, Texas</t>
  </si>
  <si>
    <t>Swisher County, Texas</t>
  </si>
  <si>
    <t>Tarrant County, Texas</t>
  </si>
  <si>
    <t>Taylor County, Texas</t>
  </si>
  <si>
    <t>Terrell County, Texas</t>
  </si>
  <si>
    <t>Terry County, Texas</t>
  </si>
  <si>
    <t>Throckmorton County, Texas</t>
  </si>
  <si>
    <t>Titus County, Texas</t>
  </si>
  <si>
    <t>Tom Green County, Texas</t>
  </si>
  <si>
    <t>Travis County, Texas</t>
  </si>
  <si>
    <t>Trinity County, Texas</t>
  </si>
  <si>
    <t>Tyler County, Texas</t>
  </si>
  <si>
    <t>Upshur County, Texas</t>
  </si>
  <si>
    <t>Upton County, Texas</t>
  </si>
  <si>
    <t>Uvalde County, Texas</t>
  </si>
  <si>
    <t>Val Verde County, Texas</t>
  </si>
  <si>
    <t>Van Zandt County, Texas</t>
  </si>
  <si>
    <t>Victoria County, Texas</t>
  </si>
  <si>
    <t>Walker County, Texas</t>
  </si>
  <si>
    <t>Waller County, Texas</t>
  </si>
  <si>
    <t>Ward County, Texas</t>
  </si>
  <si>
    <t>Washington County, Texas</t>
  </si>
  <si>
    <t>Webb County, Texas</t>
  </si>
  <si>
    <t>Wharton County, Texas</t>
  </si>
  <si>
    <t>Wheeler County, Texas</t>
  </si>
  <si>
    <t>Wichita County, Texas</t>
  </si>
  <si>
    <t>Wilbarger County, Texas</t>
  </si>
  <si>
    <t>Willacy County, Texas</t>
  </si>
  <si>
    <t>Williamson County, Texas</t>
  </si>
  <si>
    <t>Wilson County, Texas</t>
  </si>
  <si>
    <t>Winkler County, Texas</t>
  </si>
  <si>
    <t>Wise County, Texas</t>
  </si>
  <si>
    <t>Wood County, Texas</t>
  </si>
  <si>
    <t>Yoakum County, Texas</t>
  </si>
  <si>
    <t>Young County, Texas</t>
  </si>
  <si>
    <t>Zapata County, Texas</t>
  </si>
  <si>
    <t>Zavala County, Texas</t>
  </si>
  <si>
    <t>Beaver County, Utah</t>
  </si>
  <si>
    <t>Box Elder County, Utah</t>
  </si>
  <si>
    <t>Cache County, Utah</t>
  </si>
  <si>
    <t>Carbon County, Utah</t>
  </si>
  <si>
    <t>Daggett County, Utah</t>
  </si>
  <si>
    <t>Davis County, Utah</t>
  </si>
  <si>
    <t>Duchesne County, Utah</t>
  </si>
  <si>
    <t>Emery County, Utah</t>
  </si>
  <si>
    <t>Garfield County, Utah</t>
  </si>
  <si>
    <t>Grand County, Utah</t>
  </si>
  <si>
    <t>Iron County, Utah</t>
  </si>
  <si>
    <t>Juab County, Utah</t>
  </si>
  <si>
    <t>Kane County, Utah</t>
  </si>
  <si>
    <t>Millard County, Utah</t>
  </si>
  <si>
    <t>Morgan County, Utah</t>
  </si>
  <si>
    <t>Piute County, Utah</t>
  </si>
  <si>
    <t>Rich County, Utah</t>
  </si>
  <si>
    <t>Salt Lake County, Utah</t>
  </si>
  <si>
    <t>San Juan County, Utah</t>
  </si>
  <si>
    <t>Sanpete County, Utah</t>
  </si>
  <si>
    <t>Sevier County, Utah</t>
  </si>
  <si>
    <t>Summit County, Utah</t>
  </si>
  <si>
    <t>Tooele County, Utah</t>
  </si>
  <si>
    <t>Uintah County, Utah</t>
  </si>
  <si>
    <t>Utah County, Utah</t>
  </si>
  <si>
    <t>Wasatch County, Utah</t>
  </si>
  <si>
    <t>Washington County, Utah</t>
  </si>
  <si>
    <t>Wayne County, Utah</t>
  </si>
  <si>
    <t>Weber County, Utah</t>
  </si>
  <si>
    <t>Addison County, Vermont</t>
  </si>
  <si>
    <t>Bennington County, Vermont</t>
  </si>
  <si>
    <t>Caledonia County, Vermont</t>
  </si>
  <si>
    <t>Chittenden County, Vermont</t>
  </si>
  <si>
    <t>Essex County, Vermont</t>
  </si>
  <si>
    <t>Franklin County, Vermont</t>
  </si>
  <si>
    <t>Grand Isle County, Vermont</t>
  </si>
  <si>
    <t>Lamoille County, Vermont</t>
  </si>
  <si>
    <t>Orange County, Vermont</t>
  </si>
  <si>
    <t>Orleans County, Vermont</t>
  </si>
  <si>
    <t>Rutland County, Vermont</t>
  </si>
  <si>
    <t>Washington County, Vermont</t>
  </si>
  <si>
    <t>Windham County, Vermont</t>
  </si>
  <si>
    <t>Windsor County, Vermont</t>
  </si>
  <si>
    <t>St Croix County, Virgin Islands</t>
  </si>
  <si>
    <t>St Thomas-John County, Virgin Islands</t>
  </si>
  <si>
    <t>Accomack County, Virginia</t>
  </si>
  <si>
    <t>Albemarle County, Virginia</t>
  </si>
  <si>
    <t>Alleghany County, Virginia</t>
  </si>
  <si>
    <t>Amelia County, Virginia</t>
  </si>
  <si>
    <t>Amherst County, Virginia</t>
  </si>
  <si>
    <t>Appomattox County, Virginia</t>
  </si>
  <si>
    <t>Arlington County, Virginia</t>
  </si>
  <si>
    <t>Augusta County, Virginia</t>
  </si>
  <si>
    <t>Bath County, Virginia</t>
  </si>
  <si>
    <t>Bedford County, Virginia</t>
  </si>
  <si>
    <t>Bland County, Virginia</t>
  </si>
  <si>
    <t>Botetourt County, Virginia</t>
  </si>
  <si>
    <t>Brunswick County, Virginia</t>
  </si>
  <si>
    <t>Buchanan County, Virginia</t>
  </si>
  <si>
    <t>Buckingham County, Virginia</t>
  </si>
  <si>
    <t>Buena Vista City, Virginia</t>
  </si>
  <si>
    <t>Campbell County, Virginia</t>
  </si>
  <si>
    <t>Caroline County, Virginia</t>
  </si>
  <si>
    <t>Carroll County, Virginia</t>
  </si>
  <si>
    <t>Charles City County, Virginia</t>
  </si>
  <si>
    <t>Charlotte County, Virginia</t>
  </si>
  <si>
    <t>Chesterfield County, Virginia</t>
  </si>
  <si>
    <t>Clarke County, Virginia</t>
  </si>
  <si>
    <t>Covington City, Virginia</t>
  </si>
  <si>
    <t>Craig County, Virginia</t>
  </si>
  <si>
    <t>Culpeper County, Virginia</t>
  </si>
  <si>
    <t>Cumberland County, Virginia</t>
  </si>
  <si>
    <t>Danville City, Virginia</t>
  </si>
  <si>
    <t>Dickenson County, Virginia</t>
  </si>
  <si>
    <t>Dinwiddie County, Virginia</t>
  </si>
  <si>
    <t>Emporia County, Virginia</t>
  </si>
  <si>
    <t>Essex County, Virginia</t>
  </si>
  <si>
    <t>Fairfax County, Virginia</t>
  </si>
  <si>
    <t>Fauquier County, Virginia</t>
  </si>
  <si>
    <t>Floyd County, Virginia</t>
  </si>
  <si>
    <t>Fluvanna County, Virginia</t>
  </si>
  <si>
    <t>Franklin County, Virginia</t>
  </si>
  <si>
    <t>Frederick County, Virginia</t>
  </si>
  <si>
    <t>Giles County, Virginia</t>
  </si>
  <si>
    <t>Gloucester County, Virginia</t>
  </si>
  <si>
    <t>Goochland County, Virginia</t>
  </si>
  <si>
    <t>Grayson County, Virginia</t>
  </si>
  <si>
    <t>Greene County, Virginia</t>
  </si>
  <si>
    <t>Greensville County, Virginia</t>
  </si>
  <si>
    <t>Halifax County, Virginia</t>
  </si>
  <si>
    <t>Hanover County, Virginia</t>
  </si>
  <si>
    <t>Henrico County, Virginia</t>
  </si>
  <si>
    <t>Henry County, Virginia</t>
  </si>
  <si>
    <t>Highland County, Virginia</t>
  </si>
  <si>
    <t>Isle Of Wight County, Virginia</t>
  </si>
  <si>
    <t>King And Queen County, Virginia</t>
  </si>
  <si>
    <t>King George County, Virginia</t>
  </si>
  <si>
    <t>King William County, Virginia</t>
  </si>
  <si>
    <t>Lancaster County, Virginia</t>
  </si>
  <si>
    <t>Lee County, Virginia</t>
  </si>
  <si>
    <t>Lexington City, Virginia</t>
  </si>
  <si>
    <t>Loudoun County, Virginia</t>
  </si>
  <si>
    <t>Louisa County, Virginia</t>
  </si>
  <si>
    <t>Lunenburg County, Virginia</t>
  </si>
  <si>
    <t>Madison County, Virginia</t>
  </si>
  <si>
    <t>Martinsville City, Virginia</t>
  </si>
  <si>
    <t>Mathews County, Virginia</t>
  </si>
  <si>
    <t>Mecklenburg County, Virginia</t>
  </si>
  <si>
    <t>Middlesex County, Virginia</t>
  </si>
  <si>
    <t>Montgomery County, Virginia</t>
  </si>
  <si>
    <t>Nelson County, Virginia</t>
  </si>
  <si>
    <t>New Kent County, Virginia</t>
  </si>
  <si>
    <t>Northampton County, Virginia</t>
  </si>
  <si>
    <t>Northumberland County, Virginia</t>
  </si>
  <si>
    <t>Norton City, Virginia</t>
  </si>
  <si>
    <t>Nottoway County, Virginia</t>
  </si>
  <si>
    <t>Orange County, Virginia</t>
  </si>
  <si>
    <t>Page County, Virginia</t>
  </si>
  <si>
    <t>Patrick County, Virginia</t>
  </si>
  <si>
    <t>Pittsylvania County, Virginia</t>
  </si>
  <si>
    <t>Powhatan County, Virginia</t>
  </si>
  <si>
    <t>Prince Edward County, Virginia</t>
  </si>
  <si>
    <t>Prince George County, Virginia</t>
  </si>
  <si>
    <t>Prince William County, Virginia</t>
  </si>
  <si>
    <t>Pulaski County, Virginia</t>
  </si>
  <si>
    <t>Rappahannock County, Virginia</t>
  </si>
  <si>
    <t>Richmond County, Virginia</t>
  </si>
  <si>
    <t>Roanoke County, Virginia</t>
  </si>
  <si>
    <t>Rockbridge County, Virginia</t>
  </si>
  <si>
    <t>Rockingham County, Virginia</t>
  </si>
  <si>
    <t>Russell County, Virginia</t>
  </si>
  <si>
    <t>Scott County, Virginia</t>
  </si>
  <si>
    <t>Shenandoah County, Virginia</t>
  </si>
  <si>
    <t>Smyth County, Virginia</t>
  </si>
  <si>
    <t>Southampton County, Virginia</t>
  </si>
  <si>
    <t>Spotsylvania County, Virginia</t>
  </si>
  <si>
    <t>Stafford County, Virginia</t>
  </si>
  <si>
    <t>Surry County, Virginia</t>
  </si>
  <si>
    <t>Sussex County, Virginia</t>
  </si>
  <si>
    <t>Tazewell County, Virginia</t>
  </si>
  <si>
    <t>Warren County, Virginia</t>
  </si>
  <si>
    <t>Washington County, Virginia</t>
  </si>
  <si>
    <t>Westmoreland County, Virginia</t>
  </si>
  <si>
    <t>Wise County, Virginia</t>
  </si>
  <si>
    <t>Wythe County, Virginia</t>
  </si>
  <si>
    <t>York County, Virginia</t>
  </si>
  <si>
    <t>Adams County, Washington</t>
  </si>
  <si>
    <t>Asotin County, Washington</t>
  </si>
  <si>
    <t>Benton County, Washington</t>
  </si>
  <si>
    <t>Chelan County, Washington</t>
  </si>
  <si>
    <t>Clallam County, Washington</t>
  </si>
  <si>
    <t>Clark County, Washington</t>
  </si>
  <si>
    <t>Columbia County, Washington</t>
  </si>
  <si>
    <t>Cowlitz County, Washington</t>
  </si>
  <si>
    <t>Douglas County, Washington</t>
  </si>
  <si>
    <t>Ferry County, Washington</t>
  </si>
  <si>
    <t>Franklin County, Washington</t>
  </si>
  <si>
    <t>Garfield County, Washington</t>
  </si>
  <si>
    <t>Grant County, Washington</t>
  </si>
  <si>
    <t>Grays Harbor County, Washington</t>
  </si>
  <si>
    <t>Island County, Washington</t>
  </si>
  <si>
    <t>Jefferson County, Washington</t>
  </si>
  <si>
    <t>King County, Washington</t>
  </si>
  <si>
    <t>Kitsap County, Washington</t>
  </si>
  <si>
    <t>Kittitas County, Washington</t>
  </si>
  <si>
    <t>Klickitat County, Washington</t>
  </si>
  <si>
    <t>Lewis County, Washington</t>
  </si>
  <si>
    <t>Lincoln County, Washington</t>
  </si>
  <si>
    <t>Mason County, Washington</t>
  </si>
  <si>
    <t>Okanogan County, Washington</t>
  </si>
  <si>
    <t>Pacific County, Washington</t>
  </si>
  <si>
    <t>Pend Oreille County, Washington</t>
  </si>
  <si>
    <t>Pierce County, Washington</t>
  </si>
  <si>
    <t>San Juan County, Washington</t>
  </si>
  <si>
    <t>Skagit County, Washington</t>
  </si>
  <si>
    <t>Skamania County, Washington</t>
  </si>
  <si>
    <t>Snohomish County, Washington</t>
  </si>
  <si>
    <t>Spokane County, Washington</t>
  </si>
  <si>
    <t>Stevens County, Washington</t>
  </si>
  <si>
    <t>Thurston County, Washington</t>
  </si>
  <si>
    <t>Wahkiakum County, Washington</t>
  </si>
  <si>
    <t>Walla Walla County, Washington</t>
  </si>
  <si>
    <t>Whatcom County, Washington</t>
  </si>
  <si>
    <t>Whitman County, Washington</t>
  </si>
  <si>
    <t>Yakima County, Washington</t>
  </si>
  <si>
    <t>Barbour County, West Virginia</t>
  </si>
  <si>
    <t>Berkeley County, West Virginia</t>
  </si>
  <si>
    <t>Boone County, West Virginia</t>
  </si>
  <si>
    <t>Braxton County, West Virginia</t>
  </si>
  <si>
    <t>Brooke County, West Virginia</t>
  </si>
  <si>
    <t>Cabell County, West Virginia</t>
  </si>
  <si>
    <t>Calhoun County, West Virginia</t>
  </si>
  <si>
    <t>Clay County, West Virginia</t>
  </si>
  <si>
    <t>Doddridge County, West Virginia</t>
  </si>
  <si>
    <t>Fayette County, West Virginia</t>
  </si>
  <si>
    <t>Gilmer County, West Virginia</t>
  </si>
  <si>
    <t>Grant County, West Virginia</t>
  </si>
  <si>
    <t>Greenbrier County, West Virginia</t>
  </si>
  <si>
    <t>Hampshire County, West Virginia</t>
  </si>
  <si>
    <t>Hancock County, West Virginia</t>
  </si>
  <si>
    <t>Hardy County, West Virginia</t>
  </si>
  <si>
    <t>Harrison County, West Virginia</t>
  </si>
  <si>
    <t>Jackson County, West Virginia</t>
  </si>
  <si>
    <t>Jefferson County, West Virginia</t>
  </si>
  <si>
    <t>Kanawha County, West Virginia</t>
  </si>
  <si>
    <t>Lewis County, West Virginia</t>
  </si>
  <si>
    <t>Lincoln County, West Virginia</t>
  </si>
  <si>
    <t>Logan County, West Virginia</t>
  </si>
  <si>
    <t>Mc Dowell County, West Virginia</t>
  </si>
  <si>
    <t>Marion County, West Virginia</t>
  </si>
  <si>
    <t>Marshall County, West Virginia</t>
  </si>
  <si>
    <t>Mason County, West Virginia</t>
  </si>
  <si>
    <t>Mercer County, West Virginia</t>
  </si>
  <si>
    <t>Mineral County, West Virginia</t>
  </si>
  <si>
    <t>Mingo County, West Virginia</t>
  </si>
  <si>
    <t>Monongalia County, West Virginia</t>
  </si>
  <si>
    <t>Monroe County, West Virginia</t>
  </si>
  <si>
    <t>Morgan County, West Virginia</t>
  </si>
  <si>
    <t>Nicholas County, West Virginia</t>
  </si>
  <si>
    <t>Ohio County, West Virginia</t>
  </si>
  <si>
    <t>Pendleton County, West Virginia</t>
  </si>
  <si>
    <t>Pleasants County, West Virginia</t>
  </si>
  <si>
    <t>Pocahontas County, West Virginia</t>
  </si>
  <si>
    <t>Preston County, West Virginia</t>
  </si>
  <si>
    <t>Putnam County, West Virginia</t>
  </si>
  <si>
    <t>Raleigh County, West Virginia</t>
  </si>
  <si>
    <t>Randolph County, West Virginia</t>
  </si>
  <si>
    <t>Ritchie County, West Virginia</t>
  </si>
  <si>
    <t>Roane County, West Virginia</t>
  </si>
  <si>
    <t>Summers County, West Virginia</t>
  </si>
  <si>
    <t>Taylor County, West Virginia</t>
  </si>
  <si>
    <t>Tucker County, West Virginia</t>
  </si>
  <si>
    <t>Tyler County, West Virginia</t>
  </si>
  <si>
    <t>Upshur County, West Virginia</t>
  </si>
  <si>
    <t>Wayne County, West Virginia</t>
  </si>
  <si>
    <t>Webster County, West Virginia</t>
  </si>
  <si>
    <t>Wetzel County, West Virginia</t>
  </si>
  <si>
    <t>Wirt County, West Virginia</t>
  </si>
  <si>
    <t>Wood County, West Virginia</t>
  </si>
  <si>
    <t>Wyoming County, West Virginia</t>
  </si>
  <si>
    <t>Adams County, Wisconsin</t>
  </si>
  <si>
    <t>Ashland County, Wisconsin</t>
  </si>
  <si>
    <t>Barron County, Wisconsin</t>
  </si>
  <si>
    <t>Bayfield County, Wisconsin</t>
  </si>
  <si>
    <t>Brown County, Wisconsin</t>
  </si>
  <si>
    <t>Buffalo County, Wisconsin</t>
  </si>
  <si>
    <t>Burnett County, Wisconsin</t>
  </si>
  <si>
    <t>Calumet County, Wisconsin</t>
  </si>
  <si>
    <t>Chippewa County, Wisconsin</t>
  </si>
  <si>
    <t>Clark County, Wisconsin</t>
  </si>
  <si>
    <t>Columbia County, Wisconsin</t>
  </si>
  <si>
    <t>Crawford County, Wisconsin</t>
  </si>
  <si>
    <t>Dane County, Wisconsin</t>
  </si>
  <si>
    <t>Dodge County, Wisconsin</t>
  </si>
  <si>
    <t>Door County, Wisconsin</t>
  </si>
  <si>
    <t>Douglas County, Wisconsin</t>
  </si>
  <si>
    <t>Dunn County, Wisconsin</t>
  </si>
  <si>
    <t>Eau Claire County, Wisconsin</t>
  </si>
  <si>
    <t>Florence County, Wisconsin</t>
  </si>
  <si>
    <t>Fond Du Lac County, Wisconsin</t>
  </si>
  <si>
    <t>Forest County, Wisconsin</t>
  </si>
  <si>
    <t>Grant County, Wisconsin</t>
  </si>
  <si>
    <t>Green County, Wisconsin</t>
  </si>
  <si>
    <t>Green Lake County, Wisconsin</t>
  </si>
  <si>
    <t>Iowa County, Wisconsin</t>
  </si>
  <si>
    <t>Iron County, Wisconsin</t>
  </si>
  <si>
    <t>Jackson County, Wisconsin</t>
  </si>
  <si>
    <t>Jefferson County, Wisconsin</t>
  </si>
  <si>
    <t>Juneau County, Wisconsin</t>
  </si>
  <si>
    <t>Kenosha County, Wisconsin</t>
  </si>
  <si>
    <t>Kewaunee County, Wisconsin</t>
  </si>
  <si>
    <t>La Crosse County, Wisconsin</t>
  </si>
  <si>
    <t>Lafayette County, Wisconsin</t>
  </si>
  <si>
    <t>Langlade County, Wisconsin</t>
  </si>
  <si>
    <t>Lincoln County, Wisconsin</t>
  </si>
  <si>
    <t>Manitowoc County, Wisconsin</t>
  </si>
  <si>
    <t>Marathon County, Wisconsin</t>
  </si>
  <si>
    <t>Marinette County, Wisconsin</t>
  </si>
  <si>
    <t>Marquette County, Wisconsin</t>
  </si>
  <si>
    <t>Menominee County, Wisconsin</t>
  </si>
  <si>
    <t>Milwaukee County, Wisconsin</t>
  </si>
  <si>
    <t>Monroe County, Wisconsin</t>
  </si>
  <si>
    <t>Oconto County, Wisconsin</t>
  </si>
  <si>
    <t>Oneida County, Wisconsin</t>
  </si>
  <si>
    <t>Outagamie County, Wisconsin</t>
  </si>
  <si>
    <t>Ozaukee County, Wisconsin</t>
  </si>
  <si>
    <t>Pepin County, Wisconsin</t>
  </si>
  <si>
    <t>Pierce County, Wisconsin</t>
  </si>
  <si>
    <t>Polk County, Wisconsin</t>
  </si>
  <si>
    <t>Portage County, Wisconsin</t>
  </si>
  <si>
    <t>Price County, Wisconsin</t>
  </si>
  <si>
    <t>Racine County, Wisconsin</t>
  </si>
  <si>
    <t>Richland County, Wisconsin</t>
  </si>
  <si>
    <t>Rock County, Wisconsin</t>
  </si>
  <si>
    <t>Rusk County, Wisconsin</t>
  </si>
  <si>
    <t>Sauk County, Wisconsin</t>
  </si>
  <si>
    <t>Sawyer County, Wisconsin</t>
  </si>
  <si>
    <t>Shawano County, Wisconsin</t>
  </si>
  <si>
    <t>Sheboygan County, Wisconsin</t>
  </si>
  <si>
    <t>Taylor County, Wisconsin</t>
  </si>
  <si>
    <t>Trempealeau County, Wisconsin</t>
  </si>
  <si>
    <t>Vernon County, Wisconsin</t>
  </si>
  <si>
    <t>Vilas County, Wisconsin</t>
  </si>
  <si>
    <t>Walworth County, Wisconsin</t>
  </si>
  <si>
    <t>Washburn County, Wisconsin</t>
  </si>
  <si>
    <t>Washington County, Wisconsin</t>
  </si>
  <si>
    <t>Waukesha County, Wisconsin</t>
  </si>
  <si>
    <t>Waupaca County, Wisconsin</t>
  </si>
  <si>
    <t>Waushara County, Wisconsin</t>
  </si>
  <si>
    <t>Winnebago County, Wisconsin</t>
  </si>
  <si>
    <t>Wood County, Wisconsin</t>
  </si>
  <si>
    <t>Albany County, Wyoming</t>
  </si>
  <si>
    <t>Big Horn County, Wyoming</t>
  </si>
  <si>
    <t>Campbell County, Wyoming</t>
  </si>
  <si>
    <t>Carbon County, Wyoming</t>
  </si>
  <si>
    <t>Converse County, Wyoming</t>
  </si>
  <si>
    <t>Crook County, Wyoming</t>
  </si>
  <si>
    <t>Fremont County, Wyoming</t>
  </si>
  <si>
    <t>Goshen County, Wyoming</t>
  </si>
  <si>
    <t>Hot Springs County, Wyoming</t>
  </si>
  <si>
    <t>Johnson County, Wyoming</t>
  </si>
  <si>
    <t>Laramie County, Wyoming</t>
  </si>
  <si>
    <t>Lincoln County, Wyoming</t>
  </si>
  <si>
    <t>Natrona County, Wyoming</t>
  </si>
  <si>
    <t>Niobrara County, Wyoming</t>
  </si>
  <si>
    <t>Park County, Wyoming</t>
  </si>
  <si>
    <t>Platte County, Wyoming</t>
  </si>
  <si>
    <t>Sheridan County, Wyoming</t>
  </si>
  <si>
    <t>Sublette County, Wyoming</t>
  </si>
  <si>
    <t>Sweetwater County, Wyoming</t>
  </si>
  <si>
    <t>Teton County, Wyoming</t>
  </si>
  <si>
    <t>Uinta County, Wyoming</t>
  </si>
  <si>
    <t>Washakie County, Wyoming</t>
  </si>
  <si>
    <t>Weston County, Wyoming</t>
  </si>
  <si>
    <t>Agana County, Guam</t>
  </si>
  <si>
    <t>Agana Heights County, Guam</t>
  </si>
  <si>
    <t>Agat County, Guam</t>
  </si>
  <si>
    <t>Asan County, Guam</t>
  </si>
  <si>
    <t>Barrigada County, Guam</t>
  </si>
  <si>
    <t>Chalan Pago County, Guam</t>
  </si>
  <si>
    <t>Dededo County, Guam</t>
  </si>
  <si>
    <t>Inarajan County, Guam</t>
  </si>
  <si>
    <t>Maite County, Guam</t>
  </si>
  <si>
    <t>Mangilao County, Guam</t>
  </si>
  <si>
    <t>Merizo County, Guam</t>
  </si>
  <si>
    <t>Mongmong County, Guam</t>
  </si>
  <si>
    <t>Ordot County, Guam</t>
  </si>
  <si>
    <t>Piti County, Guam</t>
  </si>
  <si>
    <t>Santa Rita County, Guam</t>
  </si>
  <si>
    <t>Sinajana County, Guam</t>
  </si>
  <si>
    <t>Talofofo County, Guam</t>
  </si>
  <si>
    <t>Tamuning County, Guam</t>
  </si>
  <si>
    <t>Toto County, Guam</t>
  </si>
  <si>
    <t>Umatac County, Guam</t>
  </si>
  <si>
    <t>Yigo County, Guam</t>
  </si>
  <si>
    <t>Yona County, Guam</t>
  </si>
  <si>
    <t>01000</t>
  </si>
  <si>
    <t>Urban</t>
  </si>
  <si>
    <t>Montgomery, AL</t>
  </si>
  <si>
    <t>01010</t>
  </si>
  <si>
    <t>Rural</t>
  </si>
  <si>
    <t>Daphne-Fairhope-Foley, AL</t>
  </si>
  <si>
    <t>01020</t>
  </si>
  <si>
    <t>01030</t>
  </si>
  <si>
    <t>Birmingham-Hoover, AL</t>
  </si>
  <si>
    <t>01040</t>
  </si>
  <si>
    <t>01050</t>
  </si>
  <si>
    <t>01060</t>
  </si>
  <si>
    <t>01070</t>
  </si>
  <si>
    <t>Anniston-Oxford-Jacksonville, AL</t>
  </si>
  <si>
    <t>01080</t>
  </si>
  <si>
    <t>01090</t>
  </si>
  <si>
    <t>01100</t>
  </si>
  <si>
    <t>01110</t>
  </si>
  <si>
    <t>01120</t>
  </si>
  <si>
    <t>01130</t>
  </si>
  <si>
    <t>01140</t>
  </si>
  <si>
    <t>01150</t>
  </si>
  <si>
    <t>01160</t>
  </si>
  <si>
    <t>Florence-Muscle Shoals, AL</t>
  </si>
  <si>
    <t>01170</t>
  </si>
  <si>
    <t>01180</t>
  </si>
  <si>
    <t>01190</t>
  </si>
  <si>
    <t>01200</t>
  </si>
  <si>
    <t>01210</t>
  </si>
  <si>
    <t>01220</t>
  </si>
  <si>
    <t>01230</t>
  </si>
  <si>
    <t>01240</t>
  </si>
  <si>
    <t>01250</t>
  </si>
  <si>
    <t>01260</t>
  </si>
  <si>
    <t>01270</t>
  </si>
  <si>
    <t>Gadsden, AL</t>
  </si>
  <si>
    <t>01280</t>
  </si>
  <si>
    <t>01290</t>
  </si>
  <si>
    <t>01300</t>
  </si>
  <si>
    <t>Dothan, AL</t>
  </si>
  <si>
    <t>01310</t>
  </si>
  <si>
    <t>01320</t>
  </si>
  <si>
    <t>Tuscaloosa, AL</t>
  </si>
  <si>
    <t>01330</t>
  </si>
  <si>
    <t>01340</t>
  </si>
  <si>
    <t>01350</t>
  </si>
  <si>
    <t>01360</t>
  </si>
  <si>
    <t>01370</t>
  </si>
  <si>
    <t>01380</t>
  </si>
  <si>
    <t>01390</t>
  </si>
  <si>
    <t>Decatur, AL</t>
  </si>
  <si>
    <t>01400</t>
  </si>
  <si>
    <t>Auburn-Opelika, AL</t>
  </si>
  <si>
    <t>01410</t>
  </si>
  <si>
    <t>Huntsville, AL</t>
  </si>
  <si>
    <t>01420</t>
  </si>
  <si>
    <t>01430</t>
  </si>
  <si>
    <t>01440</t>
  </si>
  <si>
    <t>01450</t>
  </si>
  <si>
    <t>01460</t>
  </si>
  <si>
    <t>01470</t>
  </si>
  <si>
    <t>01480</t>
  </si>
  <si>
    <t>Mobile, AL</t>
  </si>
  <si>
    <t>01490</t>
  </si>
  <si>
    <t>01500</t>
  </si>
  <si>
    <t>01510</t>
  </si>
  <si>
    <t>01520</t>
  </si>
  <si>
    <t>01530</t>
  </si>
  <si>
    <t>01540</t>
  </si>
  <si>
    <t>01550</t>
  </si>
  <si>
    <t>01560</t>
  </si>
  <si>
    <t>Columbus, GA-AL</t>
  </si>
  <si>
    <t>01570</t>
  </si>
  <si>
    <t>01580</t>
  </si>
  <si>
    <t>01590</t>
  </si>
  <si>
    <t>01600</t>
  </si>
  <si>
    <t>01610</t>
  </si>
  <si>
    <t>01620</t>
  </si>
  <si>
    <t>01630</t>
  </si>
  <si>
    <t>01640</t>
  </si>
  <si>
    <t>01650</t>
  </si>
  <si>
    <t>02013</t>
  </si>
  <si>
    <t>02016</t>
  </si>
  <si>
    <t>02020</t>
  </si>
  <si>
    <t>Anchorage, AK</t>
  </si>
  <si>
    <t>02050</t>
  </si>
  <si>
    <t>02060</t>
  </si>
  <si>
    <t>02068</t>
  </si>
  <si>
    <t>02070</t>
  </si>
  <si>
    <t>02090</t>
  </si>
  <si>
    <t>Fairbanks, AK</t>
  </si>
  <si>
    <t>02100</t>
  </si>
  <si>
    <t>02105</t>
  </si>
  <si>
    <t>02110</t>
  </si>
  <si>
    <t>02122</t>
  </si>
  <si>
    <t>02130</t>
  </si>
  <si>
    <t>02150</t>
  </si>
  <si>
    <t>02164</t>
  </si>
  <si>
    <t>02170</t>
  </si>
  <si>
    <t>02180</t>
  </si>
  <si>
    <t>02185</t>
  </si>
  <si>
    <t>02188</t>
  </si>
  <si>
    <t>02195</t>
  </si>
  <si>
    <t>02198</t>
  </si>
  <si>
    <t>02220</t>
  </si>
  <si>
    <t>02230</t>
  </si>
  <si>
    <t>02240</t>
  </si>
  <si>
    <t>02261</t>
  </si>
  <si>
    <t>02270</t>
  </si>
  <si>
    <t>02275</t>
  </si>
  <si>
    <t>02282</t>
  </si>
  <si>
    <t>02290</t>
  </si>
  <si>
    <t>03000</t>
  </si>
  <si>
    <t>03010</t>
  </si>
  <si>
    <t>Sierra Vista-Douglas, AZ</t>
  </si>
  <si>
    <t>03020</t>
  </si>
  <si>
    <t>Flagstaff, AZ</t>
  </si>
  <si>
    <t>03030</t>
  </si>
  <si>
    <t>03040</t>
  </si>
  <si>
    <t>03050</t>
  </si>
  <si>
    <t>03055</t>
  </si>
  <si>
    <t>03060</t>
  </si>
  <si>
    <t>Phoenix-Mesa-Scottsdale, AZ</t>
  </si>
  <si>
    <t>03070</t>
  </si>
  <si>
    <t>Lake Havasu City-Kingman, AZ</t>
  </si>
  <si>
    <t>03080</t>
  </si>
  <si>
    <t>03090</t>
  </si>
  <si>
    <t>Tucson, AZ</t>
  </si>
  <si>
    <t>03100</t>
  </si>
  <si>
    <t>03110</t>
  </si>
  <si>
    <t>03120</t>
  </si>
  <si>
    <t>Prescott, AZ</t>
  </si>
  <si>
    <t>03130</t>
  </si>
  <si>
    <t>Yuma, AZ</t>
  </si>
  <si>
    <t>04000</t>
  </si>
  <si>
    <t>04010</t>
  </si>
  <si>
    <t>04020</t>
  </si>
  <si>
    <t>04030</t>
  </si>
  <si>
    <t>Fayetteville-Springdale-Rogers, AR-MO</t>
  </si>
  <si>
    <t>04040</t>
  </si>
  <si>
    <t>04050</t>
  </si>
  <si>
    <t>04060</t>
  </si>
  <si>
    <t>04070</t>
  </si>
  <si>
    <t>04080</t>
  </si>
  <si>
    <t>04090</t>
  </si>
  <si>
    <t>04100</t>
  </si>
  <si>
    <t>04110</t>
  </si>
  <si>
    <t>04120</t>
  </si>
  <si>
    <t>Pine Bluff, AR</t>
  </si>
  <si>
    <t>04130</t>
  </si>
  <si>
    <t>04140</t>
  </si>
  <si>
    <t>04150</t>
  </si>
  <si>
    <t>Jonesboro, AR</t>
  </si>
  <si>
    <t>04160</t>
  </si>
  <si>
    <t>Fort Smith, AR-OK</t>
  </si>
  <si>
    <t>04170</t>
  </si>
  <si>
    <t>Memphis, TN-MS-AR</t>
  </si>
  <si>
    <t>04180</t>
  </si>
  <si>
    <t>04190</t>
  </si>
  <si>
    <t>04200</t>
  </si>
  <si>
    <t>04210</t>
  </si>
  <si>
    <t>04220</t>
  </si>
  <si>
    <t>Little Rock-North Little Rock-Conway, AR</t>
  </si>
  <si>
    <t>04230</t>
  </si>
  <si>
    <t>04240</t>
  </si>
  <si>
    <t>04250</t>
  </si>
  <si>
    <t>Hot Springs, AR</t>
  </si>
  <si>
    <t>04260</t>
  </si>
  <si>
    <t>04270</t>
  </si>
  <si>
    <t>04280</t>
  </si>
  <si>
    <t>04290</t>
  </si>
  <si>
    <t>04300</t>
  </si>
  <si>
    <t>04310</t>
  </si>
  <si>
    <t>04320</t>
  </si>
  <si>
    <t>04330</t>
  </si>
  <si>
    <t>04340</t>
  </si>
  <si>
    <t>04350</t>
  </si>
  <si>
    <t>04360</t>
  </si>
  <si>
    <t>04370</t>
  </si>
  <si>
    <t>04380</t>
  </si>
  <si>
    <t>04390</t>
  </si>
  <si>
    <t>04400</t>
  </si>
  <si>
    <t>Texarkana, TX-AR</t>
  </si>
  <si>
    <t>04410</t>
  </si>
  <si>
    <t>04420</t>
  </si>
  <si>
    <t>04430</t>
  </si>
  <si>
    <t>04440</t>
  </si>
  <si>
    <t>04450</t>
  </si>
  <si>
    <t>04460</t>
  </si>
  <si>
    <t>04470</t>
  </si>
  <si>
    <t>04480</t>
  </si>
  <si>
    <t>04490</t>
  </si>
  <si>
    <t>04500</t>
  </si>
  <si>
    <t>04510</t>
  </si>
  <si>
    <t>04520</t>
  </si>
  <si>
    <t>04530</t>
  </si>
  <si>
    <t>04540</t>
  </si>
  <si>
    <t>04550</t>
  </si>
  <si>
    <t>04560</t>
  </si>
  <si>
    <t>04570</t>
  </si>
  <si>
    <t>04580</t>
  </si>
  <si>
    <t>04590</t>
  </si>
  <si>
    <t>04600</t>
  </si>
  <si>
    <t>04610</t>
  </si>
  <si>
    <t>04620</t>
  </si>
  <si>
    <t>04630</t>
  </si>
  <si>
    <t>04640</t>
  </si>
  <si>
    <t>04650</t>
  </si>
  <si>
    <t>04660</t>
  </si>
  <si>
    <t>04670</t>
  </si>
  <si>
    <t>04680</t>
  </si>
  <si>
    <t>04690</t>
  </si>
  <si>
    <t>04700</t>
  </si>
  <si>
    <t>04710</t>
  </si>
  <si>
    <t>04720</t>
  </si>
  <si>
    <t>04730</t>
  </si>
  <si>
    <t>04740</t>
  </si>
  <si>
    <t>05000</t>
  </si>
  <si>
    <t>Oakland-Hayward-Berkeley, CA</t>
  </si>
  <si>
    <t>05010</t>
  </si>
  <si>
    <t>05020</t>
  </si>
  <si>
    <t>05030</t>
  </si>
  <si>
    <t>Chico, CA</t>
  </si>
  <si>
    <t>05040</t>
  </si>
  <si>
    <t>05050</t>
  </si>
  <si>
    <t>05060</t>
  </si>
  <si>
    <t>05070</t>
  </si>
  <si>
    <t>05080</t>
  </si>
  <si>
    <t>Sacramento--Roseville--Arden-Arcade, CA</t>
  </si>
  <si>
    <t>05090</t>
  </si>
  <si>
    <t>Fresno, CA</t>
  </si>
  <si>
    <t>05100</t>
  </si>
  <si>
    <t>05110</t>
  </si>
  <si>
    <t>05120</t>
  </si>
  <si>
    <t>El Centro, CA</t>
  </si>
  <si>
    <t>05130</t>
  </si>
  <si>
    <t>05140</t>
  </si>
  <si>
    <t>Bakersfield, CA</t>
  </si>
  <si>
    <t>05150</t>
  </si>
  <si>
    <t>Hanford-Corcoran, CA</t>
  </si>
  <si>
    <t>05160</t>
  </si>
  <si>
    <t>05170</t>
  </si>
  <si>
    <t>05200</t>
  </si>
  <si>
    <t>Los Angeles-Long Beach-Glendale, CA</t>
  </si>
  <si>
    <t>05300</t>
  </si>
  <si>
    <t>Madera, CA</t>
  </si>
  <si>
    <t>05310</t>
  </si>
  <si>
    <t>San Rafael, CA</t>
  </si>
  <si>
    <t>05320</t>
  </si>
  <si>
    <t>05330</t>
  </si>
  <si>
    <t>05340</t>
  </si>
  <si>
    <t>Merced, CA</t>
  </si>
  <si>
    <t>05350</t>
  </si>
  <si>
    <t>05360</t>
  </si>
  <si>
    <t>05370</t>
  </si>
  <si>
    <t>Salinas, CA</t>
  </si>
  <si>
    <t>05380</t>
  </si>
  <si>
    <t>Napa, CA</t>
  </si>
  <si>
    <t>05390</t>
  </si>
  <si>
    <t>05400</t>
  </si>
  <si>
    <t>Anaheim-Santa Ana-Irvine, CA</t>
  </si>
  <si>
    <t>05410</t>
  </si>
  <si>
    <t>05420</t>
  </si>
  <si>
    <t>05430</t>
  </si>
  <si>
    <t>Riverside-San Bernardino-Ontario, CA</t>
  </si>
  <si>
    <t>05440</t>
  </si>
  <si>
    <t>05450</t>
  </si>
  <si>
    <t>San Jose-Sunnyvale-Santa Clara, CA</t>
  </si>
  <si>
    <t>05460</t>
  </si>
  <si>
    <t>05470</t>
  </si>
  <si>
    <t>San Diego-Carlsbad, CA</t>
  </si>
  <si>
    <t>05480</t>
  </si>
  <si>
    <t>San Francisco-Redwood City-South San Francisco, CA</t>
  </si>
  <si>
    <t>05490</t>
  </si>
  <si>
    <t>Stockton-Lodi, CA</t>
  </si>
  <si>
    <t>05500</t>
  </si>
  <si>
    <t>San Luis Obispo-Paso Robles-Arroyo Grande, CA</t>
  </si>
  <si>
    <t>05510</t>
  </si>
  <si>
    <t>05520</t>
  </si>
  <si>
    <t>Santa Maria-Santa Barbara, CA</t>
  </si>
  <si>
    <t>05530</t>
  </si>
  <si>
    <t>05540</t>
  </si>
  <si>
    <t>Santa Cruz-Watsonville, CA</t>
  </si>
  <si>
    <t>05550</t>
  </si>
  <si>
    <t>Redding, CA</t>
  </si>
  <si>
    <t>05560</t>
  </si>
  <si>
    <t>05570</t>
  </si>
  <si>
    <t>05580</t>
  </si>
  <si>
    <t>Vallejo-Fairfield, CA</t>
  </si>
  <si>
    <t>05590</t>
  </si>
  <si>
    <t>Santa Rosa, CA</t>
  </si>
  <si>
    <t>05600</t>
  </si>
  <si>
    <t>Modesto, CA</t>
  </si>
  <si>
    <t>05610</t>
  </si>
  <si>
    <t>Yuba City, CA</t>
  </si>
  <si>
    <t>05620</t>
  </si>
  <si>
    <t>05630</t>
  </si>
  <si>
    <t>05640</t>
  </si>
  <si>
    <t>Visalia-Porterville, CA</t>
  </si>
  <si>
    <t>05650</t>
  </si>
  <si>
    <t>05660</t>
  </si>
  <si>
    <t>Oxnard-Thousand Oaks-Ventura, CA</t>
  </si>
  <si>
    <t>05670</t>
  </si>
  <si>
    <t>05680</t>
  </si>
  <si>
    <t>06000</t>
  </si>
  <si>
    <t>Denver-Aurora-Lakewood, CO</t>
  </si>
  <si>
    <t>06010</t>
  </si>
  <si>
    <t>06020</t>
  </si>
  <si>
    <t>06030</t>
  </si>
  <si>
    <t>06040</t>
  </si>
  <si>
    <t>06050</t>
  </si>
  <si>
    <t>06060</t>
  </si>
  <si>
    <t>Boulder, CO</t>
  </si>
  <si>
    <t>06070</t>
  </si>
  <si>
    <t>06080</t>
  </si>
  <si>
    <t>06090</t>
  </si>
  <si>
    <t>06100</t>
  </si>
  <si>
    <t>06110</t>
  </si>
  <si>
    <t>06120</t>
  </si>
  <si>
    <t>06130</t>
  </si>
  <si>
    <t>06140</t>
  </si>
  <si>
    <t>06150</t>
  </si>
  <si>
    <t>06160</t>
  </si>
  <si>
    <t>06170</t>
  </si>
  <si>
    <t>06180</t>
  </si>
  <si>
    <t>06190</t>
  </si>
  <si>
    <t>06200</t>
  </si>
  <si>
    <t>Colorado Springs, CO</t>
  </si>
  <si>
    <t>06210</t>
  </si>
  <si>
    <t>06220</t>
  </si>
  <si>
    <t>06230</t>
  </si>
  <si>
    <t>06240</t>
  </si>
  <si>
    <t>06250</t>
  </si>
  <si>
    <t>06260</t>
  </si>
  <si>
    <t>06270</t>
  </si>
  <si>
    <t>06280</t>
  </si>
  <si>
    <t>06290</t>
  </si>
  <si>
    <t>06300</t>
  </si>
  <si>
    <t>06310</t>
  </si>
  <si>
    <t>06320</t>
  </si>
  <si>
    <t>06330</t>
  </si>
  <si>
    <t>06340</t>
  </si>
  <si>
    <t>Fort Collins, CO</t>
  </si>
  <si>
    <t>06350</t>
  </si>
  <si>
    <t>06360</t>
  </si>
  <si>
    <t>06370</t>
  </si>
  <si>
    <t>06380</t>
  </si>
  <si>
    <t>Grand Junction, CO</t>
  </si>
  <si>
    <t>06390</t>
  </si>
  <si>
    <t>06400</t>
  </si>
  <si>
    <t>06410</t>
  </si>
  <si>
    <t>06420</t>
  </si>
  <si>
    <t>06430</t>
  </si>
  <si>
    <t>06440</t>
  </si>
  <si>
    <t>06450</t>
  </si>
  <si>
    <t>06460</t>
  </si>
  <si>
    <t>06470</t>
  </si>
  <si>
    <t>06480</t>
  </si>
  <si>
    <t>06490</t>
  </si>
  <si>
    <t>06500</t>
  </si>
  <si>
    <t>Pueblo, CO</t>
  </si>
  <si>
    <t>06510</t>
  </si>
  <si>
    <t>06520</t>
  </si>
  <si>
    <t>06530</t>
  </si>
  <si>
    <t>06540</t>
  </si>
  <si>
    <t>06550</t>
  </si>
  <si>
    <t>06560</t>
  </si>
  <si>
    <t>06570</t>
  </si>
  <si>
    <t>06580</t>
  </si>
  <si>
    <t>06590</t>
  </si>
  <si>
    <t>06600</t>
  </si>
  <si>
    <t>06620</t>
  </si>
  <si>
    <t>07000</t>
  </si>
  <si>
    <t>Bridgeport-Stamford-Norwalk, CT</t>
  </si>
  <si>
    <t>07010</t>
  </si>
  <si>
    <t>Hartford-West Hartford-East Hartford, CT</t>
  </si>
  <si>
    <t>07020</t>
  </si>
  <si>
    <t>Connecticut</t>
  </si>
  <si>
    <t>07030</t>
  </si>
  <si>
    <t>07040</t>
  </si>
  <si>
    <t>New Haven-Milford, CT</t>
  </si>
  <si>
    <t>07050</t>
  </si>
  <si>
    <t>Norwich-New London, CT</t>
  </si>
  <si>
    <t>07060</t>
  </si>
  <si>
    <t>07070</t>
  </si>
  <si>
    <t>Worcester, MA-CT</t>
  </si>
  <si>
    <t>08000</t>
  </si>
  <si>
    <t>Dover, DE</t>
  </si>
  <si>
    <t>08010</t>
  </si>
  <si>
    <t>Wilmington, DE-MD-NJ</t>
  </si>
  <si>
    <t>08020</t>
  </si>
  <si>
    <t>Salisbury, MD-DE</t>
  </si>
  <si>
    <t>09000</t>
  </si>
  <si>
    <t>Washington-Arlington-Alexandria, DC-VA-MD-WV</t>
  </si>
  <si>
    <t>Gainesville, FL</t>
  </si>
  <si>
    <t>Jacksonville, FL</t>
  </si>
  <si>
    <t>Panama City, FL</t>
  </si>
  <si>
    <t>Palm Bay-Melbourne-Titusville, FL</t>
  </si>
  <si>
    <t>Fort Lauderdale-Pompano Beach-Deerfield Beach, FL</t>
  </si>
  <si>
    <t>Punta Gorda, FL</t>
  </si>
  <si>
    <t>Homosassa Springs, FL</t>
  </si>
  <si>
    <t>Naples-Immokalee-Marco Island, FL</t>
  </si>
  <si>
    <t>Miami-Miami Beach-Kendall, FL</t>
  </si>
  <si>
    <t>Pensacola-Ferry Pass-Brent, FL</t>
  </si>
  <si>
    <t>Deltona-Daytona Beach-Ormond Beach, FL</t>
  </si>
  <si>
    <t>Tallahassee, FL</t>
  </si>
  <si>
    <t>Tampa-St. Petersburg-Clearwater, FL</t>
  </si>
  <si>
    <t>Sebring, FL</t>
  </si>
  <si>
    <t>Sebastian-Vero Beach, FL</t>
  </si>
  <si>
    <t>Orlando-Kissimmee-Sanford, FL</t>
  </si>
  <si>
    <t>Cape Coral-Fort Myers, FL</t>
  </si>
  <si>
    <t>North Port-Sarasota-Bradenton, FL</t>
  </si>
  <si>
    <t>Ocala, FL</t>
  </si>
  <si>
    <t>Port St. Lucie, FL</t>
  </si>
  <si>
    <t>Crestview-Fort Walton Beach-Destin, FL</t>
  </si>
  <si>
    <t>West Palm Beach-Boca Raton-Delray Beach, FL</t>
  </si>
  <si>
    <t>Lakeland-Winter Haven, FL</t>
  </si>
  <si>
    <t>The Villages, FL</t>
  </si>
  <si>
    <t>Georgia</t>
  </si>
  <si>
    <t>Albany, GA</t>
  </si>
  <si>
    <t>Atlanta-Sandy Springs-Roswell, GA</t>
  </si>
  <si>
    <t>Brunswick, GA</t>
  </si>
  <si>
    <t>Valdosta, GA</t>
  </si>
  <si>
    <t>Savannah, GA</t>
  </si>
  <si>
    <t>Augusta-Richmond County, GA-SC</t>
  </si>
  <si>
    <t>Chattanooga, TN-GA</t>
  </si>
  <si>
    <t>Athens-Clarke County, GA</t>
  </si>
  <si>
    <t>Rome, GA</t>
  </si>
  <si>
    <t>Gainesville, GA</t>
  </si>
  <si>
    <t>Warner Robins, GA</t>
  </si>
  <si>
    <t>Dalton, GA</t>
  </si>
  <si>
    <t>Kahului-Wailuku-Lahaina, HI</t>
  </si>
  <si>
    <t>Hawaii</t>
  </si>
  <si>
    <t>Urban Honolulu, HI</t>
  </si>
  <si>
    <t>Boise City, ID</t>
  </si>
  <si>
    <t xml:space="preserve">Idaho   </t>
  </si>
  <si>
    <t>Pocatello, ID</t>
  </si>
  <si>
    <t>Idaho Falls, ID</t>
  </si>
  <si>
    <t>Logan, UT-ID</t>
  </si>
  <si>
    <t>Coeur d'Alene, ID</t>
  </si>
  <si>
    <t>Lewiston, ID-WA</t>
  </si>
  <si>
    <t>Illinois</t>
  </si>
  <si>
    <t>Cape Girardeau, MO-IL</t>
  </si>
  <si>
    <t>St. Louis, MO-IL</t>
  </si>
  <si>
    <t>Rockford, IL</t>
  </si>
  <si>
    <t>Champaign-Urbana, IL</t>
  </si>
  <si>
    <t>Chicago-Naperville-Arlington Heights, IL</t>
  </si>
  <si>
    <t>Elgin, IL</t>
  </si>
  <si>
    <t>Bloomington, IL</t>
  </si>
  <si>
    <t>Davenport-Moline-Rock Island, IA-IL</t>
  </si>
  <si>
    <t>Carbondale-Marion, IL</t>
  </si>
  <si>
    <t>Kankakee, IL</t>
  </si>
  <si>
    <t>Lake County-Kenosha County, IL-WI</t>
  </si>
  <si>
    <t>Decatur, IL</t>
  </si>
  <si>
    <t>Peoria, IL</t>
  </si>
  <si>
    <t>Springfield, IL</t>
  </si>
  <si>
    <t>Danville, IL</t>
  </si>
  <si>
    <t>Indiana</t>
  </si>
  <si>
    <t>Fort Wayne, IN</t>
  </si>
  <si>
    <t>Columbus, IN</t>
  </si>
  <si>
    <t>Lafayette-West Lafayette, IN</t>
  </si>
  <si>
    <t>Indianapolis-Carmel-Anderson, IN</t>
  </si>
  <si>
    <t>Louisville/Jefferson County, KY-IN</t>
  </si>
  <si>
    <t>Terre Haute, IN</t>
  </si>
  <si>
    <t>Cincinnati, OH-KY-IN</t>
  </si>
  <si>
    <t>Muncie, IN</t>
  </si>
  <si>
    <t>Elkhart-Goshen, IN</t>
  </si>
  <si>
    <t>Kokomo, IN</t>
  </si>
  <si>
    <t>Gary, IN</t>
  </si>
  <si>
    <t>Michigan City-La Porte, IN</t>
  </si>
  <si>
    <t>Bloomington, IN</t>
  </si>
  <si>
    <t>Evansville, IN-KY</t>
  </si>
  <si>
    <t>South Bend-Mishawaka, IN-MI</t>
  </si>
  <si>
    <t>Iowa</t>
  </si>
  <si>
    <t>Cedar Rapids, IA</t>
  </si>
  <si>
    <t>Waterloo-Cedar Falls, IA</t>
  </si>
  <si>
    <t>Des Moines-West Des Moines, IA</t>
  </si>
  <si>
    <t>Dubuque, IA</t>
  </si>
  <si>
    <t>Omaha-Council Bluffs, NE-IA</t>
  </si>
  <si>
    <t>Iowa City, IA</t>
  </si>
  <si>
    <t>Sioux City, IA-NE-SD</t>
  </si>
  <si>
    <t>Ames, IA</t>
  </si>
  <si>
    <t xml:space="preserve">Kansas            </t>
  </si>
  <si>
    <t>Wichita, KS</t>
  </si>
  <si>
    <t>St. Joseph, MO-KS</t>
  </si>
  <si>
    <t>Lawrence, KS</t>
  </si>
  <si>
    <t>Topeka, KS</t>
  </si>
  <si>
    <t>Kansas City, MO-KS</t>
  </si>
  <si>
    <t>Manhattan, KS</t>
  </si>
  <si>
    <t>Kentucky</t>
  </si>
  <si>
    <t>Bowling Green, KY</t>
  </si>
  <si>
    <t>Lexington-Fayette, KY</t>
  </si>
  <si>
    <t>Huntington-Ashland, WV-KY-OH</t>
  </si>
  <si>
    <t>Clarksville, TN-KY</t>
  </si>
  <si>
    <t>Owensboro, KY</t>
  </si>
  <si>
    <t>Elizabethtown-Fort Knox, KY</t>
  </si>
  <si>
    <t>Lafayette, LA</t>
  </si>
  <si>
    <t>Louisiana</t>
  </si>
  <si>
    <t>Baton Rouge, LA</t>
  </si>
  <si>
    <t>Shreveport-Bossier City, LA</t>
  </si>
  <si>
    <t>Lake Charles, LA</t>
  </si>
  <si>
    <t>Alexandria, LA</t>
  </si>
  <si>
    <t>New Orleans-Metairie, LA</t>
  </si>
  <si>
    <t>Houma-Thibodaux, LA</t>
  </si>
  <si>
    <t>Monroe, LA</t>
  </si>
  <si>
    <t>Hammond, LA</t>
  </si>
  <si>
    <t>Lewiston-Auburn, ME</t>
  </si>
  <si>
    <t>Maine</t>
  </si>
  <si>
    <t>Portland-South Portland, ME</t>
  </si>
  <si>
    <t>Bangor, ME</t>
  </si>
  <si>
    <t>Cumberland, MD-WV</t>
  </si>
  <si>
    <t>Baltimore-Columbia-Towson, MD</t>
  </si>
  <si>
    <t>Maryland</t>
  </si>
  <si>
    <t>Silver Spring-Frederick-Rockville, MD</t>
  </si>
  <si>
    <t>California-Lexington Park, MD</t>
  </si>
  <si>
    <t>Hagerstown-Martinsburg, MD-WV</t>
  </si>
  <si>
    <t>Barnstable Town, MA</t>
  </si>
  <si>
    <t>Pittsfield, MA</t>
  </si>
  <si>
    <t>Providence-Warwick, RI-MA</t>
  </si>
  <si>
    <t>Massachusetts</t>
  </si>
  <si>
    <t>Cambridge-Newton-Framingham, MA</t>
  </si>
  <si>
    <t>Boston, MA</t>
  </si>
  <si>
    <t xml:space="preserve">Michigan          </t>
  </si>
  <si>
    <t>Grand Rapids-Wyoming, MI</t>
  </si>
  <si>
    <t>Bay City, MI</t>
  </si>
  <si>
    <t>Niles-Benton Harbor, MI</t>
  </si>
  <si>
    <t>Battle Creek, MI</t>
  </si>
  <si>
    <t>Lansing-East Lansing, MI</t>
  </si>
  <si>
    <t>Flint, MI</t>
  </si>
  <si>
    <t>Jackson, MI</t>
  </si>
  <si>
    <t>Kalamazoo-Portage, MI</t>
  </si>
  <si>
    <t>Warren-Troy-Farmington Hills, MI</t>
  </si>
  <si>
    <t>Midland, MI</t>
  </si>
  <si>
    <t>Monroe, MI</t>
  </si>
  <si>
    <t>Muskegon, MI</t>
  </si>
  <si>
    <t>Saginaw, MI</t>
  </si>
  <si>
    <t>Ann Arbor, MI</t>
  </si>
  <si>
    <t>Detroit-Dearborn-Livonia, MI</t>
  </si>
  <si>
    <t>Minnesota</t>
  </si>
  <si>
    <t>Minneapolis-St. Paul-Bloomington, MN-WI</t>
  </si>
  <si>
    <t>St. Cloud, MN</t>
  </si>
  <si>
    <t>Mankato-North Mankato, MN</t>
  </si>
  <si>
    <t>Duluth, MN-WI</t>
  </si>
  <si>
    <t>Fargo, ND-MN</t>
  </si>
  <si>
    <t>Rochester, MN</t>
  </si>
  <si>
    <t>La Crosse-Onalaska, WI-MN</t>
  </si>
  <si>
    <t>Grand Forks, ND-MN</t>
  </si>
  <si>
    <t>Mississippi</t>
  </si>
  <si>
    <t>Jackson, MS</t>
  </si>
  <si>
    <t>Hattiesburg, MS</t>
  </si>
  <si>
    <t>Gulfport-Biloxi-Pascagoula, MS</t>
  </si>
  <si>
    <t>Missouri</t>
  </si>
  <si>
    <t>Columbia, MO</t>
  </si>
  <si>
    <t>Jefferson City, MO</t>
  </si>
  <si>
    <t>Joplin, MO</t>
  </si>
  <si>
    <t>Montana</t>
  </si>
  <si>
    <t>Billings, MT</t>
  </si>
  <si>
    <t>Great Falls, MT</t>
  </si>
  <si>
    <t>Missoula, MT</t>
  </si>
  <si>
    <t>Nebraska</t>
  </si>
  <si>
    <t>Grand Island, NE</t>
  </si>
  <si>
    <t>Lincoln, NE</t>
  </si>
  <si>
    <t>Nevada</t>
  </si>
  <si>
    <t>Las Vegas-Henderson-Paradise, NV</t>
  </si>
  <si>
    <t>Carson City, NV</t>
  </si>
  <si>
    <t>Reno, NV</t>
  </si>
  <si>
    <t>New Hampshire</t>
  </si>
  <si>
    <t>Manchester-Nashua, NH</t>
  </si>
  <si>
    <t>Rockingham County-Strafford County, NH</t>
  </si>
  <si>
    <t>Atlantic City-Hammonton, NJ</t>
  </si>
  <si>
    <t>New York-Jersey City-White Plains, NY-NJ</t>
  </si>
  <si>
    <t>Camden, NJ</t>
  </si>
  <si>
    <t>Ocean City, NJ</t>
  </si>
  <si>
    <t>Vineland-Bridgeton, NJ</t>
  </si>
  <si>
    <t>Newark, NJ-PA</t>
  </si>
  <si>
    <t>Trenton, NJ</t>
  </si>
  <si>
    <t>Allentown-Bethlehem-Easton, PA-NJ</t>
  </si>
  <si>
    <t>Albuquerque, NM</t>
  </si>
  <si>
    <t>New Mexico</t>
  </si>
  <si>
    <t>Las Cruces, NM</t>
  </si>
  <si>
    <t>Farmington, NM</t>
  </si>
  <si>
    <t>Santa Fe, NM</t>
  </si>
  <si>
    <t>Albany-Schenectady-Troy, NY</t>
  </si>
  <si>
    <t xml:space="preserve">New York </t>
  </si>
  <si>
    <t>Binghamton, NY</t>
  </si>
  <si>
    <t>Elmira, NY</t>
  </si>
  <si>
    <t>Dutchess County-Putnam County, NY</t>
  </si>
  <si>
    <t>Buffalo-Cheektowaga-Niagara Falls, NY</t>
  </si>
  <si>
    <t>Utica-Rome, NY</t>
  </si>
  <si>
    <t>Watertown-Fort Drum, NY</t>
  </si>
  <si>
    <t>Rochester, NY</t>
  </si>
  <si>
    <t>Nassau County-Suffolk County, NY</t>
  </si>
  <si>
    <t>Ithaca, NY</t>
  </si>
  <si>
    <t>Kingston, NY</t>
  </si>
  <si>
    <t>Glens Falls, NY</t>
  </si>
  <si>
    <t>Burlington, NC</t>
  </si>
  <si>
    <t>Hickory-Lenoir-Morganton, NC</t>
  </si>
  <si>
    <t>North Carolina</t>
  </si>
  <si>
    <t>Myrtle Beach-Conway-North Myrtle Beach, SC-NC</t>
  </si>
  <si>
    <t>Asheville, NC</t>
  </si>
  <si>
    <t>Charlotte-Concord-Gastonia, NC-SC</t>
  </si>
  <si>
    <t>Durham-Chapel Hill, NC</t>
  </si>
  <si>
    <t>New Bern, NC</t>
  </si>
  <si>
    <t>Fayetteville, NC</t>
  </si>
  <si>
    <t>Virginia Beach-Norfolk-Newport News, VA-NC</t>
  </si>
  <si>
    <t>Winston-Salem, NC</t>
  </si>
  <si>
    <t>Rocky Mount, NC</t>
  </si>
  <si>
    <t>Raleigh, NC</t>
  </si>
  <si>
    <t>Greensboro-High Point, NC</t>
  </si>
  <si>
    <t>Wilmington, NC</t>
  </si>
  <si>
    <t>Jacksonville, NC</t>
  </si>
  <si>
    <t>Greenville, NC</t>
  </si>
  <si>
    <t>Goldsboro, NC</t>
  </si>
  <si>
    <t>North Dakota</t>
  </si>
  <si>
    <t>Bismarck, ND</t>
  </si>
  <si>
    <t>Ohio</t>
  </si>
  <si>
    <t>Lima, OH</t>
  </si>
  <si>
    <t>Wheeling, WV-OH</t>
  </si>
  <si>
    <t>Canton-Massillon, OH</t>
  </si>
  <si>
    <t>Springfield, OH</t>
  </si>
  <si>
    <t>Cleveland-Elyria, OH</t>
  </si>
  <si>
    <t>Columbus, OH</t>
  </si>
  <si>
    <t>Toledo, OH</t>
  </si>
  <si>
    <t>Dayton, OH</t>
  </si>
  <si>
    <t>Weirton-Steubenville, WV-OH</t>
  </si>
  <si>
    <t>Youngstown-Warren-Boardman, OH-PA</t>
  </si>
  <si>
    <t>Akron, OH</t>
  </si>
  <si>
    <t>Mansfield, OH</t>
  </si>
  <si>
    <t xml:space="preserve">Oklahoma         </t>
  </si>
  <si>
    <t>Oklahoma City, OK</t>
  </si>
  <si>
    <t>Lawton, OK</t>
  </si>
  <si>
    <t>Tulsa, OK</t>
  </si>
  <si>
    <t>Oregon</t>
  </si>
  <si>
    <t>Corvallis, OR</t>
  </si>
  <si>
    <t>Portland-Vancouver-Hillsboro, OR-WA</t>
  </si>
  <si>
    <t>Bend-Redmond, OR</t>
  </si>
  <si>
    <t>Medford, OR</t>
  </si>
  <si>
    <t>Grants Pass, OR</t>
  </si>
  <si>
    <t>Eugene, OR</t>
  </si>
  <si>
    <t>Albany, OR</t>
  </si>
  <si>
    <t>Salem, OR</t>
  </si>
  <si>
    <t>Gettysburg, PA</t>
  </si>
  <si>
    <t>Pittsburgh, PA</t>
  </si>
  <si>
    <t>Pennsylvania</t>
  </si>
  <si>
    <t>Reading, PA</t>
  </si>
  <si>
    <t>Altoona, PA</t>
  </si>
  <si>
    <t>Montgomery County-Bucks County-Chester County, PA</t>
  </si>
  <si>
    <t>Johnstown, PA</t>
  </si>
  <si>
    <t>State College, PA</t>
  </si>
  <si>
    <t>Bloomsburg-Berwick, PA</t>
  </si>
  <si>
    <t>Harrisburg-Carlisle, PA</t>
  </si>
  <si>
    <t>Philadelphia, PA</t>
  </si>
  <si>
    <t>Erie, PA</t>
  </si>
  <si>
    <t>Chambersburg-Waynesboro, PA</t>
  </si>
  <si>
    <t>Scranton--Wilkes-Barre--Hazleton, PA</t>
  </si>
  <si>
    <t>Lancaster, PA</t>
  </si>
  <si>
    <t>Lebanon, PA</t>
  </si>
  <si>
    <t>Williamsport, PA</t>
  </si>
  <si>
    <t>East Stroudsburg, PA</t>
  </si>
  <si>
    <t>York-Hanover, PA</t>
  </si>
  <si>
    <t>Puerto Rico</t>
  </si>
  <si>
    <t>Aguadilla-Isabela, PR</t>
  </si>
  <si>
    <t>San Juan-Carolina-Caguas, PR</t>
  </si>
  <si>
    <t>Arecibo, PR</t>
  </si>
  <si>
    <t>Guayama, PR</t>
  </si>
  <si>
    <t>San Germán, PR</t>
  </si>
  <si>
    <t>Ponce, PR</t>
  </si>
  <si>
    <t>Mayagüez, PR</t>
  </si>
  <si>
    <t>South Carolina</t>
  </si>
  <si>
    <t>Greenville-Anderson-Mauldin, SC</t>
  </si>
  <si>
    <t>Hilton Head Island-Bluffton-Beaufort, SC</t>
  </si>
  <si>
    <t>Charleston-North Charleston, SC</t>
  </si>
  <si>
    <t>Columbia, SC</t>
  </si>
  <si>
    <t>Florence, SC</t>
  </si>
  <si>
    <t>Spartanburg, SC</t>
  </si>
  <si>
    <t>Sumter, SC</t>
  </si>
  <si>
    <t>South Dakota</t>
  </si>
  <si>
    <t>Rapid City, SD</t>
  </si>
  <si>
    <t>Sioux Falls, SD</t>
  </si>
  <si>
    <t>Knoxville, TN</t>
  </si>
  <si>
    <t>Tennessee</t>
  </si>
  <si>
    <t>Cleveland, TN</t>
  </si>
  <si>
    <t>Nashville-Davidson--Murfreesboro--Franklin, TN</t>
  </si>
  <si>
    <t>Johnson City, TN</t>
  </si>
  <si>
    <t>Jackson, TN</t>
  </si>
  <si>
    <t>Morristown, TN</t>
  </si>
  <si>
    <t>Kingsport-Bristol-Bristol, TN-VA</t>
  </si>
  <si>
    <t xml:space="preserve">Texas </t>
  </si>
  <si>
    <t>Corpus Christi, TX</t>
  </si>
  <si>
    <t>Wichita Falls, TX</t>
  </si>
  <si>
    <t>Amarillo, TX</t>
  </si>
  <si>
    <t>San Antonio-New Braunfels, TX</t>
  </si>
  <si>
    <t>Houston-The Woodlands-Sugar Land, TX</t>
  </si>
  <si>
    <t>Austin-Round Rock, TX</t>
  </si>
  <si>
    <t>Killeen-Temple, TX</t>
  </si>
  <si>
    <t>College Station-Bryan, TX</t>
  </si>
  <si>
    <t>Abilene, TX</t>
  </si>
  <si>
    <t>Brownsville-Harlingen, TX</t>
  </si>
  <si>
    <t>Dallas-Plano-Irving, TX</t>
  </si>
  <si>
    <t>Lubbock, TX</t>
  </si>
  <si>
    <t>Odessa, TX</t>
  </si>
  <si>
    <t>El Paso, TX</t>
  </si>
  <si>
    <t>Waco, TX</t>
  </si>
  <si>
    <t>Victoria, TX</t>
  </si>
  <si>
    <t>Sherman-Denison, TX</t>
  </si>
  <si>
    <t>Longview, TX</t>
  </si>
  <si>
    <t>Beaumont-Port Arthur, TX</t>
  </si>
  <si>
    <t>McAllen-Edinburg-Mission, TX</t>
  </si>
  <si>
    <t>Fort Worth-Arlington, TX</t>
  </si>
  <si>
    <t>San Angelo, TX</t>
  </si>
  <si>
    <t>Midland, TX</t>
  </si>
  <si>
    <t>Tyler, TX</t>
  </si>
  <si>
    <t>Laredo, TX</t>
  </si>
  <si>
    <t>Utah</t>
  </si>
  <si>
    <t>Ogden-Clearfield, UT</t>
  </si>
  <si>
    <t>Provo-Orem, UT</t>
  </si>
  <si>
    <t>Salt Lake City, UT</t>
  </si>
  <si>
    <t>St. George, UT</t>
  </si>
  <si>
    <t>Vermont</t>
  </si>
  <si>
    <t>Burlington-South Burlington, VT</t>
  </si>
  <si>
    <t>Virgin Islands</t>
  </si>
  <si>
    <t>Virginia</t>
  </si>
  <si>
    <t>Charlottesville, VA</t>
  </si>
  <si>
    <t>Richmond, VA</t>
  </si>
  <si>
    <t>Lynchburg, VA</t>
  </si>
  <si>
    <t>Roanoke, VA</t>
  </si>
  <si>
    <t>Blacksburg-Christiansburg-Radford, VA</t>
  </si>
  <si>
    <t>Winchester, VA-WV</t>
  </si>
  <si>
    <t>Harrisonburg, VA</t>
  </si>
  <si>
    <t xml:space="preserve">Washington </t>
  </si>
  <si>
    <t>Kennewick-Richland, WA</t>
  </si>
  <si>
    <t>Wenatchee, WA</t>
  </si>
  <si>
    <t>Walla Walla, WA</t>
  </si>
  <si>
    <t>Longview, WA</t>
  </si>
  <si>
    <t>Seattle-Bellevue-Everett, WA</t>
  </si>
  <si>
    <t>Bremerton-Silverdale, WA</t>
  </si>
  <si>
    <t>Spokane-Spokane Valley, WA</t>
  </si>
  <si>
    <t>Tacoma-Lakewood, WA</t>
  </si>
  <si>
    <t>Mount Vernon-Anacortes, WA</t>
  </si>
  <si>
    <t>Olympia-Tumwater, WA</t>
  </si>
  <si>
    <t>Bellingham, WA</t>
  </si>
  <si>
    <t>Yakima, WA</t>
  </si>
  <si>
    <t>West Virginia</t>
  </si>
  <si>
    <t>Charleston, WV</t>
  </si>
  <si>
    <t>Beckley, WV</t>
  </si>
  <si>
    <t>Morgantown, WV</t>
  </si>
  <si>
    <t>Parkersburg-Vienna, WV</t>
  </si>
  <si>
    <t>Wisconsin</t>
  </si>
  <si>
    <t>Green Bay, WI</t>
  </si>
  <si>
    <t>Appleton, WI</t>
  </si>
  <si>
    <t>Eau Claire, WI</t>
  </si>
  <si>
    <t>Madison, WI</t>
  </si>
  <si>
    <t>Fond du Lac, WI</t>
  </si>
  <si>
    <t>Wausau, WI</t>
  </si>
  <si>
    <t>Milwaukee-Waukesha-West Allis, WI</t>
  </si>
  <si>
    <t>Racine, WI</t>
  </si>
  <si>
    <t>Janesville-Beloit, WI</t>
  </si>
  <si>
    <t>Sheboygan, WI</t>
  </si>
  <si>
    <t>Oshkosh-Neenah, WI</t>
  </si>
  <si>
    <t>Wyoming</t>
  </si>
  <si>
    <t>Cheyenne, WY</t>
  </si>
  <si>
    <t>Casper, WY</t>
  </si>
  <si>
    <t>Guam</t>
  </si>
  <si>
    <t>Inpatient Respite</t>
  </si>
  <si>
    <t>General Inpatient</t>
  </si>
  <si>
    <t>Continuous Care</t>
  </si>
  <si>
    <t>Wage Component</t>
  </si>
  <si>
    <t>Non-wage</t>
  </si>
  <si>
    <t>Rate</t>
  </si>
  <si>
    <t>Wage $$</t>
  </si>
  <si>
    <t>Non-wage $$</t>
  </si>
  <si>
    <t xml:space="preserve"> </t>
  </si>
  <si>
    <t>ALASKA</t>
  </si>
  <si>
    <t>ALABAMA</t>
  </si>
  <si>
    <t>ARIZONA</t>
  </si>
  <si>
    <t>ARKANSAS</t>
  </si>
  <si>
    <t>CALIFORNIA</t>
  </si>
  <si>
    <t>COLORADO</t>
  </si>
  <si>
    <t>CONNECTICUT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</si>
  <si>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</si>
  <si>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</si>
  <si>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</si>
  <si>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</si>
  <si>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</si>
  <si>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</si>
  <si>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</si>
  <si>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</si>
  <si>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</si>
  <si>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</si>
  <si>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</si>
  <si>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</si>
  <si>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</si>
  <si>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</si>
  <si>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</si>
  <si>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</si>
  <si>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</si>
  <si>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</si>
  <si>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</si>
  <si>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</si>
  <si>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</si>
  <si>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</si>
  <si>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</si>
  <si>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</si>
  <si>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</si>
  <si>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</si>
  <si>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</si>
  <si>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</si>
  <si>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</si>
  <si>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</si>
  <si>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</si>
  <si>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</si>
  <si>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</si>
  <si>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</si>
  <si>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</si>
  <si>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</si>
  <si>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</si>
  <si>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</si>
  <si>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</si>
  <si>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</si>
  <si>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</si>
  <si>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</si>
  <si>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</si>
  <si>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</si>
  <si>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</si>
  <si>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GUAM</t>
  </si>
  <si>
    <t>National Rate*</t>
  </si>
  <si>
    <t>RHC 1-60</t>
  </si>
  <si>
    <t>RHC 61+</t>
  </si>
  <si>
    <t>DELAWARE</t>
  </si>
  <si>
    <t>Service Intensity Add-on</t>
  </si>
  <si>
    <t>SIA</t>
  </si>
  <si>
    <t>All Counties</t>
  </si>
  <si>
    <t>CBSA</t>
  </si>
  <si>
    <t>CBSA or Statewide Rural Name</t>
  </si>
  <si>
    <t>St. Clair County, Alabama</t>
  </si>
  <si>
    <t>Anchorage Municipality, Alaska</t>
  </si>
  <si>
    <t>Fairbanks North Star Borough, Alaska</t>
  </si>
  <si>
    <t>Matanuska-Susitna Municipality, Alaska</t>
  </si>
  <si>
    <t>El Dorado County, California</t>
  </si>
  <si>
    <t>The District County, District of Columbia</t>
  </si>
  <si>
    <t>St. Lucie County, Florida</t>
  </si>
  <si>
    <t>Macon-Bibb County, GA</t>
  </si>
  <si>
    <t>DeKalb County, Georgia</t>
  </si>
  <si>
    <t>McDuffie County, Georgia</t>
  </si>
  <si>
    <t>McLean County, Illinois</t>
  </si>
  <si>
    <t>St. Clair County, Illinois</t>
  </si>
  <si>
    <t>St. Joseph County, Indiana</t>
  </si>
  <si>
    <t>Acadia Parish, Louisiana</t>
  </si>
  <si>
    <t>Ascension Parish, Louisiana</t>
  </si>
  <si>
    <t>Bossier Parish, Louisiana</t>
  </si>
  <si>
    <t>Caddo Parish, Louisiana</t>
  </si>
  <si>
    <t>Calcasieu Parish, Louisiana</t>
  </si>
  <si>
    <t>Cameron Parish, Louisiana</t>
  </si>
  <si>
    <t>De Soto Parish, Louisiana</t>
  </si>
  <si>
    <t>E. Baton Rouge Parish, Louisiana</t>
  </si>
  <si>
    <t>East Feliciana Parish, Louisiana</t>
  </si>
  <si>
    <t>Grant Parish, Louisiana</t>
  </si>
  <si>
    <t>Iberia Parish, Louisiana</t>
  </si>
  <si>
    <t>Iberville Parish, Louisiana</t>
  </si>
  <si>
    <t>Jefferson Parish, Louisiana</t>
  </si>
  <si>
    <t>Lafayette Parish, Louisiana</t>
  </si>
  <si>
    <t>Lafourche Parish, Louisiana</t>
  </si>
  <si>
    <t>Livingston Parish, Louisiana</t>
  </si>
  <si>
    <t>Caldwell Parish, Louisiana</t>
  </si>
  <si>
    <t>Allen Parish, Louisiana</t>
  </si>
  <si>
    <t>Assumption Parish, Louisiana</t>
  </si>
  <si>
    <t>Avoyelles Parish, Louisiana</t>
  </si>
  <si>
    <t>Beauregard Parish, Louisiana</t>
  </si>
  <si>
    <t>Bienville Parish, Louisiana</t>
  </si>
  <si>
    <t>Catahoula Parish, Louisiana</t>
  </si>
  <si>
    <t>Claiborne Parish, Louisiana</t>
  </si>
  <si>
    <t>Concordia Parish, Louisiana</t>
  </si>
  <si>
    <t>East Carroll Parish, Louisiana</t>
  </si>
  <si>
    <t>Evangeline Parish, Louisiana</t>
  </si>
  <si>
    <t>Franklin Parish, Louisiana</t>
  </si>
  <si>
    <t>Jackson Parish, Louisiana</t>
  </si>
  <si>
    <t>Jefferson Davis Parish, Louisiana</t>
  </si>
  <si>
    <t>Orleans Parish, Louisiana</t>
  </si>
  <si>
    <t>Ouachita Parish, Louisiana</t>
  </si>
  <si>
    <t>Plaquemines Parish, Louisiana</t>
  </si>
  <si>
    <t>Pointe Coupee Parish, Louisiana</t>
  </si>
  <si>
    <t>Rapides Parish, Louisiana</t>
  </si>
  <si>
    <t>St. Bernard Parish, Louisiana</t>
  </si>
  <si>
    <t>St. Charles Parish, Louisiana</t>
  </si>
  <si>
    <t>St. Helena Parish, Louisiana</t>
  </si>
  <si>
    <t>St. James Parish, Louisiana</t>
  </si>
  <si>
    <t>St. John Baptist Parish, Louisiana</t>
  </si>
  <si>
    <t>St. Martin Parish, Louisiana</t>
  </si>
  <si>
    <t>St. Tammany Parish, Louisiana</t>
  </si>
  <si>
    <t>Tangipahoa Parish, Louisiana</t>
  </si>
  <si>
    <t>Terrebonne Parish, Louisiana</t>
  </si>
  <si>
    <t>Union Parish, Louisiana</t>
  </si>
  <si>
    <t>Vermilion Parish, Louisiana</t>
  </si>
  <si>
    <t>W. Baton Rouge Parish, Louisiana</t>
  </si>
  <si>
    <t>Webster Parish, Louisiana</t>
  </si>
  <si>
    <t>West Feliciana Parish, Louisiana</t>
  </si>
  <si>
    <t>La Salle Parish, Louisiana</t>
  </si>
  <si>
    <t>Lincoln Parish, Louisiana</t>
  </si>
  <si>
    <t>Madison Parish, Louisiana</t>
  </si>
  <si>
    <t>Morehouse Parish, Louisiana</t>
  </si>
  <si>
    <t>Natchitoches Parish, Louisiana</t>
  </si>
  <si>
    <t>Red River Parish, Louisiana</t>
  </si>
  <si>
    <t>Richland Parish, Louisiana</t>
  </si>
  <si>
    <t>Sabine Parish, Louisiana</t>
  </si>
  <si>
    <t>St Landry Parish, Louisiana</t>
  </si>
  <si>
    <t>St Mary Parish, Louisiana</t>
  </si>
  <si>
    <t>Tensas Parish, Louisiana</t>
  </si>
  <si>
    <t>Vernon Parish, Louisiana</t>
  </si>
  <si>
    <t>Washington Parish, Louisiana</t>
  </si>
  <si>
    <t>West Carroll Parish, Louisiana</t>
  </si>
  <si>
    <t>Winn Parish, Louisiana</t>
  </si>
  <si>
    <t>St. Marys County, Maryland</t>
  </si>
  <si>
    <t>St. Clair County, Michigan</t>
  </si>
  <si>
    <t>St. Louis County, Minnesota</t>
  </si>
  <si>
    <t>De Soto County, Mississippi</t>
  </si>
  <si>
    <t>St. Charles County, Missouri</t>
  </si>
  <si>
    <t>St. Louis County, Missouri</t>
  </si>
  <si>
    <t>Carson City County, Nevada</t>
  </si>
  <si>
    <t>Mcclain County, Oklahoma</t>
  </si>
  <si>
    <t>Aguada Municipio, Puerto Rico</t>
  </si>
  <si>
    <t>Aguadilla Municipio, Puerto Rico</t>
  </si>
  <si>
    <t>Aguas Buenas Municipio, Puerto Rico</t>
  </si>
  <si>
    <t>Aibonito Municipio, Puerto Rico</t>
  </si>
  <si>
    <t>Anasco Municipio, Puerto Rico</t>
  </si>
  <si>
    <t>Arecibo Municipio, Puerto Rico</t>
  </si>
  <si>
    <t>Arroyo Municipio, Puerto Rico</t>
  </si>
  <si>
    <t>Barceloneta Municipio, Puerto Rico</t>
  </si>
  <si>
    <t>Barranquitas Municipio, Puerto Rico</t>
  </si>
  <si>
    <t>Bayamon Municipio, Puerto Rico</t>
  </si>
  <si>
    <t>Cabo Rojo Municipio, Puerto Rico</t>
  </si>
  <si>
    <t>Caguas Municipio, Puerto Rico</t>
  </si>
  <si>
    <t>Camuy Municipio, Puerto Rico</t>
  </si>
  <si>
    <t>Canovanas Municipio, Puerto Rico</t>
  </si>
  <si>
    <t>Carolina Municipio, Puerto Rico</t>
  </si>
  <si>
    <t>Catano Municipio, Puerto Rico</t>
  </si>
  <si>
    <t>Cayey Municipio, Puerto Rico</t>
  </si>
  <si>
    <t>Ceiba Municipio, Puerto Rico</t>
  </si>
  <si>
    <t>Ciales Municipio, Puerto Rico</t>
  </si>
  <si>
    <t>Cidra Municipio, Puerto Rico</t>
  </si>
  <si>
    <t>Comerio Municipio, Puerto Rico</t>
  </si>
  <si>
    <t>Corozal Municipio, Puerto Rico</t>
  </si>
  <si>
    <t>Dorado Municipio, Puerto Rico</t>
  </si>
  <si>
    <t>Fajardo Municipio, Puerto Rico</t>
  </si>
  <si>
    <t>Florida Municipio, Puerto Rico</t>
  </si>
  <si>
    <t>Guanica Municipio, Puerto Rico</t>
  </si>
  <si>
    <t>Guayama Municipio, Puerto Rico</t>
  </si>
  <si>
    <t>Guayanilla Municipio, Puerto Rico</t>
  </si>
  <si>
    <t>Guaynabo Municipio, Puerto Rico</t>
  </si>
  <si>
    <t>Gurabo Municipio, Puerto Rico</t>
  </si>
  <si>
    <t>Hatillo Municipio, Puerto Rico</t>
  </si>
  <si>
    <t>Hormigueros Municipio, Puerto Rico</t>
  </si>
  <si>
    <t>Humacao Municipio, Puerto Rico</t>
  </si>
  <si>
    <t>Isabela Municipio, Puerto Rico</t>
  </si>
  <si>
    <t>Juana Diaz Municipio, Puerto Rico</t>
  </si>
  <si>
    <t>Juncos Municipio, Puerto Rico</t>
  </si>
  <si>
    <t>Lajas Municipio, Puerto Rico</t>
  </si>
  <si>
    <t>Lares Municipio, Puerto Rico</t>
  </si>
  <si>
    <t>Las Piedras Municipio, Puerto Rico</t>
  </si>
  <si>
    <t>Loiza Municipio, Puerto Rico</t>
  </si>
  <si>
    <t>Luquillo Municipio, Puerto Rico</t>
  </si>
  <si>
    <t>Maguabo Municipio, Puerto Rico</t>
  </si>
  <si>
    <t>Manati Municipio, Puerto Rico</t>
  </si>
  <si>
    <t>Maunabo Municipio, Puerto Rico</t>
  </si>
  <si>
    <t>Mayaguez Municipio, Puerto Rico</t>
  </si>
  <si>
    <t>Moca Municipio, Puerto Rico</t>
  </si>
  <si>
    <t>Morovis Municipio, Puerto Rico</t>
  </si>
  <si>
    <t>Naranjito Municipio, Puerto Rico</t>
  </si>
  <si>
    <t>Orocovis Municipio, Puerto Rico</t>
  </si>
  <si>
    <t>Patillas Municipio, Puerto Rico</t>
  </si>
  <si>
    <t>Penuelas Municipio, Puerto Rico</t>
  </si>
  <si>
    <t>Ponce Municipio, Puerto Rico</t>
  </si>
  <si>
    <t>Quebradillas Municipio, Puerto Rico</t>
  </si>
  <si>
    <t>Rincon Municipio, Puerto Rico</t>
  </si>
  <si>
    <t>Rio Grande Municipio, Puerto Rico</t>
  </si>
  <si>
    <t>Sabana Grande Municipio, Puerto Rico</t>
  </si>
  <si>
    <t>San German Municipio, Puerto Rico</t>
  </si>
  <si>
    <t>San Juan Municipio, Puerto Rico</t>
  </si>
  <si>
    <t>San Lorenzo Municipio, Puerto Rico</t>
  </si>
  <si>
    <t>San Sebastian Municipio, Puerto Rico</t>
  </si>
  <si>
    <t>Toa Alta Municipio, Puerto Rico</t>
  </si>
  <si>
    <t>Toa Baja Municipio, Puerto Rico</t>
  </si>
  <si>
    <t>Trujillo Alto Municipio, Puerto Rico</t>
  </si>
  <si>
    <t>Utuado Municipio, Puerto Rico</t>
  </si>
  <si>
    <t>Vega Alta Municipio, Puerto Rico</t>
  </si>
  <si>
    <t>Vega Baja Municipio, Puerto Rico</t>
  </si>
  <si>
    <t>Villalba Municipio, Puerto Rico</t>
  </si>
  <si>
    <t>Yabucoa Municipio, Puerto Rico</t>
  </si>
  <si>
    <t>Yauco Municipio, Puerto Rico</t>
  </si>
  <si>
    <t>Chesapeake City County, Virginia</t>
  </si>
  <si>
    <t>Hopewell City County, Virginia</t>
  </si>
  <si>
    <t>Poquoson County, Virginia</t>
  </si>
  <si>
    <t>Galax City, Virginia</t>
  </si>
  <si>
    <t>St. Croix County, Wisconsin</t>
  </si>
  <si>
    <t>Syracuse, NY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</si>
  <si>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</si>
  <si>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</si>
  <si>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</si>
  <si>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</si>
  <si>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</si>
  <si>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</si>
  <si>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</si>
  <si>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</si>
  <si>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</si>
  <si>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</si>
  <si>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</si>
  <si>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</si>
  <si>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</si>
  <si>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</si>
  <si>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</si>
  <si>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</si>
  <si>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</si>
  <si>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</si>
  <si>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</si>
  <si>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</si>
  <si>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</si>
  <si>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</si>
  <si>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</si>
  <si>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</si>
  <si>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</si>
  <si>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MO</t>
  </si>
  <si>
    <t>MT</t>
  </si>
  <si>
    <t>NE</t>
  </si>
  <si>
    <t>NV</t>
  </si>
  <si>
    <t>NH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</si>
  <si>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</si>
  <si>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</si>
  <si>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</si>
  <si>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</si>
  <si>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</si>
  <si>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</si>
  <si>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</si>
  <si>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</si>
  <si>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</si>
  <si>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</si>
  <si>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</si>
  <si>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</si>
  <si>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</si>
  <si>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</si>
  <si>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</si>
  <si>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</si>
  <si>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VT</t>
  </si>
  <si>
    <t>VI</t>
  </si>
  <si>
    <t>VA</t>
  </si>
  <si>
    <t>WA</t>
  </si>
  <si>
    <t>WV</t>
  </si>
  <si>
    <t>WI</t>
  </si>
  <si>
    <t>WY</t>
  </si>
  <si>
    <t>Weld County, Colorado</t>
  </si>
  <si>
    <t>Greeley, CO</t>
  </si>
  <si>
    <t>Gadsden County, Florida</t>
  </si>
  <si>
    <t>Leon County, Florida</t>
  </si>
  <si>
    <t>PAYMENT RATES WITH QUALITY REPORTING</t>
  </si>
  <si>
    <t>Prepared by the National Hospice and Palliative Care Organization (NHPCO)</t>
  </si>
  <si>
    <t>Bibb County, Alabama</t>
  </si>
  <si>
    <t>Continuous Care (hourly)</t>
  </si>
  <si>
    <t>Staunton-Waynesboro, VA</t>
  </si>
  <si>
    <t>Continuous Care (24 hours)</t>
  </si>
  <si>
    <t>RURAL</t>
  </si>
  <si>
    <t>Hinesville-Fort Stewart, GA2</t>
  </si>
  <si>
    <t>Twin Falls, Idaho</t>
  </si>
  <si>
    <t>Springfield, MA</t>
  </si>
  <si>
    <t>Springfield, MO</t>
  </si>
  <si>
    <t>St. Louis City County, Missouri</t>
  </si>
  <si>
    <t>Enid, OK</t>
  </si>
  <si>
    <t>Alexandria City County, Virginia</t>
  </si>
  <si>
    <t>Bristol City County, Virginia</t>
  </si>
  <si>
    <t>Charlottesville City County, Virginia</t>
  </si>
  <si>
    <t>Colonial Heights City County, Virginia</t>
  </si>
  <si>
    <t>Fairfax City County, Virginia</t>
  </si>
  <si>
    <t>Falls Church City County, Virginia</t>
  </si>
  <si>
    <t>Fredericksburg City County, Virginia</t>
  </si>
  <si>
    <t>Hampton City County, Virginia</t>
  </si>
  <si>
    <t>Harrisonburg City County, Virginia</t>
  </si>
  <si>
    <t>James City County, Virginia</t>
  </si>
  <si>
    <t>Lynchburg City County, Virginia</t>
  </si>
  <si>
    <t>Manassas City County, Virginia</t>
  </si>
  <si>
    <t>Manassas Park City County, Virginia</t>
  </si>
  <si>
    <t>Newport News City County, Virginia</t>
  </si>
  <si>
    <t>Norfolk City County, Virginia</t>
  </si>
  <si>
    <t>Petersburg City County, Virginia</t>
  </si>
  <si>
    <t>Portsmouth City County, Virginia</t>
  </si>
  <si>
    <t>Radford City County, Virginia</t>
  </si>
  <si>
    <t>Richmond City County, Virginia</t>
  </si>
  <si>
    <t>Roanoke City County, Virginia</t>
  </si>
  <si>
    <t>Salem City County, Virginia</t>
  </si>
  <si>
    <t>Staunton City County, Virginia</t>
  </si>
  <si>
    <t>Suffolk City County, Virginia</t>
  </si>
  <si>
    <t>Virginia Beach City County, Virginia</t>
  </si>
  <si>
    <t>Waynesboro City County, Virginia</t>
  </si>
  <si>
    <t>Williamsburg City County, Virginia</t>
  </si>
  <si>
    <t>Winchester City County, Virginia</t>
  </si>
  <si>
    <t>Charts developed by the National Hospice and Palliative Care Organization based on rates posted by CMS</t>
  </si>
  <si>
    <t>FY2019 FINAL HOSPICE PAYMENT RATES WITH NO QUALITY REPORTING - 2% REDUCTION</t>
  </si>
  <si>
    <t>Percentage of Rate</t>
  </si>
  <si>
    <t>Routine Home Care</t>
  </si>
  <si>
    <t>Continuous Home Care</t>
  </si>
  <si>
    <t>Respite Care</t>
  </si>
  <si>
    <t>General Inpatient Care</t>
  </si>
  <si>
    <t>Non-Wage Component</t>
  </si>
  <si>
    <t>October 1, 2019 - September 30, 2020</t>
  </si>
  <si>
    <t>FINAL FY2020 Payment Rates</t>
  </si>
  <si>
    <t>Calculation Formula WITH Quality Reporting - FY2020 FINAL</t>
  </si>
  <si>
    <r>
      <rPr>
        <b/>
        <sz val="11"/>
        <color rgb="FFFF0000"/>
        <rFont val="Calibri"/>
        <family val="2"/>
        <scheme val="minor"/>
      </rPr>
      <t>FINAL</t>
    </r>
    <r>
      <rPr>
        <b/>
        <sz val="11"/>
        <rFont val="Calibri"/>
        <family val="2"/>
        <scheme val="minor"/>
      </rPr>
      <t xml:space="preserve"> FY2020 Hospice Wage Index</t>
    </r>
  </si>
  <si>
    <r>
      <t xml:space="preserve">FY2020 FINAL Routine Home Care Rate               </t>
    </r>
    <r>
      <rPr>
        <b/>
        <sz val="11"/>
        <color indexed="56"/>
        <rFont val="Calibri"/>
        <family val="2"/>
        <scheme val="minor"/>
      </rPr>
      <t xml:space="preserve">1-60 days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2019 - September 30, 2020</t>
    </r>
  </si>
  <si>
    <r>
      <t xml:space="preserve">FY2020 FINAL Routine Home Care Rate               </t>
    </r>
    <r>
      <rPr>
        <b/>
        <sz val="11"/>
        <color indexed="56"/>
        <rFont val="Calibri"/>
        <family val="2"/>
        <scheme val="minor"/>
      </rPr>
      <t xml:space="preserve">61 + days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2019 - September 30, 2020</t>
    </r>
  </si>
  <si>
    <r>
      <t>FY2020 FINAL Service Intensity Add-On (SIA)</t>
    </r>
    <r>
      <rPr>
        <b/>
        <sz val="11"/>
        <color indexed="56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2019 - September 30, 2020</t>
    </r>
  </si>
  <si>
    <t>FY2020 FINAL Continuous Care - 24 hours Rate</t>
  </si>
  <si>
    <t>FY2020 FINAL Inpatient Respite Rate</t>
  </si>
  <si>
    <t>FY2020 FINAL General Inpatient Rate</t>
  </si>
  <si>
    <t>FY2020 Hospice Wage Index FINAL Rates</t>
  </si>
  <si>
    <t>FINAL FY2020 Rates for Hospices Participating in Quality Reporting -- All rates calculated for October 1, 2019 through September 30, 2020</t>
  </si>
  <si>
    <t>Wage Index Standardization Factor</t>
  </si>
  <si>
    <t>X 0.9924</t>
  </si>
  <si>
    <t>X 0.9982</t>
  </si>
  <si>
    <t>FY2020 Payment Update of 2.6% minus 2 % =         +0.6%</t>
  </si>
  <si>
    <t>FY2019 Rebased Payment Rates</t>
  </si>
  <si>
    <t>SIA Budget Neutrality Factor</t>
  </si>
  <si>
    <t>X 1.0006</t>
  </si>
  <si>
    <t>X 1.0005</t>
  </si>
  <si>
    <t>X 0.9978</t>
  </si>
  <si>
    <t>X 1.0019</t>
  </si>
  <si>
    <t>X 1.0024</t>
  </si>
  <si>
    <t>(wage index *133.64)+60.86</t>
  </si>
  <si>
    <t xml:space="preserve">(wage index *105.62)+48.10 </t>
  </si>
  <si>
    <t xml:space="preserve">(wage index *39.95)+18.20 </t>
  </si>
  <si>
    <t xml:space="preserve">(wage index *243.64)+206.46 </t>
  </si>
  <si>
    <t>(wage index *653.70)+367.55</t>
  </si>
  <si>
    <t xml:space="preserve">Posted in Federal Register, Public Inspection, July 31, 2019 </t>
  </si>
  <si>
    <t>Wage Index values posted on CMS Website - July 31, 2019</t>
  </si>
  <si>
    <r>
      <t>FY2020 Hospice Wage Index FINAL Rule published in Federal Registe</t>
    </r>
    <r>
      <rPr>
        <sz val="11"/>
        <color rgb="FFFF0000"/>
        <rFont val="Calibri"/>
        <family val="2"/>
        <scheme val="minor"/>
      </rPr>
      <t>r July 31, 2019</t>
    </r>
  </si>
  <si>
    <t>Rate Calculations final for FY2020 completed by NHPCO August 1, 2019</t>
  </si>
  <si>
    <t>FY2020 FINAL MEDICARE Rates with wage and non-wage components</t>
  </si>
  <si>
    <t>Rate Calculations completed by NHPCO, August 1, 2019</t>
  </si>
  <si>
    <r>
      <t>FY2020 Hospice Wage Index FINAL Rule published in Federal Registe</t>
    </r>
    <r>
      <rPr>
        <sz val="11"/>
        <rFont val="Calibri"/>
        <family val="2"/>
        <scheme val="minor"/>
      </rPr>
      <t>r</t>
    </r>
    <r>
      <rPr>
        <sz val="11"/>
        <color rgb="FFFF0000"/>
        <rFont val="Calibri"/>
        <family val="2"/>
        <scheme val="minor"/>
      </rPr>
      <t xml:space="preserve"> July 31, 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</si>
</sst>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"/>
    <numFmt numFmtId="165" formatCode="&quot;$&quot;#,##0.00"/>
    <numFmt numFmtId="166" formatCode="0.000000"/>
    <numFmt numFmtId="167" formatCode="[$-409]mmmm\ d\,\ yyyy;@"/>
    <numFmt numFmtId="168" formatCode="_(&quot;$&quot;* #,##0.0000_);_(&quot;$&quot;* \(#,##0.0000\);_(&quot;$&quot;* &quot;-&quot;??_);_(@_)"/>
    <numFmt numFmtId="169" formatCode="0.000%"/>
  </numFmts>
  <fonts count="34" x14ac:knownFonts="1"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8"/>
      <color rgb="FF000000"/>
      <name val="Calibri"/>
      <family val="2"/>
    </font>
    <font>
      <b/>
      <sz val="18"/>
      <color rgb="FFFFFFFF"/>
      <name val="Calibri"/>
      <family val="2"/>
    </font>
    <font>
      <b/>
      <sz val="18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40">
    <xf numFmtId="0" fontId="0" fillId="0" borderId="0" xfId="0"/>
    <xf numFmtId="164" fontId="1" fillId="0" borderId="0" xfId="0" applyNumberFormat="1" applyFont="1" applyFill="1" applyBorder="1"/>
    <xf numFmtId="44" fontId="0" fillId="0" borderId="0" xfId="0" applyNumberFormat="1"/>
    <xf numFmtId="0" fontId="5" fillId="0" borderId="0" xfId="0" applyFont="1" applyFill="1" applyBorder="1"/>
    <xf numFmtId="164" fontId="5" fillId="0" borderId="0" xfId="0" applyNumberFormat="1" applyFont="1" applyFill="1" applyBorder="1"/>
    <xf numFmtId="0" fontId="5" fillId="0" borderId="0" xfId="0" applyNumberFormat="1" applyFont="1" applyFill="1" applyBorder="1"/>
    <xf numFmtId="165" fontId="5" fillId="0" borderId="0" xfId="1" applyNumberFormat="1" applyFont="1" applyFill="1" applyBorder="1"/>
    <xf numFmtId="0" fontId="0" fillId="0" borderId="0" xfId="0" applyBorder="1"/>
    <xf numFmtId="166" fontId="5" fillId="0" borderId="0" xfId="0" applyNumberFormat="1" applyFont="1" applyFill="1" applyBorder="1"/>
    <xf numFmtId="165" fontId="4" fillId="0" borderId="0" xfId="0" applyNumberFormat="1" applyFont="1" applyFill="1" applyBorder="1"/>
    <xf numFmtId="0" fontId="11" fillId="0" borderId="0" xfId="0" applyFont="1"/>
    <xf numFmtId="0" fontId="10" fillId="0" borderId="0" xfId="0" applyFont="1"/>
    <xf numFmtId="0" fontId="0" fillId="0" borderId="1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44" fontId="2" fillId="0" borderId="1" xfId="1" applyFont="1" applyBorder="1"/>
    <xf numFmtId="10" fontId="2" fillId="0" borderId="1" xfId="2" applyNumberFormat="1" applyFont="1" applyBorder="1"/>
    <xf numFmtId="10" fontId="0" fillId="0" borderId="1" xfId="0" applyNumberFormat="1" applyBorder="1"/>
    <xf numFmtId="44" fontId="0" fillId="0" borderId="1" xfId="0" applyNumberFormat="1" applyBorder="1"/>
    <xf numFmtId="0" fontId="13" fillId="0" borderId="1" xfId="0" applyFont="1" applyFill="1" applyBorder="1" applyAlignment="1">
      <alignment vertical="top" wrapText="1"/>
    </xf>
    <xf numFmtId="164" fontId="14" fillId="0" borderId="1" xfId="0" applyNumberFormat="1" applyFont="1" applyFill="1" applyBorder="1"/>
    <xf numFmtId="164" fontId="13" fillId="0" borderId="0" xfId="0" applyNumberFormat="1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8" fillId="0" borderId="0" xfId="0" applyFont="1" applyFill="1" applyBorder="1" applyAlignment="1">
      <alignment vertical="center" wrapText="1"/>
    </xf>
    <xf numFmtId="8" fontId="18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/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14" fillId="3" borderId="0" xfId="0" applyFont="1" applyFill="1" applyBorder="1" applyAlignment="1">
      <alignment wrapText="1"/>
    </xf>
    <xf numFmtId="0" fontId="19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19" fillId="4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9" fillId="5" borderId="1" xfId="0" applyNumberFormat="1" applyFont="1" applyFill="1" applyBorder="1" applyAlignment="1">
      <alignment horizontal="center" vertical="center" wrapText="1"/>
    </xf>
    <xf numFmtId="0" fontId="0" fillId="3" borderId="0" xfId="0" applyFont="1" applyFill="1"/>
    <xf numFmtId="0" fontId="14" fillId="0" borderId="0" xfId="0" applyFont="1" applyFill="1" applyBorder="1" applyAlignment="1">
      <alignment horizontal="center"/>
    </xf>
    <xf numFmtId="0" fontId="14" fillId="4" borderId="0" xfId="0" applyNumberFormat="1" applyFont="1" applyFill="1" applyBorder="1"/>
    <xf numFmtId="0" fontId="14" fillId="0" borderId="1" xfId="0" applyFont="1" applyFill="1" applyBorder="1"/>
    <xf numFmtId="0" fontId="0" fillId="2" borderId="0" xfId="0" applyFont="1" applyFill="1"/>
    <xf numFmtId="0" fontId="11" fillId="0" borderId="2" xfId="0" applyFont="1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7" fontId="4" fillId="0" borderId="0" xfId="1" applyNumberFormat="1" applyFont="1" applyFill="1" applyBorder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12" fillId="0" borderId="0" xfId="0" applyFont="1" applyFill="1" applyBorder="1" applyAlignment="1"/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12" fillId="0" borderId="0" xfId="0" applyFont="1" applyBorder="1" applyAlignment="1"/>
    <xf numFmtId="0" fontId="4" fillId="0" borderId="0" xfId="0" applyFont="1" applyBorder="1" applyAlignment="1"/>
    <xf numFmtId="0" fontId="4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center"/>
    </xf>
    <xf numFmtId="0" fontId="11" fillId="0" borderId="0" xfId="0" applyFont="1" applyFill="1" applyBorder="1"/>
    <xf numFmtId="166" fontId="0" fillId="0" borderId="0" xfId="0" applyNumberFormat="1" applyFill="1" applyBorder="1"/>
    <xf numFmtId="0" fontId="9" fillId="0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4" fontId="14" fillId="0" borderId="0" xfId="0" applyNumberFormat="1" applyFont="1" applyFill="1" applyBorder="1"/>
    <xf numFmtId="0" fontId="13" fillId="0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14" fillId="0" borderId="0" xfId="0" applyFont="1" applyFill="1" applyBorder="1"/>
    <xf numFmtId="44" fontId="0" fillId="0" borderId="0" xfId="1" applyFont="1" applyBorder="1"/>
    <xf numFmtId="0" fontId="17" fillId="0" borderId="0" xfId="0" applyFont="1" applyFill="1" applyBorder="1" applyAlignment="1">
      <alignment vertical="center" wrapText="1"/>
    </xf>
    <xf numFmtId="8" fontId="15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4" fontId="0" fillId="0" borderId="1" xfId="1" applyFont="1" applyBorder="1"/>
    <xf numFmtId="0" fontId="14" fillId="2" borderId="1" xfId="0" applyNumberFormat="1" applyFont="1" applyFill="1" applyBorder="1"/>
    <xf numFmtId="0" fontId="14" fillId="0" borderId="0" xfId="0" applyNumberFormat="1" applyFont="1" applyFill="1" applyBorder="1"/>
    <xf numFmtId="44" fontId="0" fillId="0" borderId="0" xfId="1" applyFont="1" applyFill="1" applyBorder="1"/>
    <xf numFmtId="0" fontId="25" fillId="0" borderId="0" xfId="0" applyFont="1"/>
    <xf numFmtId="8" fontId="26" fillId="0" borderId="0" xfId="0" applyNumberFormat="1" applyFont="1" applyFill="1" applyBorder="1" applyAlignment="1">
      <alignment horizontal="center" vertical="center" wrapText="1" readingOrder="1"/>
    </xf>
    <xf numFmtId="44" fontId="2" fillId="0" borderId="0" xfId="1" applyFont="1" applyBorder="1"/>
    <xf numFmtId="10" fontId="2" fillId="0" borderId="0" xfId="2" applyNumberFormat="1" applyFont="1" applyBorder="1"/>
    <xf numFmtId="10" fontId="0" fillId="0" borderId="0" xfId="0" applyNumberFormat="1" applyBorder="1"/>
    <xf numFmtId="44" fontId="0" fillId="0" borderId="0" xfId="0" applyNumberFormat="1" applyBorder="1"/>
    <xf numFmtId="0" fontId="25" fillId="0" borderId="0" xfId="0" applyFont="1" applyBorder="1"/>
    <xf numFmtId="8" fontId="27" fillId="0" borderId="0" xfId="0" applyNumberFormat="1" applyFont="1" applyFill="1" applyBorder="1" applyAlignment="1">
      <alignment horizontal="center" vertical="center" wrapText="1" readingOrder="1"/>
    </xf>
    <xf numFmtId="8" fontId="28" fillId="0" borderId="0" xfId="0" applyNumberFormat="1" applyFont="1" applyFill="1" applyBorder="1" applyAlignment="1">
      <alignment horizontal="center" vertical="center" wrapText="1" readingOrder="1"/>
    </xf>
    <xf numFmtId="0" fontId="28" fillId="0" borderId="0" xfId="0" applyFont="1" applyFill="1" applyBorder="1" applyAlignment="1">
      <alignment horizontal="left" vertical="center" wrapText="1" readingOrder="1"/>
    </xf>
    <xf numFmtId="44" fontId="0" fillId="0" borderId="0" xfId="0" applyNumberFormat="1" applyFill="1" applyBorder="1"/>
    <xf numFmtId="0" fontId="29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7" fontId="29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/>
    <xf numFmtId="8" fontId="0" fillId="0" borderId="0" xfId="0" applyNumberFormat="1" applyBorder="1"/>
    <xf numFmtId="10" fontId="0" fillId="0" borderId="0" xfId="2" applyNumberFormat="1" applyFont="1" applyBorder="1"/>
    <xf numFmtId="168" fontId="0" fillId="0" borderId="0" xfId="1" applyNumberFormat="1" applyFont="1" applyBorder="1"/>
    <xf numFmtId="0" fontId="0" fillId="0" borderId="0" xfId="0" quotePrefix="1" applyBorder="1"/>
    <xf numFmtId="0" fontId="12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0" fillId="0" borderId="0" xfId="0" applyNumberFormat="1" applyBorder="1"/>
    <xf numFmtId="10" fontId="0" fillId="0" borderId="0" xfId="0" applyNumberFormat="1"/>
    <xf numFmtId="166" fontId="0" fillId="0" borderId="0" xfId="0" applyNumberFormat="1"/>
    <xf numFmtId="8" fontId="31" fillId="0" borderId="0" xfId="0" quotePrefix="1" applyNumberFormat="1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vertical="top"/>
    </xf>
    <xf numFmtId="169" fontId="2" fillId="0" borderId="1" xfId="1" applyNumberFormat="1" applyFont="1" applyBorder="1"/>
    <xf numFmtId="0" fontId="19" fillId="4" borderId="3" xfId="0" applyNumberFormat="1" applyFont="1" applyFill="1" applyBorder="1" applyAlignment="1">
      <alignment horizontal="center" vertical="center" wrapText="1"/>
    </xf>
    <xf numFmtId="2" fontId="0" fillId="0" borderId="0" xfId="0" applyNumberFormat="1" applyFill="1" applyBorder="1"/>
    <xf numFmtId="8" fontId="0" fillId="0" borderId="0" xfId="0" applyNumberFormat="1"/>
    <xf numFmtId="0" fontId="0" fillId="0" borderId="0" xfId="0" applyAlignment="1">
      <alignment vertical="center"/>
    </xf>
    <xf numFmtId="2" fontId="13" fillId="0" borderId="0" xfId="0" applyNumberFormat="1" applyFont="1" applyFill="1" applyBorder="1" applyAlignment="1">
      <alignment horizontal="right" vertical="center" wrapText="1" readingOrder="1"/>
    </xf>
    <xf numFmtId="2" fontId="0" fillId="0" borderId="0" xfId="0" applyNumberFormat="1" applyFont="1" applyAlignment="1">
      <alignment horizontal="right"/>
    </xf>
    <xf numFmtId="2" fontId="0" fillId="0" borderId="0" xfId="0" applyNumberFormat="1" applyFont="1" applyBorder="1" applyAlignment="1">
      <alignment horizontal="right"/>
    </xf>
    <xf numFmtId="164" fontId="0" fillId="0" borderId="0" xfId="0" applyNumberFormat="1"/>
    <xf numFmtId="164" fontId="1" fillId="0" borderId="1" xfId="0" applyNumberFormat="1" applyFont="1" applyFill="1" applyBorder="1"/>
    <xf numFmtId="44" fontId="0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0" fontId="3" fillId="0" borderId="0" xfId="0" applyFont="1" applyBorder="1"/>
    <xf numFmtId="169" fontId="0" fillId="0" borderId="1" xfId="1" applyNumberFormat="1" applyFont="1" applyBorder="1"/>
    <xf numFmtId="164" fontId="33" fillId="0" borderId="1" xfId="0" applyNumberFormat="1" applyFont="1" applyFill="1" applyBorder="1" applyAlignment="1">
      <alignment vertical="top" wrapText="1"/>
    </xf>
    <xf numFmtId="0" fontId="0" fillId="7" borderId="0" xfId="0" applyFill="1" applyBorder="1"/>
    <xf numFmtId="0" fontId="14" fillId="2" borderId="0" xfId="0" applyNumberFormat="1" applyFont="1" applyFill="1" applyBorder="1"/>
    <xf numFmtId="0" fontId="0" fillId="0" borderId="0" xfId="0" applyFont="1" applyBorder="1"/>
    <xf numFmtId="164" fontId="0" fillId="0" borderId="1" xfId="0" applyNumberFormat="1" applyFill="1" applyBorder="1"/>
    <xf numFmtId="0" fontId="14" fillId="0" borderId="4" xfId="0" applyFont="1" applyFill="1" applyBorder="1"/>
    <xf numFmtId="164" fontId="14" fillId="0" borderId="4" xfId="0" applyNumberFormat="1" applyFont="1" applyFill="1" applyBorder="1"/>
    <xf numFmtId="164" fontId="0" fillId="0" borderId="4" xfId="0" applyNumberFormat="1" applyBorder="1"/>
    <xf numFmtId="44" fontId="0" fillId="0" borderId="4" xfId="1" applyFont="1" applyBorder="1"/>
    <xf numFmtId="0" fontId="14" fillId="2" borderId="4" xfId="0" applyNumberFormat="1" applyFont="1" applyFill="1" applyBorder="1"/>
    <xf numFmtId="0" fontId="14" fillId="4" borderId="1" xfId="0" applyNumberFormat="1" applyFont="1" applyFill="1" applyBorder="1"/>
    <xf numFmtId="0" fontId="22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vertical="center" wrapText="1"/>
    </xf>
    <xf numFmtId="8" fontId="15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75</xdr:row>
      <xdr:rowOff>84736</xdr:rowOff>
    </xdr:from>
    <xdr:to>
      <xdr:col>6</xdr:col>
      <xdr:colOff>147135</xdr:colOff>
      <xdr:row>89</xdr:row>
      <xdr:rowOff>9061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B0ED8-1685-4901-9D8E-502EC6DE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16414396"/>
          <a:ext cx="7805235" cy="248464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131445</xdr:colOff>
      <xdr:row>54</xdr:row>
      <xdr:rowOff>86018</xdr:rowOff>
    </xdr:from>
    <xdr:to>
      <xdr:col>5</xdr:col>
      <xdr:colOff>844267</xdr:colOff>
      <xdr:row>73</xdr:row>
      <xdr:rowOff>184015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E82ECE-DDCB-4F45-BEC0-ACBC02D7C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45" y="12868568"/>
          <a:ext cx="7313647" cy="3841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742950</xdr:colOff>
      <xdr:row>83</xdr:row>
      <xdr:rowOff>66675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018324-C3CE-4700-81B2-0EB5307D50F7}"/>
            </a:ext>
          </a:extLst>
        </xdr:cNvPr>
        <xdr:cNvSpPr txBox="1"/>
      </xdr:nvSpPr>
      <xdr:spPr>
        <a:xfrm>
          <a:off x="1828800" y="15878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M3307"/>
  <sheetViews>
    <sheetView topLeftCell="D1284" zoomScaleNormal="100" workbookViewId="0">
      <selection activeCell="H1309" sqref="H1309"/>
    </sheetView>
  </sheetViews>
  <sheetFormatPr defaultColWidth="9.109375" defaultRowHeight="15" customHeight="1" x14ac:dyDescent="0.3"/>
  <cols>
    <col min="1" max="1" width="9.109375" style="27" hidden="1" customWidth="1"/>
    <col min="2" max="3" width="9.44140625" style="27" hidden="1" customWidth="1"/>
    <col min="4" max="4" width="37.44140625" style="27" customWidth="1"/>
    <col min="5" max="5" width="9.44140625" style="27" bestFit="1" customWidth="1"/>
    <col min="6" max="6" width="32.6640625" style="27" customWidth="1"/>
    <col min="7" max="7" width="12.6640625" style="27" customWidth="1"/>
    <col min="8" max="8" width="13.88671875" style="27" customWidth="1"/>
    <col min="9" max="9" width="1" style="41" customWidth="1"/>
    <col min="10" max="12" width="15.6640625" style="27" customWidth="1"/>
    <col min="13" max="13" width="1" style="41" customWidth="1"/>
    <col min="14" max="15" width="15.6640625" style="27" customWidth="1"/>
    <col min="16" max="16" width="15.88671875" style="27" customWidth="1"/>
    <col min="17" max="17" width="9.109375" style="27"/>
    <col min="18" max="18" width="10.88671875" style="27" customWidth="1"/>
    <col min="19" max="16384" width="9.109375" style="27"/>
  </cols>
  <sheetData>
    <row r="1" spans="1:247" ht="18" x14ac:dyDescent="0.35">
      <c r="D1" s="132" t="s">
        <v>4164</v>
      </c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</row>
    <row r="2" spans="1:247" ht="14.4" x14ac:dyDescent="0.3">
      <c r="D2" s="133" t="s">
        <v>4183</v>
      </c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1:247" ht="14.4" x14ac:dyDescent="0.3">
      <c r="D3" s="134" t="s">
        <v>4184</v>
      </c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R3" s="27" t="s">
        <v>3826</v>
      </c>
    </row>
    <row r="4" spans="1:247" ht="14.4" x14ac:dyDescent="0.3">
      <c r="D4" s="131" t="s">
        <v>4165</v>
      </c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5" spans="1:247" ht="14.4" x14ac:dyDescent="0.3">
      <c r="D5" s="133" t="s">
        <v>4146</v>
      </c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</row>
    <row r="6" spans="1:247" ht="14.4" x14ac:dyDescent="0.3">
      <c r="D6" s="64" t="s">
        <v>3826</v>
      </c>
      <c r="E6" s="64" t="s">
        <v>3826</v>
      </c>
      <c r="F6" s="27" t="s">
        <v>3826</v>
      </c>
      <c r="G6" s="64"/>
      <c r="H6" s="64"/>
      <c r="I6" s="64"/>
      <c r="J6" s="67"/>
      <c r="K6" s="67"/>
      <c r="L6" s="67"/>
      <c r="M6" s="64"/>
      <c r="N6" s="67"/>
      <c r="O6" s="67"/>
      <c r="P6" s="67"/>
    </row>
    <row r="7" spans="1:247" ht="15" customHeight="1" x14ac:dyDescent="0.35">
      <c r="D7" s="42" t="s">
        <v>3886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R7" s="27" t="s">
        <v>3826</v>
      </c>
    </row>
    <row r="8" spans="1:247" s="37" customFormat="1" ht="120.75" customHeight="1" x14ac:dyDescent="0.3">
      <c r="B8" s="31" t="s">
        <v>0</v>
      </c>
      <c r="C8" s="31" t="s">
        <v>0</v>
      </c>
      <c r="D8" s="32" t="s">
        <v>1</v>
      </c>
      <c r="E8" s="33" t="s">
        <v>3887</v>
      </c>
      <c r="F8" s="33" t="s">
        <v>3888</v>
      </c>
      <c r="G8" s="33" t="s">
        <v>2</v>
      </c>
      <c r="H8" s="33" t="s">
        <v>4157</v>
      </c>
      <c r="I8" s="107"/>
      <c r="J8" s="35" t="s">
        <v>4158</v>
      </c>
      <c r="K8" s="35" t="s">
        <v>4159</v>
      </c>
      <c r="L8" s="35" t="s">
        <v>4160</v>
      </c>
      <c r="M8" s="34"/>
      <c r="N8" s="36" t="s">
        <v>4161</v>
      </c>
      <c r="O8" s="36" t="s">
        <v>4162</v>
      </c>
      <c r="P8" s="36" t="s">
        <v>4163</v>
      </c>
      <c r="Q8" s="92"/>
      <c r="R8" s="118"/>
      <c r="S8" s="7"/>
      <c r="T8" s="7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</row>
    <row r="9" spans="1:247" ht="15" customHeight="1" x14ac:dyDescent="0.3">
      <c r="A9" s="27" t="s">
        <v>4050</v>
      </c>
      <c r="B9" s="38">
        <v>2013</v>
      </c>
      <c r="C9" s="38" t="s">
        <v>3136</v>
      </c>
      <c r="D9" s="40" t="s">
        <v>68</v>
      </c>
      <c r="E9" s="12">
        <v>99902</v>
      </c>
      <c r="F9" s="12" t="s">
        <v>3827</v>
      </c>
      <c r="G9" s="12" t="s">
        <v>4112</v>
      </c>
      <c r="H9" s="100">
        <v>1.2687999999999999</v>
      </c>
      <c r="I9" s="39"/>
      <c r="J9" s="74">
        <f>+(H9*133.64)+60.86</f>
        <v>230.42243199999996</v>
      </c>
      <c r="K9" s="74">
        <f>(H9*105.62)+48.1</f>
        <v>182.11065600000001</v>
      </c>
      <c r="L9" s="74">
        <f>(H9*39.95)+18.2</f>
        <v>68.888559999999998</v>
      </c>
      <c r="M9" s="75"/>
      <c r="N9" s="74">
        <f>((H9*958.94)+436.69)</f>
        <v>1653.3930720000001</v>
      </c>
      <c r="O9" s="74">
        <f>(H9*243.64)+206.46</f>
        <v>515.59043199999996</v>
      </c>
      <c r="P9" s="74">
        <f>(H9*653.7)+367.55</f>
        <v>1196.9645600000001</v>
      </c>
      <c r="R9" s="7"/>
      <c r="S9" s="7"/>
      <c r="T9" s="1"/>
    </row>
    <row r="10" spans="1:247" ht="15" customHeight="1" x14ac:dyDescent="0.3">
      <c r="A10" s="27" t="s">
        <v>4050</v>
      </c>
      <c r="B10" s="38">
        <v>2016</v>
      </c>
      <c r="C10" s="38" t="s">
        <v>3137</v>
      </c>
      <c r="D10" s="40" t="s">
        <v>69</v>
      </c>
      <c r="E10" s="12">
        <v>99902</v>
      </c>
      <c r="F10" s="12" t="s">
        <v>3827</v>
      </c>
      <c r="G10" s="12" t="s">
        <v>4112</v>
      </c>
      <c r="H10" s="100">
        <v>1.2687999999999999</v>
      </c>
      <c r="I10" s="39"/>
      <c r="J10" s="74">
        <f t="shared" ref="J10:J73" si="0">+(H10*133.64)+60.86</f>
        <v>230.42243199999996</v>
      </c>
      <c r="K10" s="74">
        <f t="shared" ref="K10:K73" si="1">(H10*105.62)+48.1</f>
        <v>182.11065600000001</v>
      </c>
      <c r="L10" s="74">
        <f t="shared" ref="L10:L73" si="2">(H10*39.95)+18.2</f>
        <v>68.888559999999998</v>
      </c>
      <c r="M10" s="75"/>
      <c r="N10" s="74">
        <f t="shared" ref="N10:N73" si="3">((H10*958.94)+436.69)</f>
        <v>1653.3930720000001</v>
      </c>
      <c r="O10" s="74">
        <f t="shared" ref="O10:O73" si="4">(H10*243.64)+206.46</f>
        <v>515.59043199999996</v>
      </c>
      <c r="P10" s="74">
        <f t="shared" ref="P10:P73" si="5">(H10*653.7)+367.55</f>
        <v>1196.9645600000001</v>
      </c>
      <c r="R10" s="7"/>
      <c r="S10" s="7"/>
      <c r="T10" s="1"/>
    </row>
    <row r="11" spans="1:247" ht="15" customHeight="1" x14ac:dyDescent="0.3">
      <c r="A11" s="27" t="s">
        <v>4050</v>
      </c>
      <c r="B11" s="38">
        <v>2020</v>
      </c>
      <c r="C11" s="38" t="s">
        <v>3138</v>
      </c>
      <c r="D11" s="19" t="s">
        <v>3890</v>
      </c>
      <c r="E11" s="12">
        <v>11260</v>
      </c>
      <c r="F11" s="12" t="s">
        <v>3139</v>
      </c>
      <c r="G11" s="20" t="s">
        <v>3056</v>
      </c>
      <c r="H11" s="100">
        <v>1.2290000000000001</v>
      </c>
      <c r="I11" s="39"/>
      <c r="J11" s="74">
        <f t="shared" si="0"/>
        <v>225.10356000000002</v>
      </c>
      <c r="K11" s="74">
        <f t="shared" si="1"/>
        <v>177.90698</v>
      </c>
      <c r="L11" s="74">
        <f t="shared" si="2"/>
        <v>67.298550000000006</v>
      </c>
      <c r="M11" s="75"/>
      <c r="N11" s="74">
        <f t="shared" si="3"/>
        <v>1615.2272600000001</v>
      </c>
      <c r="O11" s="74">
        <f t="shared" si="4"/>
        <v>505.89355999999998</v>
      </c>
      <c r="P11" s="74">
        <f t="shared" si="5"/>
        <v>1170.9473</v>
      </c>
      <c r="R11" s="7"/>
      <c r="S11" s="7"/>
      <c r="T11" s="1"/>
    </row>
    <row r="12" spans="1:247" ht="15" customHeight="1" x14ac:dyDescent="0.3">
      <c r="A12" s="27" t="s">
        <v>4050</v>
      </c>
      <c r="B12" s="38">
        <v>2050</v>
      </c>
      <c r="C12" s="38" t="s">
        <v>3140</v>
      </c>
      <c r="D12" s="40" t="s">
        <v>70</v>
      </c>
      <c r="E12" s="12">
        <v>99902</v>
      </c>
      <c r="F12" s="12" t="s">
        <v>3827</v>
      </c>
      <c r="G12" s="12" t="s">
        <v>4112</v>
      </c>
      <c r="H12" s="100">
        <v>1.2687999999999999</v>
      </c>
      <c r="I12" s="39"/>
      <c r="J12" s="74">
        <f t="shared" si="0"/>
        <v>230.42243199999996</v>
      </c>
      <c r="K12" s="74">
        <f t="shared" si="1"/>
        <v>182.11065600000001</v>
      </c>
      <c r="L12" s="74">
        <f t="shared" si="2"/>
        <v>68.888559999999998</v>
      </c>
      <c r="M12" s="75"/>
      <c r="N12" s="74">
        <f t="shared" si="3"/>
        <v>1653.3930720000001</v>
      </c>
      <c r="O12" s="74">
        <f t="shared" si="4"/>
        <v>515.59043199999996</v>
      </c>
      <c r="P12" s="74">
        <f t="shared" si="5"/>
        <v>1196.9645600000001</v>
      </c>
      <c r="R12" s="7"/>
      <c r="S12" s="7"/>
      <c r="T12" s="7"/>
    </row>
    <row r="13" spans="1:247" ht="15" customHeight="1" x14ac:dyDescent="0.3">
      <c r="A13" s="27" t="s">
        <v>4050</v>
      </c>
      <c r="B13" s="38">
        <v>2060</v>
      </c>
      <c r="C13" s="38" t="s">
        <v>3141</v>
      </c>
      <c r="D13" s="40" t="s">
        <v>71</v>
      </c>
      <c r="E13" s="12">
        <v>99902</v>
      </c>
      <c r="F13" s="12" t="s">
        <v>3827</v>
      </c>
      <c r="G13" s="12" t="s">
        <v>4112</v>
      </c>
      <c r="H13" s="100">
        <v>1.2687999999999999</v>
      </c>
      <c r="I13" s="39"/>
      <c r="J13" s="74">
        <f t="shared" si="0"/>
        <v>230.42243199999996</v>
      </c>
      <c r="K13" s="74">
        <f t="shared" si="1"/>
        <v>182.11065600000001</v>
      </c>
      <c r="L13" s="74">
        <f t="shared" si="2"/>
        <v>68.888559999999998</v>
      </c>
      <c r="M13" s="75"/>
      <c r="N13" s="74">
        <f t="shared" si="3"/>
        <v>1653.3930720000001</v>
      </c>
      <c r="O13" s="74">
        <f t="shared" si="4"/>
        <v>515.59043199999996</v>
      </c>
      <c r="P13" s="74">
        <f t="shared" si="5"/>
        <v>1196.9645600000001</v>
      </c>
      <c r="R13" s="7"/>
      <c r="S13" s="7"/>
      <c r="T13" s="7"/>
    </row>
    <row r="14" spans="1:247" ht="15" customHeight="1" x14ac:dyDescent="0.3">
      <c r="A14" s="27" t="s">
        <v>4050</v>
      </c>
      <c r="B14" s="38">
        <v>2068</v>
      </c>
      <c r="C14" s="38" t="s">
        <v>3142</v>
      </c>
      <c r="D14" s="40" t="s">
        <v>72</v>
      </c>
      <c r="E14" s="12">
        <v>99902</v>
      </c>
      <c r="F14" s="12" t="s">
        <v>3827</v>
      </c>
      <c r="G14" s="12" t="s">
        <v>4112</v>
      </c>
      <c r="H14" s="100">
        <v>1.2687999999999999</v>
      </c>
      <c r="I14" s="39"/>
      <c r="J14" s="74">
        <f t="shared" si="0"/>
        <v>230.42243199999996</v>
      </c>
      <c r="K14" s="74">
        <f t="shared" si="1"/>
        <v>182.11065600000001</v>
      </c>
      <c r="L14" s="74">
        <f t="shared" si="2"/>
        <v>68.888559999999998</v>
      </c>
      <c r="M14" s="75"/>
      <c r="N14" s="74">
        <f t="shared" si="3"/>
        <v>1653.3930720000001</v>
      </c>
      <c r="O14" s="74">
        <f t="shared" si="4"/>
        <v>515.59043199999996</v>
      </c>
      <c r="P14" s="74">
        <f t="shared" si="5"/>
        <v>1196.9645600000001</v>
      </c>
      <c r="R14" s="7"/>
      <c r="S14" s="7"/>
      <c r="T14" s="7"/>
    </row>
    <row r="15" spans="1:247" ht="15" customHeight="1" x14ac:dyDescent="0.3">
      <c r="A15" s="27" t="s">
        <v>4050</v>
      </c>
      <c r="B15" s="38">
        <v>2070</v>
      </c>
      <c r="C15" s="38" t="s">
        <v>3143</v>
      </c>
      <c r="D15" s="40" t="s">
        <v>73</v>
      </c>
      <c r="E15" s="12">
        <v>99902</v>
      </c>
      <c r="F15" s="12" t="s">
        <v>3827</v>
      </c>
      <c r="G15" s="12" t="s">
        <v>4112</v>
      </c>
      <c r="H15" s="100">
        <v>1.2687999999999999</v>
      </c>
      <c r="I15" s="39"/>
      <c r="J15" s="74">
        <f t="shared" si="0"/>
        <v>230.42243199999996</v>
      </c>
      <c r="K15" s="74">
        <f t="shared" si="1"/>
        <v>182.11065600000001</v>
      </c>
      <c r="L15" s="74">
        <f t="shared" si="2"/>
        <v>68.888559999999998</v>
      </c>
      <c r="M15" s="75"/>
      <c r="N15" s="74">
        <f t="shared" si="3"/>
        <v>1653.3930720000001</v>
      </c>
      <c r="O15" s="74">
        <f t="shared" si="4"/>
        <v>515.59043199999996</v>
      </c>
      <c r="P15" s="74">
        <f t="shared" si="5"/>
        <v>1196.9645600000001</v>
      </c>
      <c r="R15" s="7"/>
      <c r="S15" s="7"/>
      <c r="T15" s="7"/>
    </row>
    <row r="16" spans="1:247" ht="15" customHeight="1" x14ac:dyDescent="0.3">
      <c r="A16" s="27" t="s">
        <v>4050</v>
      </c>
      <c r="B16" s="38">
        <v>2090</v>
      </c>
      <c r="C16" s="38" t="s">
        <v>3144</v>
      </c>
      <c r="D16" s="19" t="s">
        <v>3891</v>
      </c>
      <c r="E16" s="12">
        <v>21820</v>
      </c>
      <c r="F16" s="12" t="s">
        <v>3145</v>
      </c>
      <c r="G16" s="20" t="s">
        <v>3056</v>
      </c>
      <c r="H16" s="100">
        <v>1.0763</v>
      </c>
      <c r="I16" s="39"/>
      <c r="J16" s="74">
        <f t="shared" si="0"/>
        <v>204.696732</v>
      </c>
      <c r="K16" s="74">
        <f t="shared" si="1"/>
        <v>161.778806</v>
      </c>
      <c r="L16" s="74">
        <f t="shared" si="2"/>
        <v>61.198185000000009</v>
      </c>
      <c r="M16" s="75"/>
      <c r="N16" s="74">
        <f t="shared" si="3"/>
        <v>1468.7971220000002</v>
      </c>
      <c r="O16" s="74">
        <f t="shared" si="4"/>
        <v>468.68973200000005</v>
      </c>
      <c r="P16" s="74">
        <f t="shared" si="5"/>
        <v>1071.1273100000001</v>
      </c>
      <c r="R16" s="7"/>
      <c r="S16" s="7"/>
      <c r="T16" s="7"/>
    </row>
    <row r="17" spans="1:20" ht="15" customHeight="1" x14ac:dyDescent="0.3">
      <c r="A17" s="27" t="s">
        <v>4050</v>
      </c>
      <c r="B17" s="38">
        <v>2100</v>
      </c>
      <c r="C17" s="38" t="s">
        <v>3146</v>
      </c>
      <c r="D17" s="40" t="s">
        <v>74</v>
      </c>
      <c r="E17" s="12">
        <v>99902</v>
      </c>
      <c r="F17" s="12" t="s">
        <v>3827</v>
      </c>
      <c r="G17" s="12" t="s">
        <v>4112</v>
      </c>
      <c r="H17" s="100">
        <v>1.2687999999999999</v>
      </c>
      <c r="I17" s="39"/>
      <c r="J17" s="74">
        <f t="shared" si="0"/>
        <v>230.42243199999996</v>
      </c>
      <c r="K17" s="74">
        <f t="shared" si="1"/>
        <v>182.11065600000001</v>
      </c>
      <c r="L17" s="74">
        <f t="shared" si="2"/>
        <v>68.888559999999998</v>
      </c>
      <c r="M17" s="75"/>
      <c r="N17" s="74">
        <f t="shared" si="3"/>
        <v>1653.3930720000001</v>
      </c>
      <c r="O17" s="74">
        <f t="shared" si="4"/>
        <v>515.59043199999996</v>
      </c>
      <c r="P17" s="74">
        <f t="shared" si="5"/>
        <v>1196.9645600000001</v>
      </c>
      <c r="R17" s="123"/>
      <c r="S17" s="123"/>
      <c r="T17" s="123"/>
    </row>
    <row r="18" spans="1:20" ht="15" customHeight="1" x14ac:dyDescent="0.3">
      <c r="A18" s="27" t="s">
        <v>4050</v>
      </c>
      <c r="B18" s="38">
        <v>2105</v>
      </c>
      <c r="C18" s="38" t="s">
        <v>3147</v>
      </c>
      <c r="D18" s="40" t="s">
        <v>75</v>
      </c>
      <c r="E18" s="12">
        <v>99902</v>
      </c>
      <c r="F18" s="12" t="s">
        <v>3827</v>
      </c>
      <c r="G18" s="12" t="s">
        <v>4112</v>
      </c>
      <c r="H18" s="100">
        <v>1.2687999999999999</v>
      </c>
      <c r="I18" s="39"/>
      <c r="J18" s="74">
        <f t="shared" si="0"/>
        <v>230.42243199999996</v>
      </c>
      <c r="K18" s="74">
        <f t="shared" si="1"/>
        <v>182.11065600000001</v>
      </c>
      <c r="L18" s="74">
        <f t="shared" si="2"/>
        <v>68.888559999999998</v>
      </c>
      <c r="M18" s="75"/>
      <c r="N18" s="74">
        <f t="shared" si="3"/>
        <v>1653.3930720000001</v>
      </c>
      <c r="O18" s="74">
        <f t="shared" si="4"/>
        <v>515.59043199999996</v>
      </c>
      <c r="P18" s="74">
        <f t="shared" si="5"/>
        <v>1196.9645600000001</v>
      </c>
    </row>
    <row r="19" spans="1:20" ht="15" customHeight="1" x14ac:dyDescent="0.3">
      <c r="A19" s="27" t="s">
        <v>4050</v>
      </c>
      <c r="B19" s="38">
        <v>2110</v>
      </c>
      <c r="C19" s="38" t="s">
        <v>3148</v>
      </c>
      <c r="D19" s="40" t="s">
        <v>76</v>
      </c>
      <c r="E19" s="12">
        <v>99902</v>
      </c>
      <c r="F19" s="12" t="s">
        <v>3827</v>
      </c>
      <c r="G19" s="12" t="s">
        <v>4112</v>
      </c>
      <c r="H19" s="100">
        <v>1.2687999999999999</v>
      </c>
      <c r="I19" s="39"/>
      <c r="J19" s="74">
        <f t="shared" si="0"/>
        <v>230.42243199999996</v>
      </c>
      <c r="K19" s="74">
        <f t="shared" si="1"/>
        <v>182.11065600000001</v>
      </c>
      <c r="L19" s="74">
        <f t="shared" si="2"/>
        <v>68.888559999999998</v>
      </c>
      <c r="M19" s="75"/>
      <c r="N19" s="74">
        <f t="shared" si="3"/>
        <v>1653.3930720000001</v>
      </c>
      <c r="O19" s="74">
        <f t="shared" si="4"/>
        <v>515.59043199999996</v>
      </c>
      <c r="P19" s="74">
        <f t="shared" si="5"/>
        <v>1196.9645600000001</v>
      </c>
    </row>
    <row r="20" spans="1:20" ht="15" customHeight="1" x14ac:dyDescent="0.3">
      <c r="A20" s="27" t="s">
        <v>4050</v>
      </c>
      <c r="B20" s="38">
        <v>2122</v>
      </c>
      <c r="C20" s="38" t="s">
        <v>3149</v>
      </c>
      <c r="D20" s="40" t="s">
        <v>77</v>
      </c>
      <c r="E20" s="12">
        <v>99902</v>
      </c>
      <c r="F20" s="12" t="s">
        <v>3827</v>
      </c>
      <c r="G20" s="12" t="s">
        <v>4112</v>
      </c>
      <c r="H20" s="100">
        <v>1.2687999999999999</v>
      </c>
      <c r="I20" s="39"/>
      <c r="J20" s="74">
        <f t="shared" si="0"/>
        <v>230.42243199999996</v>
      </c>
      <c r="K20" s="74">
        <f t="shared" si="1"/>
        <v>182.11065600000001</v>
      </c>
      <c r="L20" s="74">
        <f t="shared" si="2"/>
        <v>68.888559999999998</v>
      </c>
      <c r="M20" s="75"/>
      <c r="N20" s="74">
        <f t="shared" si="3"/>
        <v>1653.3930720000001</v>
      </c>
      <c r="O20" s="74">
        <f t="shared" si="4"/>
        <v>515.59043199999996</v>
      </c>
      <c r="P20" s="74">
        <f t="shared" si="5"/>
        <v>1196.9645600000001</v>
      </c>
    </row>
    <row r="21" spans="1:20" ht="15" customHeight="1" x14ac:dyDescent="0.3">
      <c r="A21" s="27" t="s">
        <v>4050</v>
      </c>
      <c r="B21" s="38">
        <v>2130</v>
      </c>
      <c r="C21" s="38" t="s">
        <v>3150</v>
      </c>
      <c r="D21" s="40" t="s">
        <v>78</v>
      </c>
      <c r="E21" s="12">
        <v>99902</v>
      </c>
      <c r="F21" s="12" t="s">
        <v>3827</v>
      </c>
      <c r="G21" s="12" t="s">
        <v>4112</v>
      </c>
      <c r="H21" s="100">
        <v>1.2687999999999999</v>
      </c>
      <c r="I21" s="39"/>
      <c r="J21" s="74">
        <f t="shared" si="0"/>
        <v>230.42243199999996</v>
      </c>
      <c r="K21" s="74">
        <f t="shared" si="1"/>
        <v>182.11065600000001</v>
      </c>
      <c r="L21" s="74">
        <f t="shared" si="2"/>
        <v>68.888559999999998</v>
      </c>
      <c r="M21" s="75"/>
      <c r="N21" s="74">
        <f t="shared" si="3"/>
        <v>1653.3930720000001</v>
      </c>
      <c r="O21" s="74">
        <f t="shared" si="4"/>
        <v>515.59043199999996</v>
      </c>
      <c r="P21" s="74">
        <f t="shared" si="5"/>
        <v>1196.9645600000001</v>
      </c>
    </row>
    <row r="22" spans="1:20" ht="15" customHeight="1" x14ac:dyDescent="0.3">
      <c r="A22" s="27" t="s">
        <v>4050</v>
      </c>
      <c r="B22" s="38">
        <v>2150</v>
      </c>
      <c r="C22" s="38" t="s">
        <v>3151</v>
      </c>
      <c r="D22" s="40" t="s">
        <v>79</v>
      </c>
      <c r="E22" s="12">
        <v>99902</v>
      </c>
      <c r="F22" s="12" t="s">
        <v>3827</v>
      </c>
      <c r="G22" s="12" t="s">
        <v>4112</v>
      </c>
      <c r="H22" s="100">
        <v>1.2687999999999999</v>
      </c>
      <c r="I22" s="39"/>
      <c r="J22" s="74">
        <f t="shared" si="0"/>
        <v>230.42243199999996</v>
      </c>
      <c r="K22" s="74">
        <f t="shared" si="1"/>
        <v>182.11065600000001</v>
      </c>
      <c r="L22" s="74">
        <f t="shared" si="2"/>
        <v>68.888559999999998</v>
      </c>
      <c r="M22" s="75"/>
      <c r="N22" s="74">
        <f t="shared" si="3"/>
        <v>1653.3930720000001</v>
      </c>
      <c r="O22" s="74">
        <f t="shared" si="4"/>
        <v>515.59043199999996</v>
      </c>
      <c r="P22" s="74">
        <f t="shared" si="5"/>
        <v>1196.9645600000001</v>
      </c>
    </row>
    <row r="23" spans="1:20" ht="15" customHeight="1" x14ac:dyDescent="0.3">
      <c r="A23" s="27" t="s">
        <v>4050</v>
      </c>
      <c r="B23" s="38">
        <v>2164</v>
      </c>
      <c r="C23" s="38" t="s">
        <v>3152</v>
      </c>
      <c r="D23" s="40" t="s">
        <v>80</v>
      </c>
      <c r="E23" s="12">
        <v>99902</v>
      </c>
      <c r="F23" s="12" t="s">
        <v>3827</v>
      </c>
      <c r="G23" s="12" t="s">
        <v>4112</v>
      </c>
      <c r="H23" s="100">
        <v>1.2687999999999999</v>
      </c>
      <c r="I23" s="39"/>
      <c r="J23" s="74">
        <f t="shared" si="0"/>
        <v>230.42243199999996</v>
      </c>
      <c r="K23" s="74">
        <f t="shared" si="1"/>
        <v>182.11065600000001</v>
      </c>
      <c r="L23" s="74">
        <f t="shared" si="2"/>
        <v>68.888559999999998</v>
      </c>
      <c r="M23" s="75"/>
      <c r="N23" s="74">
        <f t="shared" si="3"/>
        <v>1653.3930720000001</v>
      </c>
      <c r="O23" s="74">
        <f t="shared" si="4"/>
        <v>515.59043199999996</v>
      </c>
      <c r="P23" s="74">
        <f t="shared" si="5"/>
        <v>1196.9645600000001</v>
      </c>
    </row>
    <row r="24" spans="1:20" ht="15" customHeight="1" x14ac:dyDescent="0.3">
      <c r="A24" s="27" t="s">
        <v>4050</v>
      </c>
      <c r="B24" s="38">
        <v>2170</v>
      </c>
      <c r="C24" s="38" t="s">
        <v>3153</v>
      </c>
      <c r="D24" s="19" t="s">
        <v>3892</v>
      </c>
      <c r="E24" s="12">
        <v>11260</v>
      </c>
      <c r="F24" s="12" t="s">
        <v>3139</v>
      </c>
      <c r="G24" s="12" t="s">
        <v>3056</v>
      </c>
      <c r="H24" s="100">
        <v>1.2290000000000001</v>
      </c>
      <c r="I24" s="39"/>
      <c r="J24" s="74">
        <f t="shared" si="0"/>
        <v>225.10356000000002</v>
      </c>
      <c r="K24" s="74">
        <f t="shared" si="1"/>
        <v>177.90698</v>
      </c>
      <c r="L24" s="74">
        <f t="shared" si="2"/>
        <v>67.298550000000006</v>
      </c>
      <c r="M24" s="75"/>
      <c r="N24" s="74">
        <f t="shared" si="3"/>
        <v>1615.2272600000001</v>
      </c>
      <c r="O24" s="74">
        <f t="shared" si="4"/>
        <v>505.89355999999998</v>
      </c>
      <c r="P24" s="74">
        <f t="shared" si="5"/>
        <v>1170.9473</v>
      </c>
    </row>
    <row r="25" spans="1:20" ht="15" customHeight="1" x14ac:dyDescent="0.3">
      <c r="A25" s="27" t="s">
        <v>4050</v>
      </c>
      <c r="B25" s="38">
        <v>2180</v>
      </c>
      <c r="C25" s="38" t="s">
        <v>3154</v>
      </c>
      <c r="D25" s="40" t="s">
        <v>81</v>
      </c>
      <c r="E25" s="12">
        <v>99902</v>
      </c>
      <c r="F25" s="12" t="s">
        <v>3827</v>
      </c>
      <c r="G25" s="12" t="s">
        <v>4112</v>
      </c>
      <c r="H25" s="100">
        <v>1.2687999999999999</v>
      </c>
      <c r="I25" s="39"/>
      <c r="J25" s="74">
        <f t="shared" si="0"/>
        <v>230.42243199999996</v>
      </c>
      <c r="K25" s="74">
        <f t="shared" si="1"/>
        <v>182.11065600000001</v>
      </c>
      <c r="L25" s="74">
        <f t="shared" si="2"/>
        <v>68.888559999999998</v>
      </c>
      <c r="M25" s="75"/>
      <c r="N25" s="74">
        <f t="shared" si="3"/>
        <v>1653.3930720000001</v>
      </c>
      <c r="O25" s="74">
        <f t="shared" si="4"/>
        <v>515.59043199999996</v>
      </c>
      <c r="P25" s="74">
        <f t="shared" si="5"/>
        <v>1196.9645600000001</v>
      </c>
    </row>
    <row r="26" spans="1:20" ht="15" customHeight="1" x14ac:dyDescent="0.3">
      <c r="A26" s="27" t="s">
        <v>4050</v>
      </c>
      <c r="B26" s="38">
        <v>2185</v>
      </c>
      <c r="C26" s="38" t="s">
        <v>3155</v>
      </c>
      <c r="D26" s="40" t="s">
        <v>82</v>
      </c>
      <c r="E26" s="12">
        <v>99902</v>
      </c>
      <c r="F26" s="12" t="s">
        <v>3827</v>
      </c>
      <c r="G26" s="12" t="s">
        <v>4112</v>
      </c>
      <c r="H26" s="100">
        <v>1.2687999999999999</v>
      </c>
      <c r="I26" s="39"/>
      <c r="J26" s="74">
        <f t="shared" si="0"/>
        <v>230.42243199999996</v>
      </c>
      <c r="K26" s="74">
        <f t="shared" si="1"/>
        <v>182.11065600000001</v>
      </c>
      <c r="L26" s="74">
        <f t="shared" si="2"/>
        <v>68.888559999999998</v>
      </c>
      <c r="M26" s="75"/>
      <c r="N26" s="74">
        <f t="shared" si="3"/>
        <v>1653.3930720000001</v>
      </c>
      <c r="O26" s="74">
        <f t="shared" si="4"/>
        <v>515.59043199999996</v>
      </c>
      <c r="P26" s="74">
        <f t="shared" si="5"/>
        <v>1196.9645600000001</v>
      </c>
    </row>
    <row r="27" spans="1:20" ht="15" customHeight="1" x14ac:dyDescent="0.3">
      <c r="A27" s="27" t="s">
        <v>4050</v>
      </c>
      <c r="B27" s="38">
        <v>2188</v>
      </c>
      <c r="C27" s="38" t="s">
        <v>3156</v>
      </c>
      <c r="D27" s="40" t="s">
        <v>83</v>
      </c>
      <c r="E27" s="12">
        <v>99902</v>
      </c>
      <c r="F27" s="12" t="s">
        <v>3827</v>
      </c>
      <c r="G27" s="12" t="s">
        <v>4112</v>
      </c>
      <c r="H27" s="100">
        <v>1.2687999999999999</v>
      </c>
      <c r="I27" s="39"/>
      <c r="J27" s="74">
        <f t="shared" si="0"/>
        <v>230.42243199999996</v>
      </c>
      <c r="K27" s="74">
        <f t="shared" si="1"/>
        <v>182.11065600000001</v>
      </c>
      <c r="L27" s="74">
        <f t="shared" si="2"/>
        <v>68.888559999999998</v>
      </c>
      <c r="M27" s="75"/>
      <c r="N27" s="74">
        <f t="shared" si="3"/>
        <v>1653.3930720000001</v>
      </c>
      <c r="O27" s="74">
        <f t="shared" si="4"/>
        <v>515.59043199999996</v>
      </c>
      <c r="P27" s="74">
        <f t="shared" si="5"/>
        <v>1196.9645600000001</v>
      </c>
    </row>
    <row r="28" spans="1:20" ht="15" customHeight="1" x14ac:dyDescent="0.3">
      <c r="A28" s="27" t="s">
        <v>4050</v>
      </c>
      <c r="B28" s="38">
        <v>2195</v>
      </c>
      <c r="C28" s="38" t="s">
        <v>3157</v>
      </c>
      <c r="D28" s="40" t="s">
        <v>84</v>
      </c>
      <c r="E28" s="12">
        <v>99902</v>
      </c>
      <c r="F28" s="12" t="s">
        <v>3827</v>
      </c>
      <c r="G28" s="12" t="s">
        <v>4112</v>
      </c>
      <c r="H28" s="100">
        <v>1.2687999999999999</v>
      </c>
      <c r="I28" s="39"/>
      <c r="J28" s="74">
        <f t="shared" si="0"/>
        <v>230.42243199999996</v>
      </c>
      <c r="K28" s="74">
        <f t="shared" si="1"/>
        <v>182.11065600000001</v>
      </c>
      <c r="L28" s="74">
        <f t="shared" si="2"/>
        <v>68.888559999999998</v>
      </c>
      <c r="M28" s="75"/>
      <c r="N28" s="74">
        <f t="shared" si="3"/>
        <v>1653.3930720000001</v>
      </c>
      <c r="O28" s="74">
        <f t="shared" si="4"/>
        <v>515.59043199999996</v>
      </c>
      <c r="P28" s="74">
        <f t="shared" si="5"/>
        <v>1196.9645600000001</v>
      </c>
    </row>
    <row r="29" spans="1:20" ht="15" customHeight="1" x14ac:dyDescent="0.3">
      <c r="A29" s="27" t="s">
        <v>4050</v>
      </c>
      <c r="B29" s="38">
        <v>2198</v>
      </c>
      <c r="C29" s="38" t="s">
        <v>3158</v>
      </c>
      <c r="D29" s="40" t="s">
        <v>85</v>
      </c>
      <c r="E29" s="12">
        <v>99902</v>
      </c>
      <c r="F29" s="12" t="s">
        <v>3827</v>
      </c>
      <c r="G29" s="12" t="s">
        <v>4112</v>
      </c>
      <c r="H29" s="100">
        <v>1.2687999999999999</v>
      </c>
      <c r="I29" s="39"/>
      <c r="J29" s="74">
        <f t="shared" si="0"/>
        <v>230.42243199999996</v>
      </c>
      <c r="K29" s="74">
        <f t="shared" si="1"/>
        <v>182.11065600000001</v>
      </c>
      <c r="L29" s="74">
        <f t="shared" si="2"/>
        <v>68.888559999999998</v>
      </c>
      <c r="M29" s="75"/>
      <c r="N29" s="74">
        <f t="shared" si="3"/>
        <v>1653.3930720000001</v>
      </c>
      <c r="O29" s="74">
        <f t="shared" si="4"/>
        <v>515.59043199999996</v>
      </c>
      <c r="P29" s="74">
        <f t="shared" si="5"/>
        <v>1196.9645600000001</v>
      </c>
    </row>
    <row r="30" spans="1:20" ht="15" customHeight="1" x14ac:dyDescent="0.3">
      <c r="A30" s="27" t="s">
        <v>4050</v>
      </c>
      <c r="B30" s="38">
        <v>2220</v>
      </c>
      <c r="C30" s="38" t="s">
        <v>3159</v>
      </c>
      <c r="D30" s="40" t="s">
        <v>86</v>
      </c>
      <c r="E30" s="12">
        <v>99902</v>
      </c>
      <c r="F30" s="12" t="s">
        <v>3827</v>
      </c>
      <c r="G30" s="12" t="s">
        <v>4112</v>
      </c>
      <c r="H30" s="100">
        <v>1.2687999999999999</v>
      </c>
      <c r="I30" s="39"/>
      <c r="J30" s="74">
        <f t="shared" si="0"/>
        <v>230.42243199999996</v>
      </c>
      <c r="K30" s="74">
        <f t="shared" si="1"/>
        <v>182.11065600000001</v>
      </c>
      <c r="L30" s="74">
        <f t="shared" si="2"/>
        <v>68.888559999999998</v>
      </c>
      <c r="M30" s="75"/>
      <c r="N30" s="74">
        <f t="shared" si="3"/>
        <v>1653.3930720000001</v>
      </c>
      <c r="O30" s="74">
        <f t="shared" si="4"/>
        <v>515.59043199999996</v>
      </c>
      <c r="P30" s="74">
        <f t="shared" si="5"/>
        <v>1196.9645600000001</v>
      </c>
    </row>
    <row r="31" spans="1:20" ht="15" customHeight="1" x14ac:dyDescent="0.3">
      <c r="A31" s="27" t="s">
        <v>4050</v>
      </c>
      <c r="B31" s="38">
        <v>2230</v>
      </c>
      <c r="C31" s="38" t="s">
        <v>3160</v>
      </c>
      <c r="D31" s="40" t="s">
        <v>87</v>
      </c>
      <c r="E31" s="12">
        <v>99902</v>
      </c>
      <c r="F31" s="12" t="s">
        <v>3827</v>
      </c>
      <c r="G31" s="12" t="s">
        <v>4112</v>
      </c>
      <c r="H31" s="100">
        <v>1.2687999999999999</v>
      </c>
      <c r="I31" s="39"/>
      <c r="J31" s="74">
        <f t="shared" si="0"/>
        <v>230.42243199999996</v>
      </c>
      <c r="K31" s="74">
        <f t="shared" si="1"/>
        <v>182.11065600000001</v>
      </c>
      <c r="L31" s="74">
        <f t="shared" si="2"/>
        <v>68.888559999999998</v>
      </c>
      <c r="M31" s="75"/>
      <c r="N31" s="74">
        <f t="shared" si="3"/>
        <v>1653.3930720000001</v>
      </c>
      <c r="O31" s="74">
        <f t="shared" si="4"/>
        <v>515.59043199999996</v>
      </c>
      <c r="P31" s="74">
        <f t="shared" si="5"/>
        <v>1196.9645600000001</v>
      </c>
    </row>
    <row r="32" spans="1:20" ht="15" customHeight="1" x14ac:dyDescent="0.3">
      <c r="A32" s="27" t="s">
        <v>4050</v>
      </c>
      <c r="B32" s="38">
        <v>2240</v>
      </c>
      <c r="C32" s="38" t="s">
        <v>3161</v>
      </c>
      <c r="D32" s="40" t="s">
        <v>88</v>
      </c>
      <c r="E32" s="12">
        <v>99902</v>
      </c>
      <c r="F32" s="12" t="s">
        <v>3827</v>
      </c>
      <c r="G32" s="12" t="s">
        <v>4112</v>
      </c>
      <c r="H32" s="100">
        <v>1.2687999999999999</v>
      </c>
      <c r="I32" s="39"/>
      <c r="J32" s="74">
        <f t="shared" si="0"/>
        <v>230.42243199999996</v>
      </c>
      <c r="K32" s="74">
        <f t="shared" si="1"/>
        <v>182.11065600000001</v>
      </c>
      <c r="L32" s="74">
        <f t="shared" si="2"/>
        <v>68.888559999999998</v>
      </c>
      <c r="M32" s="75"/>
      <c r="N32" s="74">
        <f t="shared" si="3"/>
        <v>1653.3930720000001</v>
      </c>
      <c r="O32" s="74">
        <f t="shared" si="4"/>
        <v>515.59043199999996</v>
      </c>
      <c r="P32" s="74">
        <f t="shared" si="5"/>
        <v>1196.9645600000001</v>
      </c>
    </row>
    <row r="33" spans="1:18" ht="15" customHeight="1" x14ac:dyDescent="0.3">
      <c r="A33" s="27" t="s">
        <v>4050</v>
      </c>
      <c r="B33" s="38">
        <v>2261</v>
      </c>
      <c r="C33" s="38" t="s">
        <v>3162</v>
      </c>
      <c r="D33" s="40" t="s">
        <v>89</v>
      </c>
      <c r="E33" s="12">
        <v>99902</v>
      </c>
      <c r="F33" s="12" t="s">
        <v>3827</v>
      </c>
      <c r="G33" s="12" t="s">
        <v>4112</v>
      </c>
      <c r="H33" s="100">
        <v>1.2687999999999999</v>
      </c>
      <c r="I33" s="39"/>
      <c r="J33" s="74">
        <f t="shared" si="0"/>
        <v>230.42243199999996</v>
      </c>
      <c r="K33" s="74">
        <f t="shared" si="1"/>
        <v>182.11065600000001</v>
      </c>
      <c r="L33" s="74">
        <f t="shared" si="2"/>
        <v>68.888559999999998</v>
      </c>
      <c r="M33" s="75"/>
      <c r="N33" s="74">
        <f t="shared" si="3"/>
        <v>1653.3930720000001</v>
      </c>
      <c r="O33" s="74">
        <f t="shared" si="4"/>
        <v>515.59043199999996</v>
      </c>
      <c r="P33" s="74">
        <f t="shared" si="5"/>
        <v>1196.9645600000001</v>
      </c>
      <c r="R33" s="27" t="s">
        <v>3826</v>
      </c>
    </row>
    <row r="34" spans="1:18" ht="15" customHeight="1" x14ac:dyDescent="0.3">
      <c r="A34" s="27" t="s">
        <v>4050</v>
      </c>
      <c r="B34" s="38">
        <v>2270</v>
      </c>
      <c r="C34" s="38" t="s">
        <v>3163</v>
      </c>
      <c r="D34" s="40" t="s">
        <v>90</v>
      </c>
      <c r="E34" s="12">
        <v>99902</v>
      </c>
      <c r="F34" s="12" t="s">
        <v>3827</v>
      </c>
      <c r="G34" s="12" t="s">
        <v>4112</v>
      </c>
      <c r="H34" s="100">
        <v>1.2687999999999999</v>
      </c>
      <c r="I34" s="39"/>
      <c r="J34" s="74">
        <f t="shared" si="0"/>
        <v>230.42243199999996</v>
      </c>
      <c r="K34" s="74">
        <f t="shared" si="1"/>
        <v>182.11065600000001</v>
      </c>
      <c r="L34" s="74">
        <f t="shared" si="2"/>
        <v>68.888559999999998</v>
      </c>
      <c r="M34" s="75"/>
      <c r="N34" s="74">
        <f t="shared" si="3"/>
        <v>1653.3930720000001</v>
      </c>
      <c r="O34" s="74">
        <f t="shared" si="4"/>
        <v>515.59043199999996</v>
      </c>
      <c r="P34" s="74">
        <f t="shared" si="5"/>
        <v>1196.9645600000001</v>
      </c>
    </row>
    <row r="35" spans="1:18" ht="15" customHeight="1" x14ac:dyDescent="0.3">
      <c r="A35" s="27" t="s">
        <v>4050</v>
      </c>
      <c r="B35" s="38">
        <v>2275</v>
      </c>
      <c r="C35" s="38" t="s">
        <v>3164</v>
      </c>
      <c r="D35" s="40" t="s">
        <v>91</v>
      </c>
      <c r="E35" s="12">
        <v>99902</v>
      </c>
      <c r="F35" s="12" t="s">
        <v>3827</v>
      </c>
      <c r="G35" s="12" t="s">
        <v>4112</v>
      </c>
      <c r="H35" s="100">
        <v>1.2687999999999999</v>
      </c>
      <c r="I35" s="39"/>
      <c r="J35" s="74">
        <f t="shared" si="0"/>
        <v>230.42243199999996</v>
      </c>
      <c r="K35" s="74">
        <f t="shared" si="1"/>
        <v>182.11065600000001</v>
      </c>
      <c r="L35" s="74">
        <f t="shared" si="2"/>
        <v>68.888559999999998</v>
      </c>
      <c r="M35" s="75"/>
      <c r="N35" s="74">
        <f t="shared" si="3"/>
        <v>1653.3930720000001</v>
      </c>
      <c r="O35" s="74">
        <f t="shared" si="4"/>
        <v>515.59043199999996</v>
      </c>
      <c r="P35" s="74">
        <f t="shared" si="5"/>
        <v>1196.9645600000001</v>
      </c>
    </row>
    <row r="36" spans="1:18" ht="15" customHeight="1" x14ac:dyDescent="0.3">
      <c r="A36" s="27" t="s">
        <v>4050</v>
      </c>
      <c r="B36" s="38">
        <v>2282</v>
      </c>
      <c r="C36" s="38" t="s">
        <v>3165</v>
      </c>
      <c r="D36" s="40" t="s">
        <v>92</v>
      </c>
      <c r="E36" s="12">
        <v>99902</v>
      </c>
      <c r="F36" s="12" t="s">
        <v>3827</v>
      </c>
      <c r="G36" s="12" t="s">
        <v>4112</v>
      </c>
      <c r="H36" s="100">
        <v>1.2687999999999999</v>
      </c>
      <c r="I36" s="39"/>
      <c r="J36" s="74">
        <f t="shared" si="0"/>
        <v>230.42243199999996</v>
      </c>
      <c r="K36" s="74">
        <f t="shared" si="1"/>
        <v>182.11065600000001</v>
      </c>
      <c r="L36" s="74">
        <f t="shared" si="2"/>
        <v>68.888559999999998</v>
      </c>
      <c r="M36" s="75"/>
      <c r="N36" s="74">
        <f t="shared" si="3"/>
        <v>1653.3930720000001</v>
      </c>
      <c r="O36" s="74">
        <f t="shared" si="4"/>
        <v>515.59043199999996</v>
      </c>
      <c r="P36" s="74">
        <f t="shared" si="5"/>
        <v>1196.9645600000001</v>
      </c>
    </row>
    <row r="37" spans="1:18" ht="15" customHeight="1" x14ac:dyDescent="0.3">
      <c r="A37" s="27" t="s">
        <v>4050</v>
      </c>
      <c r="B37" s="38">
        <v>2290</v>
      </c>
      <c r="C37" s="38" t="s">
        <v>3166</v>
      </c>
      <c r="D37" s="40" t="s">
        <v>93</v>
      </c>
      <c r="E37" s="12">
        <v>99902</v>
      </c>
      <c r="F37" s="12" t="s">
        <v>3827</v>
      </c>
      <c r="G37" s="12" t="s">
        <v>4112</v>
      </c>
      <c r="H37" s="100">
        <v>1.2687999999999999</v>
      </c>
      <c r="I37" s="39"/>
      <c r="J37" s="74">
        <f t="shared" si="0"/>
        <v>230.42243199999996</v>
      </c>
      <c r="K37" s="74">
        <f t="shared" si="1"/>
        <v>182.11065600000001</v>
      </c>
      <c r="L37" s="74">
        <f t="shared" si="2"/>
        <v>68.888559999999998</v>
      </c>
      <c r="M37" s="75"/>
      <c r="N37" s="74">
        <f t="shared" si="3"/>
        <v>1653.3930720000001</v>
      </c>
      <c r="O37" s="74">
        <f t="shared" si="4"/>
        <v>515.59043199999996</v>
      </c>
      <c r="P37" s="74">
        <f t="shared" si="5"/>
        <v>1196.9645600000001</v>
      </c>
    </row>
    <row r="38" spans="1:18" ht="15" customHeight="1" x14ac:dyDescent="0.3">
      <c r="B38" s="38"/>
      <c r="C38" s="38"/>
      <c r="D38" s="40"/>
      <c r="E38" s="12"/>
      <c r="F38" s="12"/>
      <c r="G38" s="12"/>
      <c r="H38" s="100"/>
      <c r="I38" s="39"/>
      <c r="J38" s="74"/>
      <c r="K38" s="74"/>
      <c r="L38" s="74"/>
      <c r="M38" s="75"/>
      <c r="N38" s="74"/>
      <c r="O38" s="74"/>
      <c r="P38" s="74"/>
    </row>
    <row r="39" spans="1:18" ht="15" customHeight="1" x14ac:dyDescent="0.3">
      <c r="A39" s="27" t="s">
        <v>4049</v>
      </c>
      <c r="B39" s="38">
        <v>1000</v>
      </c>
      <c r="C39" s="38" t="s">
        <v>3055</v>
      </c>
      <c r="D39" s="12" t="s">
        <v>3</v>
      </c>
      <c r="E39" s="12">
        <v>33860</v>
      </c>
      <c r="F39" s="12" t="s">
        <v>3057</v>
      </c>
      <c r="G39" s="12" t="s">
        <v>3056</v>
      </c>
      <c r="H39" s="100">
        <v>0.8</v>
      </c>
      <c r="I39" s="39"/>
      <c r="J39" s="74">
        <f t="shared" si="0"/>
        <v>167.77199999999999</v>
      </c>
      <c r="K39" s="74">
        <f t="shared" si="1"/>
        <v>132.596</v>
      </c>
      <c r="L39" s="74">
        <f t="shared" si="2"/>
        <v>50.160000000000004</v>
      </c>
      <c r="M39" s="75"/>
      <c r="N39" s="74">
        <f t="shared" si="3"/>
        <v>1203.8420000000001</v>
      </c>
      <c r="O39" s="74">
        <f t="shared" si="4"/>
        <v>401.37200000000001</v>
      </c>
      <c r="P39" s="74">
        <f t="shared" si="5"/>
        <v>890.51</v>
      </c>
    </row>
    <row r="40" spans="1:18" ht="15" customHeight="1" x14ac:dyDescent="0.3">
      <c r="A40" s="27" t="s">
        <v>4049</v>
      </c>
      <c r="B40" s="38">
        <v>1010</v>
      </c>
      <c r="C40" s="38" t="s">
        <v>3058</v>
      </c>
      <c r="D40" s="12" t="s">
        <v>4</v>
      </c>
      <c r="E40" s="12">
        <v>19300</v>
      </c>
      <c r="F40" s="12" t="s">
        <v>3060</v>
      </c>
      <c r="G40" s="12" t="s">
        <v>3056</v>
      </c>
      <c r="H40" s="100">
        <v>0.8</v>
      </c>
      <c r="I40" s="39"/>
      <c r="J40" s="74">
        <f t="shared" si="0"/>
        <v>167.77199999999999</v>
      </c>
      <c r="K40" s="74">
        <f t="shared" si="1"/>
        <v>132.596</v>
      </c>
      <c r="L40" s="74">
        <f t="shared" si="2"/>
        <v>50.160000000000004</v>
      </c>
      <c r="M40" s="75"/>
      <c r="N40" s="74">
        <f t="shared" si="3"/>
        <v>1203.8420000000001</v>
      </c>
      <c r="O40" s="74">
        <f t="shared" si="4"/>
        <v>401.37200000000001</v>
      </c>
      <c r="P40" s="74">
        <f t="shared" si="5"/>
        <v>890.51</v>
      </c>
    </row>
    <row r="41" spans="1:18" ht="15" customHeight="1" x14ac:dyDescent="0.3">
      <c r="A41" s="27" t="s">
        <v>4049</v>
      </c>
      <c r="B41" s="38">
        <v>1030</v>
      </c>
      <c r="C41" s="38" t="s">
        <v>3062</v>
      </c>
      <c r="D41" s="40" t="s">
        <v>5</v>
      </c>
      <c r="E41" s="12">
        <v>99901</v>
      </c>
      <c r="F41" s="12" t="s">
        <v>3828</v>
      </c>
      <c r="G41" s="12" t="s">
        <v>4112</v>
      </c>
      <c r="H41" s="100">
        <v>0.76380000000000003</v>
      </c>
      <c r="I41" s="39"/>
      <c r="J41" s="74">
        <f t="shared" si="0"/>
        <v>162.93423200000001</v>
      </c>
      <c r="K41" s="74">
        <f t="shared" si="1"/>
        <v>128.77255600000001</v>
      </c>
      <c r="L41" s="74">
        <f t="shared" si="2"/>
        <v>48.713810000000002</v>
      </c>
      <c r="M41" s="75"/>
      <c r="N41" s="74">
        <f t="shared" si="3"/>
        <v>1169.1283720000001</v>
      </c>
      <c r="O41" s="74">
        <f t="shared" si="4"/>
        <v>392.552232</v>
      </c>
      <c r="P41" s="74">
        <f t="shared" si="5"/>
        <v>866.84606000000008</v>
      </c>
    </row>
    <row r="42" spans="1:18" ht="15" customHeight="1" x14ac:dyDescent="0.3">
      <c r="A42" s="27" t="s">
        <v>4049</v>
      </c>
      <c r="B42" s="38">
        <v>1020</v>
      </c>
      <c r="C42" s="38" t="s">
        <v>3061</v>
      </c>
      <c r="D42" s="12" t="s">
        <v>4108</v>
      </c>
      <c r="E42" s="12">
        <v>13820</v>
      </c>
      <c r="F42" s="12" t="s">
        <v>3063</v>
      </c>
      <c r="G42" s="12" t="s">
        <v>3056</v>
      </c>
      <c r="H42" s="100">
        <v>0.8</v>
      </c>
      <c r="I42" s="39"/>
      <c r="J42" s="74">
        <f t="shared" si="0"/>
        <v>167.77199999999999</v>
      </c>
      <c r="K42" s="74">
        <f t="shared" si="1"/>
        <v>132.596</v>
      </c>
      <c r="L42" s="74">
        <f t="shared" si="2"/>
        <v>50.160000000000004</v>
      </c>
      <c r="M42" s="75"/>
      <c r="N42" s="74">
        <f t="shared" si="3"/>
        <v>1203.8420000000001</v>
      </c>
      <c r="O42" s="74">
        <f t="shared" si="4"/>
        <v>401.37200000000001</v>
      </c>
      <c r="P42" s="74">
        <f t="shared" si="5"/>
        <v>890.51</v>
      </c>
    </row>
    <row r="43" spans="1:18" ht="15" customHeight="1" x14ac:dyDescent="0.3">
      <c r="B43" s="38"/>
      <c r="C43" s="38"/>
      <c r="D43" s="12" t="s">
        <v>6</v>
      </c>
      <c r="E43" s="12">
        <v>13820</v>
      </c>
      <c r="F43" s="12" t="s">
        <v>3063</v>
      </c>
      <c r="G43" s="12" t="s">
        <v>3056</v>
      </c>
      <c r="H43" s="100">
        <v>0.8</v>
      </c>
      <c r="I43" s="39"/>
      <c r="J43" s="74">
        <f t="shared" si="0"/>
        <v>167.77199999999999</v>
      </c>
      <c r="K43" s="74">
        <f t="shared" si="1"/>
        <v>132.596</v>
      </c>
      <c r="L43" s="74">
        <f t="shared" si="2"/>
        <v>50.160000000000004</v>
      </c>
      <c r="M43" s="75"/>
      <c r="N43" s="74">
        <f t="shared" si="3"/>
        <v>1203.8420000000001</v>
      </c>
      <c r="O43" s="74">
        <f t="shared" si="4"/>
        <v>401.37200000000001</v>
      </c>
      <c r="P43" s="74">
        <f t="shared" si="5"/>
        <v>890.51</v>
      </c>
    </row>
    <row r="44" spans="1:18" ht="15" customHeight="1" x14ac:dyDescent="0.3">
      <c r="A44" s="27" t="s">
        <v>4049</v>
      </c>
      <c r="B44" s="38">
        <v>1040</v>
      </c>
      <c r="C44" s="38" t="s">
        <v>3064</v>
      </c>
      <c r="D44" s="40" t="s">
        <v>7</v>
      </c>
      <c r="E44" s="12">
        <v>99901</v>
      </c>
      <c r="F44" s="12" t="s">
        <v>3828</v>
      </c>
      <c r="G44" s="12" t="s">
        <v>4112</v>
      </c>
      <c r="H44" s="100">
        <v>0.76380000000000003</v>
      </c>
      <c r="I44" s="39"/>
      <c r="J44" s="74">
        <f t="shared" si="0"/>
        <v>162.93423200000001</v>
      </c>
      <c r="K44" s="74">
        <f t="shared" si="1"/>
        <v>128.77255600000001</v>
      </c>
      <c r="L44" s="74">
        <f t="shared" si="2"/>
        <v>48.713810000000002</v>
      </c>
      <c r="M44" s="75"/>
      <c r="N44" s="74">
        <f t="shared" si="3"/>
        <v>1169.1283720000001</v>
      </c>
      <c r="O44" s="74">
        <f t="shared" si="4"/>
        <v>392.552232</v>
      </c>
      <c r="P44" s="74">
        <f t="shared" si="5"/>
        <v>866.84606000000008</v>
      </c>
    </row>
    <row r="45" spans="1:18" ht="15" customHeight="1" x14ac:dyDescent="0.3">
      <c r="A45" s="27" t="s">
        <v>4049</v>
      </c>
      <c r="B45" s="38">
        <v>1050</v>
      </c>
      <c r="C45" s="38" t="s">
        <v>3065</v>
      </c>
      <c r="D45" s="40" t="s">
        <v>8</v>
      </c>
      <c r="E45" s="12">
        <v>99901</v>
      </c>
      <c r="F45" s="12" t="s">
        <v>3828</v>
      </c>
      <c r="G45" s="12" t="s">
        <v>4112</v>
      </c>
      <c r="H45" s="100">
        <v>0.76380000000000003</v>
      </c>
      <c r="I45" s="39"/>
      <c r="J45" s="74">
        <f t="shared" si="0"/>
        <v>162.93423200000001</v>
      </c>
      <c r="K45" s="74">
        <f t="shared" si="1"/>
        <v>128.77255600000001</v>
      </c>
      <c r="L45" s="74">
        <f t="shared" si="2"/>
        <v>48.713810000000002</v>
      </c>
      <c r="M45" s="75"/>
      <c r="N45" s="74">
        <f t="shared" si="3"/>
        <v>1169.1283720000001</v>
      </c>
      <c r="O45" s="74">
        <f t="shared" si="4"/>
        <v>392.552232</v>
      </c>
      <c r="P45" s="74">
        <f t="shared" si="5"/>
        <v>866.84606000000008</v>
      </c>
    </row>
    <row r="46" spans="1:18" ht="15" customHeight="1" x14ac:dyDescent="0.3">
      <c r="A46" s="27" t="s">
        <v>4049</v>
      </c>
      <c r="B46" s="38">
        <v>1060</v>
      </c>
      <c r="C46" s="38" t="s">
        <v>3066</v>
      </c>
      <c r="D46" s="12" t="s">
        <v>9</v>
      </c>
      <c r="E46" s="12">
        <v>11500</v>
      </c>
      <c r="F46" s="12" t="s">
        <v>3068</v>
      </c>
      <c r="G46" s="12" t="s">
        <v>3056</v>
      </c>
      <c r="H46" s="100">
        <v>0.8</v>
      </c>
      <c r="I46" s="39"/>
      <c r="J46" s="74">
        <f t="shared" si="0"/>
        <v>167.77199999999999</v>
      </c>
      <c r="K46" s="74">
        <f t="shared" si="1"/>
        <v>132.596</v>
      </c>
      <c r="L46" s="74">
        <f t="shared" si="2"/>
        <v>50.160000000000004</v>
      </c>
      <c r="M46" s="75"/>
      <c r="N46" s="74">
        <f t="shared" si="3"/>
        <v>1203.8420000000001</v>
      </c>
      <c r="O46" s="74">
        <f t="shared" si="4"/>
        <v>401.37200000000001</v>
      </c>
      <c r="P46" s="74">
        <f t="shared" si="5"/>
        <v>890.51</v>
      </c>
    </row>
    <row r="47" spans="1:18" ht="15" customHeight="1" x14ac:dyDescent="0.3">
      <c r="A47" s="27" t="s">
        <v>4049</v>
      </c>
      <c r="B47" s="38">
        <v>1070</v>
      </c>
      <c r="C47" s="38" t="s">
        <v>3067</v>
      </c>
      <c r="D47" s="40" t="s">
        <v>10</v>
      </c>
      <c r="E47" s="12">
        <v>99901</v>
      </c>
      <c r="F47" s="12" t="s">
        <v>3828</v>
      </c>
      <c r="G47" s="12" t="s">
        <v>4112</v>
      </c>
      <c r="H47" s="100">
        <v>0.76380000000000003</v>
      </c>
      <c r="I47" s="39"/>
      <c r="J47" s="74">
        <f t="shared" si="0"/>
        <v>162.93423200000001</v>
      </c>
      <c r="K47" s="74">
        <f t="shared" si="1"/>
        <v>128.77255600000001</v>
      </c>
      <c r="L47" s="74">
        <f t="shared" si="2"/>
        <v>48.713810000000002</v>
      </c>
      <c r="M47" s="75"/>
      <c r="N47" s="74">
        <f t="shared" si="3"/>
        <v>1169.1283720000001</v>
      </c>
      <c r="O47" s="74">
        <f t="shared" si="4"/>
        <v>392.552232</v>
      </c>
      <c r="P47" s="74">
        <f t="shared" si="5"/>
        <v>866.84606000000008</v>
      </c>
    </row>
    <row r="48" spans="1:18" ht="15" customHeight="1" x14ac:dyDescent="0.3">
      <c r="A48" s="27" t="s">
        <v>4049</v>
      </c>
      <c r="B48" s="38">
        <v>1080</v>
      </c>
      <c r="C48" s="38" t="s">
        <v>3069</v>
      </c>
      <c r="D48" s="40" t="s">
        <v>11</v>
      </c>
      <c r="E48" s="12">
        <v>99901</v>
      </c>
      <c r="F48" s="12" t="s">
        <v>3828</v>
      </c>
      <c r="G48" s="12" t="s">
        <v>4112</v>
      </c>
      <c r="H48" s="100">
        <v>0.76380000000000003</v>
      </c>
      <c r="I48" s="39"/>
      <c r="J48" s="74">
        <f t="shared" si="0"/>
        <v>162.93423200000001</v>
      </c>
      <c r="K48" s="74">
        <f t="shared" si="1"/>
        <v>128.77255600000001</v>
      </c>
      <c r="L48" s="74">
        <f t="shared" si="2"/>
        <v>48.713810000000002</v>
      </c>
      <c r="M48" s="75"/>
      <c r="N48" s="74">
        <f t="shared" si="3"/>
        <v>1169.1283720000001</v>
      </c>
      <c r="O48" s="74">
        <f t="shared" si="4"/>
        <v>392.552232</v>
      </c>
      <c r="P48" s="74">
        <f t="shared" si="5"/>
        <v>866.84606000000008</v>
      </c>
    </row>
    <row r="49" spans="1:23" ht="15" customHeight="1" x14ac:dyDescent="0.3">
      <c r="A49" s="27" t="s">
        <v>4049</v>
      </c>
      <c r="B49" s="38">
        <v>1090</v>
      </c>
      <c r="C49" s="38" t="s">
        <v>3070</v>
      </c>
      <c r="D49" s="12" t="s">
        <v>12</v>
      </c>
      <c r="E49" s="12">
        <v>13820</v>
      </c>
      <c r="F49" s="12" t="s">
        <v>3063</v>
      </c>
      <c r="G49" s="12" t="s">
        <v>3056</v>
      </c>
      <c r="H49" s="100">
        <v>0.8</v>
      </c>
      <c r="I49" s="39"/>
      <c r="J49" s="74">
        <f t="shared" si="0"/>
        <v>167.77199999999999</v>
      </c>
      <c r="K49" s="74">
        <f t="shared" si="1"/>
        <v>132.596</v>
      </c>
      <c r="L49" s="74">
        <f t="shared" si="2"/>
        <v>50.160000000000004</v>
      </c>
      <c r="M49" s="75"/>
      <c r="N49" s="74">
        <f t="shared" si="3"/>
        <v>1203.8420000000001</v>
      </c>
      <c r="O49" s="74">
        <f t="shared" si="4"/>
        <v>401.37200000000001</v>
      </c>
      <c r="P49" s="74">
        <f t="shared" si="5"/>
        <v>890.51</v>
      </c>
    </row>
    <row r="50" spans="1:23" ht="15" customHeight="1" x14ac:dyDescent="0.3">
      <c r="A50" s="27" t="s">
        <v>4049</v>
      </c>
      <c r="B50" s="38">
        <v>1100</v>
      </c>
      <c r="C50" s="38" t="s">
        <v>3071</v>
      </c>
      <c r="D50" s="40" t="s">
        <v>13</v>
      </c>
      <c r="E50" s="12">
        <v>99901</v>
      </c>
      <c r="F50" s="12" t="s">
        <v>3828</v>
      </c>
      <c r="G50" s="12" t="s">
        <v>4112</v>
      </c>
      <c r="H50" s="100">
        <v>0.76380000000000003</v>
      </c>
      <c r="I50" s="39"/>
      <c r="J50" s="74">
        <f t="shared" si="0"/>
        <v>162.93423200000001</v>
      </c>
      <c r="K50" s="74">
        <f t="shared" si="1"/>
        <v>128.77255600000001</v>
      </c>
      <c r="L50" s="74">
        <f t="shared" si="2"/>
        <v>48.713810000000002</v>
      </c>
      <c r="M50" s="75"/>
      <c r="N50" s="74">
        <f t="shared" si="3"/>
        <v>1169.1283720000001</v>
      </c>
      <c r="O50" s="74">
        <f t="shared" si="4"/>
        <v>392.552232</v>
      </c>
      <c r="P50" s="74">
        <f t="shared" si="5"/>
        <v>866.84606000000008</v>
      </c>
    </row>
    <row r="51" spans="1:23" ht="15" customHeight="1" x14ac:dyDescent="0.3">
      <c r="A51" s="27" t="s">
        <v>4049</v>
      </c>
      <c r="B51" s="38">
        <v>1110</v>
      </c>
      <c r="C51" s="38" t="s">
        <v>3072</v>
      </c>
      <c r="D51" s="40" t="s">
        <v>14</v>
      </c>
      <c r="E51" s="12">
        <v>99901</v>
      </c>
      <c r="F51" s="12" t="s">
        <v>3828</v>
      </c>
      <c r="G51" s="12" t="s">
        <v>4112</v>
      </c>
      <c r="H51" s="100">
        <v>0.76380000000000003</v>
      </c>
      <c r="I51" s="39"/>
      <c r="J51" s="74">
        <f t="shared" si="0"/>
        <v>162.93423200000001</v>
      </c>
      <c r="K51" s="74">
        <f t="shared" si="1"/>
        <v>128.77255600000001</v>
      </c>
      <c r="L51" s="74">
        <f t="shared" si="2"/>
        <v>48.713810000000002</v>
      </c>
      <c r="M51" s="75"/>
      <c r="N51" s="74">
        <f t="shared" si="3"/>
        <v>1169.1283720000001</v>
      </c>
      <c r="O51" s="74">
        <f t="shared" si="4"/>
        <v>392.552232</v>
      </c>
      <c r="P51" s="74">
        <f t="shared" si="5"/>
        <v>866.84606000000008</v>
      </c>
    </row>
    <row r="52" spans="1:23" ht="15" customHeight="1" x14ac:dyDescent="0.3">
      <c r="A52" s="27" t="s">
        <v>4049</v>
      </c>
      <c r="B52" s="38">
        <v>1120</v>
      </c>
      <c r="C52" s="38" t="s">
        <v>3073</v>
      </c>
      <c r="D52" s="40" t="s">
        <v>15</v>
      </c>
      <c r="E52" s="12">
        <v>99901</v>
      </c>
      <c r="F52" s="12" t="s">
        <v>3828</v>
      </c>
      <c r="G52" s="12" t="s">
        <v>4112</v>
      </c>
      <c r="H52" s="100">
        <v>0.76380000000000003</v>
      </c>
      <c r="I52" s="39"/>
      <c r="J52" s="74">
        <f t="shared" si="0"/>
        <v>162.93423200000001</v>
      </c>
      <c r="K52" s="74">
        <f t="shared" si="1"/>
        <v>128.77255600000001</v>
      </c>
      <c r="L52" s="74">
        <f t="shared" si="2"/>
        <v>48.713810000000002</v>
      </c>
      <c r="M52" s="75"/>
      <c r="N52" s="74">
        <f t="shared" si="3"/>
        <v>1169.1283720000001</v>
      </c>
      <c r="O52" s="74">
        <f t="shared" si="4"/>
        <v>392.552232</v>
      </c>
      <c r="P52" s="74">
        <f t="shared" si="5"/>
        <v>866.84606000000008</v>
      </c>
    </row>
    <row r="53" spans="1:23" ht="15" customHeight="1" x14ac:dyDescent="0.3">
      <c r="A53" s="27" t="s">
        <v>4049</v>
      </c>
      <c r="B53" s="38">
        <v>1130</v>
      </c>
      <c r="C53" s="38" t="s">
        <v>3074</v>
      </c>
      <c r="D53" s="40" t="s">
        <v>16</v>
      </c>
      <c r="E53" s="12">
        <v>99901</v>
      </c>
      <c r="F53" s="12" t="s">
        <v>3828</v>
      </c>
      <c r="G53" s="12" t="s">
        <v>4112</v>
      </c>
      <c r="H53" s="100">
        <v>0.76380000000000003</v>
      </c>
      <c r="I53" s="39"/>
      <c r="J53" s="74">
        <f t="shared" si="0"/>
        <v>162.93423200000001</v>
      </c>
      <c r="K53" s="74">
        <f t="shared" si="1"/>
        <v>128.77255600000001</v>
      </c>
      <c r="L53" s="74">
        <f t="shared" si="2"/>
        <v>48.713810000000002</v>
      </c>
      <c r="M53" s="75"/>
      <c r="N53" s="74">
        <f t="shared" si="3"/>
        <v>1169.1283720000001</v>
      </c>
      <c r="O53" s="74">
        <f t="shared" si="4"/>
        <v>392.552232</v>
      </c>
      <c r="P53" s="74">
        <f t="shared" si="5"/>
        <v>866.84606000000008</v>
      </c>
    </row>
    <row r="54" spans="1:23" ht="15" customHeight="1" x14ac:dyDescent="0.3">
      <c r="A54" s="27" t="s">
        <v>4049</v>
      </c>
      <c r="B54" s="38">
        <v>1140</v>
      </c>
      <c r="C54" s="38" t="s">
        <v>3075</v>
      </c>
      <c r="D54" s="40" t="s">
        <v>17</v>
      </c>
      <c r="E54" s="12">
        <v>99901</v>
      </c>
      <c r="F54" s="12" t="s">
        <v>3828</v>
      </c>
      <c r="G54" s="12" t="s">
        <v>4112</v>
      </c>
      <c r="H54" s="100">
        <v>0.76380000000000003</v>
      </c>
      <c r="I54" s="39"/>
      <c r="J54" s="74">
        <f t="shared" si="0"/>
        <v>162.93423200000001</v>
      </c>
      <c r="K54" s="74">
        <f t="shared" si="1"/>
        <v>128.77255600000001</v>
      </c>
      <c r="L54" s="74">
        <f t="shared" si="2"/>
        <v>48.713810000000002</v>
      </c>
      <c r="M54" s="75"/>
      <c r="N54" s="74">
        <f t="shared" si="3"/>
        <v>1169.1283720000001</v>
      </c>
      <c r="O54" s="74">
        <f t="shared" si="4"/>
        <v>392.552232</v>
      </c>
      <c r="P54" s="74">
        <f t="shared" si="5"/>
        <v>866.84606000000008</v>
      </c>
    </row>
    <row r="55" spans="1:23" ht="15" customHeight="1" x14ac:dyDescent="0.3">
      <c r="A55" s="27" t="s">
        <v>4049</v>
      </c>
      <c r="B55" s="38">
        <v>1150</v>
      </c>
      <c r="C55" s="38" t="s">
        <v>3076</v>
      </c>
      <c r="D55" s="12" t="s">
        <v>18</v>
      </c>
      <c r="E55" s="12">
        <v>22520</v>
      </c>
      <c r="F55" s="12" t="s">
        <v>3078</v>
      </c>
      <c r="G55" s="12" t="s">
        <v>3056</v>
      </c>
      <c r="H55" s="100">
        <v>0.75470000000000004</v>
      </c>
      <c r="I55" s="39"/>
      <c r="J55" s="74">
        <f t="shared" si="0"/>
        <v>161.718108</v>
      </c>
      <c r="K55" s="74">
        <f t="shared" si="1"/>
        <v>127.81141400000001</v>
      </c>
      <c r="L55" s="74">
        <f t="shared" si="2"/>
        <v>48.350265000000007</v>
      </c>
      <c r="M55" s="75"/>
      <c r="N55" s="74">
        <f t="shared" si="3"/>
        <v>1160.402018</v>
      </c>
      <c r="O55" s="74">
        <f t="shared" si="4"/>
        <v>390.33510799999999</v>
      </c>
      <c r="P55" s="74">
        <f t="shared" si="5"/>
        <v>860.89739000000009</v>
      </c>
    </row>
    <row r="56" spans="1:23" ht="15" customHeight="1" x14ac:dyDescent="0.3">
      <c r="A56" s="27" t="s">
        <v>4049</v>
      </c>
      <c r="B56" s="38">
        <v>1160</v>
      </c>
      <c r="C56" s="38" t="s">
        <v>3077</v>
      </c>
      <c r="D56" s="40" t="s">
        <v>19</v>
      </c>
      <c r="E56" s="12">
        <v>99901</v>
      </c>
      <c r="F56" s="12" t="s">
        <v>3828</v>
      </c>
      <c r="G56" s="12" t="s">
        <v>4112</v>
      </c>
      <c r="H56" s="100">
        <v>0.76380000000000003</v>
      </c>
      <c r="I56" s="39"/>
      <c r="J56" s="74">
        <f t="shared" si="0"/>
        <v>162.93423200000001</v>
      </c>
      <c r="K56" s="74">
        <f t="shared" si="1"/>
        <v>128.77255600000001</v>
      </c>
      <c r="L56" s="74">
        <f t="shared" si="2"/>
        <v>48.713810000000002</v>
      </c>
      <c r="M56" s="75"/>
      <c r="N56" s="74">
        <f t="shared" si="3"/>
        <v>1169.1283720000001</v>
      </c>
      <c r="O56" s="74">
        <f t="shared" si="4"/>
        <v>392.552232</v>
      </c>
      <c r="P56" s="74">
        <f t="shared" si="5"/>
        <v>866.84606000000008</v>
      </c>
    </row>
    <row r="57" spans="1:23" ht="15" customHeight="1" x14ac:dyDescent="0.3">
      <c r="A57" s="27" t="s">
        <v>4049</v>
      </c>
      <c r="B57" s="38">
        <v>1170</v>
      </c>
      <c r="C57" s="38" t="s">
        <v>3079</v>
      </c>
      <c r="D57" s="40" t="s">
        <v>20</v>
      </c>
      <c r="E57" s="12">
        <v>99901</v>
      </c>
      <c r="F57" s="12" t="s">
        <v>3828</v>
      </c>
      <c r="G57" s="12" t="s">
        <v>4112</v>
      </c>
      <c r="H57" s="100">
        <v>0.76380000000000003</v>
      </c>
      <c r="I57" s="39"/>
      <c r="J57" s="74">
        <f t="shared" si="0"/>
        <v>162.93423200000001</v>
      </c>
      <c r="K57" s="74">
        <f t="shared" si="1"/>
        <v>128.77255600000001</v>
      </c>
      <c r="L57" s="74">
        <f t="shared" si="2"/>
        <v>48.713810000000002</v>
      </c>
      <c r="M57" s="75"/>
      <c r="N57" s="74">
        <f t="shared" si="3"/>
        <v>1169.1283720000001</v>
      </c>
      <c r="O57" s="74">
        <f t="shared" si="4"/>
        <v>392.552232</v>
      </c>
      <c r="P57" s="74">
        <f t="shared" si="5"/>
        <v>866.84606000000008</v>
      </c>
    </row>
    <row r="58" spans="1:23" ht="15" customHeight="1" x14ac:dyDescent="0.3">
      <c r="A58" s="27" t="s">
        <v>4049</v>
      </c>
      <c r="B58" s="38">
        <v>1180</v>
      </c>
      <c r="C58" s="38" t="s">
        <v>3080</v>
      </c>
      <c r="D58" s="40" t="s">
        <v>21</v>
      </c>
      <c r="E58" s="12">
        <v>99901</v>
      </c>
      <c r="F58" s="12" t="s">
        <v>3828</v>
      </c>
      <c r="G58" s="12" t="s">
        <v>4112</v>
      </c>
      <c r="H58" s="100">
        <v>0.76380000000000003</v>
      </c>
      <c r="I58" s="39"/>
      <c r="J58" s="74">
        <f t="shared" si="0"/>
        <v>162.93423200000001</v>
      </c>
      <c r="K58" s="74">
        <f t="shared" si="1"/>
        <v>128.77255600000001</v>
      </c>
      <c r="L58" s="74">
        <f t="shared" si="2"/>
        <v>48.713810000000002</v>
      </c>
      <c r="M58" s="75"/>
      <c r="N58" s="74">
        <f t="shared" si="3"/>
        <v>1169.1283720000001</v>
      </c>
      <c r="O58" s="74">
        <f t="shared" si="4"/>
        <v>392.552232</v>
      </c>
      <c r="P58" s="74">
        <f t="shared" si="5"/>
        <v>866.84606000000008</v>
      </c>
    </row>
    <row r="59" spans="1:23" ht="15" customHeight="1" x14ac:dyDescent="0.3">
      <c r="A59" s="27" t="s">
        <v>4049</v>
      </c>
      <c r="B59" s="38">
        <v>1190</v>
      </c>
      <c r="C59" s="38" t="s">
        <v>3081</v>
      </c>
      <c r="D59" s="40" t="s">
        <v>22</v>
      </c>
      <c r="E59" s="12">
        <v>99901</v>
      </c>
      <c r="F59" s="12" t="s">
        <v>3828</v>
      </c>
      <c r="G59" s="12" t="s">
        <v>4112</v>
      </c>
      <c r="H59" s="100">
        <v>0.76380000000000003</v>
      </c>
      <c r="I59" s="39"/>
      <c r="J59" s="74">
        <f t="shared" si="0"/>
        <v>162.93423200000001</v>
      </c>
      <c r="K59" s="74">
        <f t="shared" si="1"/>
        <v>128.77255600000001</v>
      </c>
      <c r="L59" s="74">
        <f t="shared" si="2"/>
        <v>48.713810000000002</v>
      </c>
      <c r="M59" s="75"/>
      <c r="N59" s="74">
        <f t="shared" si="3"/>
        <v>1169.1283720000001</v>
      </c>
      <c r="O59" s="74">
        <f t="shared" si="4"/>
        <v>392.552232</v>
      </c>
      <c r="P59" s="74">
        <f t="shared" si="5"/>
        <v>866.84606000000008</v>
      </c>
      <c r="W59" s="27" t="s">
        <v>3826</v>
      </c>
    </row>
    <row r="60" spans="1:23" ht="15" customHeight="1" x14ac:dyDescent="0.3">
      <c r="A60" s="27" t="s">
        <v>4049</v>
      </c>
      <c r="B60" s="38">
        <v>1200</v>
      </c>
      <c r="C60" s="38" t="s">
        <v>3082</v>
      </c>
      <c r="D60" s="40" t="s">
        <v>23</v>
      </c>
      <c r="E60" s="12">
        <v>99901</v>
      </c>
      <c r="F60" s="12" t="s">
        <v>3828</v>
      </c>
      <c r="G60" s="12" t="s">
        <v>4112</v>
      </c>
      <c r="H60" s="100">
        <v>0.76380000000000003</v>
      </c>
      <c r="I60" s="39"/>
      <c r="J60" s="74">
        <f t="shared" si="0"/>
        <v>162.93423200000001</v>
      </c>
      <c r="K60" s="74">
        <f t="shared" si="1"/>
        <v>128.77255600000001</v>
      </c>
      <c r="L60" s="74">
        <f t="shared" si="2"/>
        <v>48.713810000000002</v>
      </c>
      <c r="M60" s="75"/>
      <c r="N60" s="74">
        <f t="shared" si="3"/>
        <v>1169.1283720000001</v>
      </c>
      <c r="O60" s="74">
        <f t="shared" si="4"/>
        <v>392.552232</v>
      </c>
      <c r="P60" s="74">
        <f t="shared" si="5"/>
        <v>866.84606000000008</v>
      </c>
    </row>
    <row r="61" spans="1:23" ht="15" customHeight="1" x14ac:dyDescent="0.3">
      <c r="A61" s="27" t="s">
        <v>4049</v>
      </c>
      <c r="B61" s="38">
        <v>1210</v>
      </c>
      <c r="C61" s="38" t="s">
        <v>3083</v>
      </c>
      <c r="D61" s="40" t="s">
        <v>24</v>
      </c>
      <c r="E61" s="12">
        <v>99901</v>
      </c>
      <c r="F61" s="12" t="s">
        <v>3828</v>
      </c>
      <c r="G61" s="12" t="s">
        <v>4112</v>
      </c>
      <c r="H61" s="100">
        <v>0.76380000000000003</v>
      </c>
      <c r="I61" s="39"/>
      <c r="J61" s="74">
        <f t="shared" si="0"/>
        <v>162.93423200000001</v>
      </c>
      <c r="K61" s="74">
        <f t="shared" si="1"/>
        <v>128.77255600000001</v>
      </c>
      <c r="L61" s="74">
        <f t="shared" si="2"/>
        <v>48.713810000000002</v>
      </c>
      <c r="M61" s="75"/>
      <c r="N61" s="74">
        <f t="shared" si="3"/>
        <v>1169.1283720000001</v>
      </c>
      <c r="O61" s="74">
        <f t="shared" si="4"/>
        <v>392.552232</v>
      </c>
      <c r="P61" s="74">
        <f t="shared" si="5"/>
        <v>866.84606000000008</v>
      </c>
    </row>
    <row r="62" spans="1:23" ht="15" customHeight="1" x14ac:dyDescent="0.3">
      <c r="A62" s="27" t="s">
        <v>4049</v>
      </c>
      <c r="B62" s="38">
        <v>1220</v>
      </c>
      <c r="C62" s="38" t="s">
        <v>3084</v>
      </c>
      <c r="D62" s="40" t="s">
        <v>25</v>
      </c>
      <c r="E62" s="12">
        <v>99901</v>
      </c>
      <c r="F62" s="12" t="s">
        <v>3828</v>
      </c>
      <c r="G62" s="12" t="s">
        <v>4112</v>
      </c>
      <c r="H62" s="100">
        <v>0.76380000000000003</v>
      </c>
      <c r="I62" s="39"/>
      <c r="J62" s="74">
        <f t="shared" si="0"/>
        <v>162.93423200000001</v>
      </c>
      <c r="K62" s="74">
        <f t="shared" si="1"/>
        <v>128.77255600000001</v>
      </c>
      <c r="L62" s="74">
        <f t="shared" si="2"/>
        <v>48.713810000000002</v>
      </c>
      <c r="M62" s="75"/>
      <c r="N62" s="74">
        <f t="shared" si="3"/>
        <v>1169.1283720000001</v>
      </c>
      <c r="O62" s="74">
        <f t="shared" si="4"/>
        <v>392.552232</v>
      </c>
      <c r="P62" s="74">
        <f t="shared" si="5"/>
        <v>866.84606000000008</v>
      </c>
    </row>
    <row r="63" spans="1:23" ht="15" customHeight="1" x14ac:dyDescent="0.3">
      <c r="A63" s="27" t="s">
        <v>4049</v>
      </c>
      <c r="B63" s="38">
        <v>1230</v>
      </c>
      <c r="C63" s="38" t="s">
        <v>3085</v>
      </c>
      <c r="D63" s="40" t="s">
        <v>26</v>
      </c>
      <c r="E63" s="12">
        <v>99901</v>
      </c>
      <c r="F63" s="12" t="s">
        <v>3828</v>
      </c>
      <c r="G63" s="12" t="s">
        <v>4112</v>
      </c>
      <c r="H63" s="100">
        <v>0.76380000000000003</v>
      </c>
      <c r="I63" s="39"/>
      <c r="J63" s="74">
        <f t="shared" si="0"/>
        <v>162.93423200000001</v>
      </c>
      <c r="K63" s="74">
        <f t="shared" si="1"/>
        <v>128.77255600000001</v>
      </c>
      <c r="L63" s="74">
        <f t="shared" si="2"/>
        <v>48.713810000000002</v>
      </c>
      <c r="M63" s="75"/>
      <c r="N63" s="74">
        <f t="shared" si="3"/>
        <v>1169.1283720000001</v>
      </c>
      <c r="O63" s="74">
        <f t="shared" si="4"/>
        <v>392.552232</v>
      </c>
      <c r="P63" s="74">
        <f t="shared" si="5"/>
        <v>866.84606000000008</v>
      </c>
    </row>
    <row r="64" spans="1:23" ht="15" customHeight="1" x14ac:dyDescent="0.3">
      <c r="A64" s="27" t="s">
        <v>4049</v>
      </c>
      <c r="B64" s="38">
        <v>1240</v>
      </c>
      <c r="C64" s="38" t="s">
        <v>3086</v>
      </c>
      <c r="D64" s="12" t="s">
        <v>27</v>
      </c>
      <c r="E64" s="12">
        <v>33860</v>
      </c>
      <c r="F64" s="12" t="s">
        <v>3057</v>
      </c>
      <c r="G64" s="12" t="s">
        <v>3056</v>
      </c>
      <c r="H64" s="100">
        <v>0.8</v>
      </c>
      <c r="I64" s="39"/>
      <c r="J64" s="74">
        <f t="shared" si="0"/>
        <v>167.77199999999999</v>
      </c>
      <c r="K64" s="74">
        <f t="shared" si="1"/>
        <v>132.596</v>
      </c>
      <c r="L64" s="74">
        <f t="shared" si="2"/>
        <v>50.160000000000004</v>
      </c>
      <c r="M64" s="75"/>
      <c r="N64" s="74">
        <f t="shared" si="3"/>
        <v>1203.8420000000001</v>
      </c>
      <c r="O64" s="74">
        <f t="shared" si="4"/>
        <v>401.37200000000001</v>
      </c>
      <c r="P64" s="74">
        <f t="shared" si="5"/>
        <v>890.51</v>
      </c>
    </row>
    <row r="65" spans="1:16" ht="15" customHeight="1" x14ac:dyDescent="0.3">
      <c r="A65" s="27" t="s">
        <v>4049</v>
      </c>
      <c r="B65" s="38">
        <v>1250</v>
      </c>
      <c r="C65" s="38" t="s">
        <v>3087</v>
      </c>
      <c r="D65" s="40" t="s">
        <v>28</v>
      </c>
      <c r="E65" s="12">
        <v>99901</v>
      </c>
      <c r="F65" s="12" t="s">
        <v>3828</v>
      </c>
      <c r="G65" s="12" t="s">
        <v>4112</v>
      </c>
      <c r="H65" s="100">
        <v>0.76380000000000003</v>
      </c>
      <c r="I65" s="39"/>
      <c r="J65" s="74">
        <f t="shared" si="0"/>
        <v>162.93423200000001</v>
      </c>
      <c r="K65" s="74">
        <f t="shared" si="1"/>
        <v>128.77255600000001</v>
      </c>
      <c r="L65" s="74">
        <f t="shared" si="2"/>
        <v>48.713810000000002</v>
      </c>
      <c r="M65" s="75"/>
      <c r="N65" s="74">
        <f t="shared" si="3"/>
        <v>1169.1283720000001</v>
      </c>
      <c r="O65" s="74">
        <f t="shared" si="4"/>
        <v>392.552232</v>
      </c>
      <c r="P65" s="74">
        <f t="shared" si="5"/>
        <v>866.84606000000008</v>
      </c>
    </row>
    <row r="66" spans="1:16" ht="15" customHeight="1" x14ac:dyDescent="0.3">
      <c r="A66" s="27" t="s">
        <v>4049</v>
      </c>
      <c r="B66" s="38">
        <v>1260</v>
      </c>
      <c r="C66" s="38" t="s">
        <v>3088</v>
      </c>
      <c r="D66" s="12" t="s">
        <v>29</v>
      </c>
      <c r="E66" s="12">
        <v>23460</v>
      </c>
      <c r="F66" s="12" t="s">
        <v>3090</v>
      </c>
      <c r="G66" s="12" t="s">
        <v>3056</v>
      </c>
      <c r="H66" s="100">
        <v>0.77790000000000004</v>
      </c>
      <c r="I66" s="39"/>
      <c r="J66" s="74">
        <f t="shared" si="0"/>
        <v>164.818556</v>
      </c>
      <c r="K66" s="74">
        <f t="shared" si="1"/>
        <v>130.261798</v>
      </c>
      <c r="L66" s="74">
        <f t="shared" si="2"/>
        <v>49.277105000000006</v>
      </c>
      <c r="M66" s="75"/>
      <c r="N66" s="74">
        <f t="shared" si="3"/>
        <v>1182.6494260000002</v>
      </c>
      <c r="O66" s="74">
        <f t="shared" si="4"/>
        <v>395.98755600000004</v>
      </c>
      <c r="P66" s="74">
        <f t="shared" si="5"/>
        <v>876.06323000000009</v>
      </c>
    </row>
    <row r="67" spans="1:16" ht="15" customHeight="1" x14ac:dyDescent="0.3">
      <c r="A67" s="27" t="s">
        <v>4049</v>
      </c>
      <c r="B67" s="38">
        <v>1270</v>
      </c>
      <c r="C67" s="38" t="s">
        <v>3089</v>
      </c>
      <c r="D67" s="40" t="s">
        <v>30</v>
      </c>
      <c r="E67" s="12">
        <v>99901</v>
      </c>
      <c r="F67" s="12" t="s">
        <v>3828</v>
      </c>
      <c r="G67" s="12" t="s">
        <v>4112</v>
      </c>
      <c r="H67" s="100">
        <v>0.76380000000000003</v>
      </c>
      <c r="I67" s="39"/>
      <c r="J67" s="74">
        <f t="shared" si="0"/>
        <v>162.93423200000001</v>
      </c>
      <c r="K67" s="74">
        <f t="shared" si="1"/>
        <v>128.77255600000001</v>
      </c>
      <c r="L67" s="74">
        <f t="shared" si="2"/>
        <v>48.713810000000002</v>
      </c>
      <c r="M67" s="75"/>
      <c r="N67" s="74">
        <f t="shared" si="3"/>
        <v>1169.1283720000001</v>
      </c>
      <c r="O67" s="74">
        <f t="shared" si="4"/>
        <v>392.552232</v>
      </c>
      <c r="P67" s="74">
        <f t="shared" si="5"/>
        <v>866.84606000000008</v>
      </c>
    </row>
    <row r="68" spans="1:16" ht="15" customHeight="1" x14ac:dyDescent="0.3">
      <c r="A68" s="27" t="s">
        <v>4049</v>
      </c>
      <c r="B68" s="38">
        <v>1280</v>
      </c>
      <c r="C68" s="38" t="s">
        <v>3091</v>
      </c>
      <c r="D68" s="40" t="s">
        <v>31</v>
      </c>
      <c r="E68" s="12">
        <v>99901</v>
      </c>
      <c r="F68" s="12" t="s">
        <v>3828</v>
      </c>
      <c r="G68" s="12" t="s">
        <v>4112</v>
      </c>
      <c r="H68" s="100">
        <v>0.76380000000000003</v>
      </c>
      <c r="I68" s="39"/>
      <c r="J68" s="74">
        <f t="shared" si="0"/>
        <v>162.93423200000001</v>
      </c>
      <c r="K68" s="74">
        <f t="shared" si="1"/>
        <v>128.77255600000001</v>
      </c>
      <c r="L68" s="74">
        <f t="shared" si="2"/>
        <v>48.713810000000002</v>
      </c>
      <c r="M68" s="75"/>
      <c r="N68" s="74">
        <f t="shared" si="3"/>
        <v>1169.1283720000001</v>
      </c>
      <c r="O68" s="74">
        <f t="shared" si="4"/>
        <v>392.552232</v>
      </c>
      <c r="P68" s="74">
        <f t="shared" si="5"/>
        <v>866.84606000000008</v>
      </c>
    </row>
    <row r="69" spans="1:16" ht="15" customHeight="1" x14ac:dyDescent="0.3">
      <c r="A69" s="27" t="s">
        <v>4049</v>
      </c>
      <c r="B69" s="38">
        <v>1290</v>
      </c>
      <c r="C69" s="38" t="s">
        <v>3092</v>
      </c>
      <c r="D69" s="12" t="s">
        <v>32</v>
      </c>
      <c r="E69" s="12">
        <v>20020</v>
      </c>
      <c r="F69" s="12" t="s">
        <v>3094</v>
      </c>
      <c r="G69" s="12" t="s">
        <v>3056</v>
      </c>
      <c r="H69" s="124">
        <v>0.8</v>
      </c>
      <c r="I69" s="39"/>
      <c r="J69" s="74">
        <f t="shared" si="0"/>
        <v>167.77199999999999</v>
      </c>
      <c r="K69" s="74">
        <f t="shared" si="1"/>
        <v>132.596</v>
      </c>
      <c r="L69" s="74">
        <f t="shared" si="2"/>
        <v>50.160000000000004</v>
      </c>
      <c r="M69" s="75"/>
      <c r="N69" s="74">
        <f t="shared" si="3"/>
        <v>1203.8420000000001</v>
      </c>
      <c r="O69" s="74">
        <f t="shared" si="4"/>
        <v>401.37200000000001</v>
      </c>
      <c r="P69" s="74">
        <f t="shared" si="5"/>
        <v>890.51</v>
      </c>
    </row>
    <row r="70" spans="1:16" ht="15" customHeight="1" x14ac:dyDescent="0.3">
      <c r="A70" s="27" t="s">
        <v>4049</v>
      </c>
      <c r="B70" s="38">
        <v>1300</v>
      </c>
      <c r="C70" s="38" t="s">
        <v>3093</v>
      </c>
      <c r="D70" s="40" t="s">
        <v>33</v>
      </c>
      <c r="E70" s="12">
        <v>99901</v>
      </c>
      <c r="F70" s="12" t="s">
        <v>3828</v>
      </c>
      <c r="G70" s="12" t="s">
        <v>4112</v>
      </c>
      <c r="H70" s="124">
        <v>0.76380000000000003</v>
      </c>
      <c r="I70" s="39"/>
      <c r="J70" s="74">
        <f t="shared" si="0"/>
        <v>162.93423200000001</v>
      </c>
      <c r="K70" s="74">
        <f t="shared" si="1"/>
        <v>128.77255600000001</v>
      </c>
      <c r="L70" s="74">
        <f t="shared" si="2"/>
        <v>48.713810000000002</v>
      </c>
      <c r="M70" s="75"/>
      <c r="N70" s="74">
        <f t="shared" si="3"/>
        <v>1169.1283720000001</v>
      </c>
      <c r="O70" s="74">
        <f t="shared" si="4"/>
        <v>392.552232</v>
      </c>
      <c r="P70" s="74">
        <f t="shared" si="5"/>
        <v>866.84606000000008</v>
      </c>
    </row>
    <row r="71" spans="1:16" ht="15" customHeight="1" x14ac:dyDescent="0.3">
      <c r="A71" s="27" t="s">
        <v>4049</v>
      </c>
      <c r="B71" s="38">
        <v>1310</v>
      </c>
      <c r="C71" s="38" t="s">
        <v>3095</v>
      </c>
      <c r="D71" s="12" t="s">
        <v>34</v>
      </c>
      <c r="E71" s="12">
        <v>46220</v>
      </c>
      <c r="F71" s="12" t="s">
        <v>3097</v>
      </c>
      <c r="G71" s="12" t="s">
        <v>3056</v>
      </c>
      <c r="H71" s="124">
        <v>0.8</v>
      </c>
      <c r="I71" s="39"/>
      <c r="J71" s="74">
        <f t="shared" si="0"/>
        <v>167.77199999999999</v>
      </c>
      <c r="K71" s="74">
        <f t="shared" si="1"/>
        <v>132.596</v>
      </c>
      <c r="L71" s="74">
        <f t="shared" si="2"/>
        <v>50.160000000000004</v>
      </c>
      <c r="M71" s="75"/>
      <c r="N71" s="74">
        <f t="shared" si="3"/>
        <v>1203.8420000000001</v>
      </c>
      <c r="O71" s="74">
        <f t="shared" si="4"/>
        <v>401.37200000000001</v>
      </c>
      <c r="P71" s="74">
        <f t="shared" si="5"/>
        <v>890.51</v>
      </c>
    </row>
    <row r="72" spans="1:16" ht="15" customHeight="1" x14ac:dyDescent="0.3">
      <c r="A72" s="27" t="s">
        <v>4049</v>
      </c>
      <c r="B72" s="38">
        <v>1320</v>
      </c>
      <c r="C72" s="38" t="s">
        <v>3096</v>
      </c>
      <c r="D72" s="12" t="s">
        <v>35</v>
      </c>
      <c r="E72" s="12">
        <v>20020</v>
      </c>
      <c r="F72" s="12" t="s">
        <v>3094</v>
      </c>
      <c r="G72" s="12" t="s">
        <v>3056</v>
      </c>
      <c r="H72" s="124">
        <v>0.8</v>
      </c>
      <c r="I72" s="39"/>
      <c r="J72" s="74">
        <f t="shared" si="0"/>
        <v>167.77199999999999</v>
      </c>
      <c r="K72" s="74">
        <f t="shared" si="1"/>
        <v>132.596</v>
      </c>
      <c r="L72" s="74">
        <f t="shared" si="2"/>
        <v>50.160000000000004</v>
      </c>
      <c r="M72" s="75"/>
      <c r="N72" s="74">
        <f t="shared" si="3"/>
        <v>1203.8420000000001</v>
      </c>
      <c r="O72" s="74">
        <f t="shared" si="4"/>
        <v>401.37200000000001</v>
      </c>
      <c r="P72" s="74">
        <f t="shared" si="5"/>
        <v>890.51</v>
      </c>
    </row>
    <row r="73" spans="1:16" ht="15" customHeight="1" x14ac:dyDescent="0.3">
      <c r="A73" s="27" t="s">
        <v>4049</v>
      </c>
      <c r="B73" s="38">
        <v>1330</v>
      </c>
      <c r="C73" s="38" t="s">
        <v>3098</v>
      </c>
      <c r="D73" s="12" t="s">
        <v>36</v>
      </c>
      <c r="E73" s="12">
        <v>20020</v>
      </c>
      <c r="F73" s="12" t="s">
        <v>3094</v>
      </c>
      <c r="G73" s="12" t="s">
        <v>3056</v>
      </c>
      <c r="H73" s="124">
        <v>0.8</v>
      </c>
      <c r="I73" s="39"/>
      <c r="J73" s="74">
        <f t="shared" si="0"/>
        <v>167.77199999999999</v>
      </c>
      <c r="K73" s="74">
        <f t="shared" si="1"/>
        <v>132.596</v>
      </c>
      <c r="L73" s="74">
        <f t="shared" si="2"/>
        <v>50.160000000000004</v>
      </c>
      <c r="M73" s="75"/>
      <c r="N73" s="74">
        <f t="shared" si="3"/>
        <v>1203.8420000000001</v>
      </c>
      <c r="O73" s="74">
        <f t="shared" si="4"/>
        <v>401.37200000000001</v>
      </c>
      <c r="P73" s="74">
        <f t="shared" si="5"/>
        <v>890.51</v>
      </c>
    </row>
    <row r="74" spans="1:16" ht="15" customHeight="1" x14ac:dyDescent="0.3">
      <c r="A74" s="27" t="s">
        <v>4049</v>
      </c>
      <c r="B74" s="38">
        <v>1340</v>
      </c>
      <c r="C74" s="38" t="s">
        <v>3099</v>
      </c>
      <c r="D74" s="40" t="s">
        <v>37</v>
      </c>
      <c r="E74" s="12">
        <v>99901</v>
      </c>
      <c r="F74" s="12" t="s">
        <v>3828</v>
      </c>
      <c r="G74" s="12" t="s">
        <v>4112</v>
      </c>
      <c r="H74" s="100">
        <v>0.76380000000000003</v>
      </c>
      <c r="I74" s="39"/>
      <c r="J74" s="74">
        <f t="shared" ref="J74:J137" si="6">+(H74*133.64)+60.86</f>
        <v>162.93423200000001</v>
      </c>
      <c r="K74" s="74">
        <f t="shared" ref="K74:K137" si="7">(H74*105.62)+48.1</f>
        <v>128.77255600000001</v>
      </c>
      <c r="L74" s="74">
        <f t="shared" ref="L74:L137" si="8">(H74*39.95)+18.2</f>
        <v>48.713810000000002</v>
      </c>
      <c r="M74" s="75"/>
      <c r="N74" s="74">
        <f t="shared" ref="N74:N137" si="9">((H74*958.94)+436.69)</f>
        <v>1169.1283720000001</v>
      </c>
      <c r="O74" s="74">
        <f t="shared" ref="O74:O137" si="10">(H74*243.64)+206.46</f>
        <v>392.552232</v>
      </c>
      <c r="P74" s="74">
        <f t="shared" ref="P74:P137" si="11">(H74*653.7)+367.55</f>
        <v>866.84606000000008</v>
      </c>
    </row>
    <row r="75" spans="1:16" ht="15" customHeight="1" x14ac:dyDescent="0.3">
      <c r="A75" s="27" t="s">
        <v>4049</v>
      </c>
      <c r="B75" s="38">
        <v>1350</v>
      </c>
      <c r="C75" s="38" t="s">
        <v>3100</v>
      </c>
      <c r="D75" s="12" t="s">
        <v>38</v>
      </c>
      <c r="E75" s="12">
        <v>13820</v>
      </c>
      <c r="F75" s="12" t="s">
        <v>3063</v>
      </c>
      <c r="G75" s="12" t="s">
        <v>3056</v>
      </c>
      <c r="H75" s="100">
        <v>0.8</v>
      </c>
      <c r="I75" s="39"/>
      <c r="J75" s="74">
        <f t="shared" si="6"/>
        <v>167.77199999999999</v>
      </c>
      <c r="K75" s="74">
        <f t="shared" si="7"/>
        <v>132.596</v>
      </c>
      <c r="L75" s="74">
        <f t="shared" si="8"/>
        <v>50.160000000000004</v>
      </c>
      <c r="M75" s="75"/>
      <c r="N75" s="74">
        <f t="shared" si="9"/>
        <v>1203.8420000000001</v>
      </c>
      <c r="O75" s="74">
        <f t="shared" si="10"/>
        <v>401.37200000000001</v>
      </c>
      <c r="P75" s="74">
        <f t="shared" si="11"/>
        <v>890.51</v>
      </c>
    </row>
    <row r="76" spans="1:16" ht="15" customHeight="1" x14ac:dyDescent="0.3">
      <c r="A76" s="27" t="s">
        <v>4049</v>
      </c>
      <c r="B76" s="38">
        <v>1360</v>
      </c>
      <c r="C76" s="38" t="s">
        <v>3101</v>
      </c>
      <c r="D76" s="40" t="s">
        <v>39</v>
      </c>
      <c r="E76" s="12">
        <v>99901</v>
      </c>
      <c r="F76" s="12" t="s">
        <v>3828</v>
      </c>
      <c r="G76" s="12" t="s">
        <v>4112</v>
      </c>
      <c r="H76" s="100">
        <v>0.76380000000000003</v>
      </c>
      <c r="I76" s="39"/>
      <c r="J76" s="74">
        <f t="shared" si="6"/>
        <v>162.93423200000001</v>
      </c>
      <c r="K76" s="74">
        <f t="shared" si="7"/>
        <v>128.77255600000001</v>
      </c>
      <c r="L76" s="74">
        <f t="shared" si="8"/>
        <v>48.713810000000002</v>
      </c>
      <c r="M76" s="75"/>
      <c r="N76" s="74">
        <f t="shared" si="9"/>
        <v>1169.1283720000001</v>
      </c>
      <c r="O76" s="74">
        <f t="shared" si="10"/>
        <v>392.552232</v>
      </c>
      <c r="P76" s="74">
        <f t="shared" si="11"/>
        <v>866.84606000000008</v>
      </c>
    </row>
    <row r="77" spans="1:16" ht="15" customHeight="1" x14ac:dyDescent="0.3">
      <c r="A77" s="27" t="s">
        <v>4049</v>
      </c>
      <c r="B77" s="38">
        <v>1370</v>
      </c>
      <c r="C77" s="38" t="s">
        <v>3102</v>
      </c>
      <c r="D77" s="12" t="s">
        <v>40</v>
      </c>
      <c r="E77" s="12">
        <v>22520</v>
      </c>
      <c r="F77" s="12" t="s">
        <v>3078</v>
      </c>
      <c r="G77" s="12" t="s">
        <v>3056</v>
      </c>
      <c r="H77" s="100">
        <v>0.75470000000000004</v>
      </c>
      <c r="I77" s="39"/>
      <c r="J77" s="74">
        <f t="shared" si="6"/>
        <v>161.718108</v>
      </c>
      <c r="K77" s="74">
        <f t="shared" si="7"/>
        <v>127.81141400000001</v>
      </c>
      <c r="L77" s="74">
        <f t="shared" si="8"/>
        <v>48.350265000000007</v>
      </c>
      <c r="M77" s="75"/>
      <c r="N77" s="74">
        <f t="shared" si="9"/>
        <v>1160.402018</v>
      </c>
      <c r="O77" s="74">
        <f t="shared" si="10"/>
        <v>390.33510799999999</v>
      </c>
      <c r="P77" s="74">
        <f t="shared" si="11"/>
        <v>860.89739000000009</v>
      </c>
    </row>
    <row r="78" spans="1:16" ht="15" customHeight="1" x14ac:dyDescent="0.3">
      <c r="A78" s="27" t="s">
        <v>4049</v>
      </c>
      <c r="B78" s="38">
        <v>1380</v>
      </c>
      <c r="C78" s="38" t="s">
        <v>3103</v>
      </c>
      <c r="D78" s="12" t="s">
        <v>41</v>
      </c>
      <c r="E78" s="12">
        <v>19460</v>
      </c>
      <c r="F78" s="12" t="s">
        <v>3105</v>
      </c>
      <c r="G78" s="12" t="s">
        <v>3056</v>
      </c>
      <c r="H78" s="100">
        <v>0.76019999999999999</v>
      </c>
      <c r="I78" s="39"/>
      <c r="J78" s="74">
        <f t="shared" si="6"/>
        <v>162.45312799999999</v>
      </c>
      <c r="K78" s="74">
        <f t="shared" si="7"/>
        <v>128.392324</v>
      </c>
      <c r="L78" s="74">
        <f t="shared" si="8"/>
        <v>48.569990000000004</v>
      </c>
      <c r="M78" s="75"/>
      <c r="N78" s="74">
        <f t="shared" si="9"/>
        <v>1165.6761880000001</v>
      </c>
      <c r="O78" s="74">
        <f t="shared" si="10"/>
        <v>391.67512799999997</v>
      </c>
      <c r="P78" s="74">
        <f t="shared" si="11"/>
        <v>864.49274000000003</v>
      </c>
    </row>
    <row r="79" spans="1:16" ht="15" customHeight="1" x14ac:dyDescent="0.3">
      <c r="A79" s="27" t="s">
        <v>4049</v>
      </c>
      <c r="B79" s="38">
        <v>1390</v>
      </c>
      <c r="C79" s="38" t="s">
        <v>3104</v>
      </c>
      <c r="D79" s="12" t="s">
        <v>42</v>
      </c>
      <c r="E79" s="12">
        <v>12220</v>
      </c>
      <c r="F79" s="12" t="s">
        <v>3107</v>
      </c>
      <c r="G79" s="12" t="s">
        <v>3056</v>
      </c>
      <c r="H79" s="100">
        <v>0.77990000000000004</v>
      </c>
      <c r="I79" s="39"/>
      <c r="J79" s="74">
        <f t="shared" si="6"/>
        <v>165.085836</v>
      </c>
      <c r="K79" s="74">
        <f t="shared" si="7"/>
        <v>130.473038</v>
      </c>
      <c r="L79" s="74">
        <f t="shared" si="8"/>
        <v>49.357005000000001</v>
      </c>
      <c r="M79" s="75"/>
      <c r="N79" s="74">
        <f t="shared" si="9"/>
        <v>1184.5673060000001</v>
      </c>
      <c r="O79" s="74">
        <f t="shared" si="10"/>
        <v>396.47483599999998</v>
      </c>
      <c r="P79" s="74">
        <f t="shared" si="11"/>
        <v>877.37063000000012</v>
      </c>
    </row>
    <row r="80" spans="1:16" ht="15" customHeight="1" x14ac:dyDescent="0.3">
      <c r="A80" s="27" t="s">
        <v>4049</v>
      </c>
      <c r="B80" s="38">
        <v>1400</v>
      </c>
      <c r="C80" s="38" t="s">
        <v>3106</v>
      </c>
      <c r="D80" s="12" t="s">
        <v>43</v>
      </c>
      <c r="E80" s="12">
        <v>26620</v>
      </c>
      <c r="F80" s="12" t="s">
        <v>3109</v>
      </c>
      <c r="G80" s="12" t="s">
        <v>3056</v>
      </c>
      <c r="H80" s="100">
        <v>0.80989999999999995</v>
      </c>
      <c r="I80" s="39"/>
      <c r="J80" s="74">
        <f t="shared" si="6"/>
        <v>169.09503599999999</v>
      </c>
      <c r="K80" s="74">
        <f t="shared" si="7"/>
        <v>133.641638</v>
      </c>
      <c r="L80" s="74">
        <f t="shared" si="8"/>
        <v>50.555504999999997</v>
      </c>
      <c r="M80" s="75"/>
      <c r="N80" s="74">
        <f t="shared" si="9"/>
        <v>1213.3355059999999</v>
      </c>
      <c r="O80" s="74">
        <f t="shared" si="10"/>
        <v>403.78403600000001</v>
      </c>
      <c r="P80" s="74">
        <f t="shared" si="11"/>
        <v>896.98163</v>
      </c>
    </row>
    <row r="81" spans="1:16" ht="15" customHeight="1" x14ac:dyDescent="0.3">
      <c r="A81" s="27" t="s">
        <v>4049</v>
      </c>
      <c r="B81" s="38">
        <v>1410</v>
      </c>
      <c r="C81" s="38" t="s">
        <v>3108</v>
      </c>
      <c r="D81" s="12" t="s">
        <v>44</v>
      </c>
      <c r="E81" s="12">
        <v>33860</v>
      </c>
      <c r="F81" s="12" t="s">
        <v>3057</v>
      </c>
      <c r="G81" s="12" t="s">
        <v>3056</v>
      </c>
      <c r="H81" s="100">
        <v>0.8</v>
      </c>
      <c r="I81" s="39"/>
      <c r="J81" s="74">
        <f t="shared" si="6"/>
        <v>167.77199999999999</v>
      </c>
      <c r="K81" s="74">
        <f t="shared" si="7"/>
        <v>132.596</v>
      </c>
      <c r="L81" s="74">
        <f t="shared" si="8"/>
        <v>50.160000000000004</v>
      </c>
      <c r="M81" s="75"/>
      <c r="N81" s="74">
        <f t="shared" si="9"/>
        <v>1203.8420000000001</v>
      </c>
      <c r="O81" s="74">
        <f t="shared" si="10"/>
        <v>401.37200000000001</v>
      </c>
      <c r="P81" s="74">
        <f t="shared" si="11"/>
        <v>890.51</v>
      </c>
    </row>
    <row r="82" spans="1:16" ht="15" customHeight="1" x14ac:dyDescent="0.3">
      <c r="A82" s="27" t="s">
        <v>4049</v>
      </c>
      <c r="B82" s="38">
        <v>1420</v>
      </c>
      <c r="C82" s="38" t="s">
        <v>3110</v>
      </c>
      <c r="D82" s="40" t="s">
        <v>45</v>
      </c>
      <c r="E82" s="12">
        <v>99901</v>
      </c>
      <c r="F82" s="12" t="s">
        <v>3828</v>
      </c>
      <c r="G82" s="12" t="s">
        <v>4112</v>
      </c>
      <c r="H82" s="100">
        <v>0.76380000000000003</v>
      </c>
      <c r="I82" s="39"/>
      <c r="J82" s="74">
        <f t="shared" si="6"/>
        <v>162.93423200000001</v>
      </c>
      <c r="K82" s="74">
        <f t="shared" si="7"/>
        <v>128.77255600000001</v>
      </c>
      <c r="L82" s="74">
        <f t="shared" si="8"/>
        <v>48.713810000000002</v>
      </c>
      <c r="M82" s="75"/>
      <c r="N82" s="74">
        <f t="shared" si="9"/>
        <v>1169.1283720000001</v>
      </c>
      <c r="O82" s="74">
        <f t="shared" si="10"/>
        <v>392.552232</v>
      </c>
      <c r="P82" s="74">
        <f t="shared" si="11"/>
        <v>866.84606000000008</v>
      </c>
    </row>
    <row r="83" spans="1:16" ht="15" customHeight="1" x14ac:dyDescent="0.3">
      <c r="A83" s="27" t="s">
        <v>4049</v>
      </c>
      <c r="B83" s="38">
        <v>1430</v>
      </c>
      <c r="C83" s="38" t="s">
        <v>3111</v>
      </c>
      <c r="D83" s="12" t="s">
        <v>46</v>
      </c>
      <c r="E83" s="12">
        <v>26620</v>
      </c>
      <c r="F83" s="12" t="s">
        <v>3109</v>
      </c>
      <c r="G83" s="12" t="s">
        <v>3056</v>
      </c>
      <c r="H83" s="100">
        <v>0.80989999999999995</v>
      </c>
      <c r="I83" s="39"/>
      <c r="J83" s="74">
        <f t="shared" si="6"/>
        <v>169.09503599999999</v>
      </c>
      <c r="K83" s="74">
        <f t="shared" si="7"/>
        <v>133.641638</v>
      </c>
      <c r="L83" s="74">
        <f t="shared" si="8"/>
        <v>50.555504999999997</v>
      </c>
      <c r="M83" s="75"/>
      <c r="N83" s="74">
        <f t="shared" si="9"/>
        <v>1213.3355059999999</v>
      </c>
      <c r="O83" s="74">
        <f t="shared" si="10"/>
        <v>403.78403600000001</v>
      </c>
      <c r="P83" s="74">
        <f t="shared" si="11"/>
        <v>896.98163</v>
      </c>
    </row>
    <row r="84" spans="1:16" ht="15" customHeight="1" x14ac:dyDescent="0.3">
      <c r="A84" s="27" t="s">
        <v>4049</v>
      </c>
      <c r="B84" s="38">
        <v>1440</v>
      </c>
      <c r="C84" s="38" t="s">
        <v>3112</v>
      </c>
      <c r="D84" s="40" t="s">
        <v>47</v>
      </c>
      <c r="E84" s="12">
        <v>99901</v>
      </c>
      <c r="F84" s="12" t="s">
        <v>3828</v>
      </c>
      <c r="G84" s="12" t="s">
        <v>4112</v>
      </c>
      <c r="H84" s="100">
        <v>0.76380000000000003</v>
      </c>
      <c r="I84" s="39"/>
      <c r="J84" s="74">
        <f t="shared" si="6"/>
        <v>162.93423200000001</v>
      </c>
      <c r="K84" s="74">
        <f t="shared" si="7"/>
        <v>128.77255600000001</v>
      </c>
      <c r="L84" s="74">
        <f t="shared" si="8"/>
        <v>48.713810000000002</v>
      </c>
      <c r="M84" s="75"/>
      <c r="N84" s="74">
        <f t="shared" si="9"/>
        <v>1169.1283720000001</v>
      </c>
      <c r="O84" s="74">
        <f t="shared" si="10"/>
        <v>392.552232</v>
      </c>
      <c r="P84" s="74">
        <f t="shared" si="11"/>
        <v>866.84606000000008</v>
      </c>
    </row>
    <row r="85" spans="1:16" ht="15" customHeight="1" x14ac:dyDescent="0.3">
      <c r="A85" s="27" t="s">
        <v>4049</v>
      </c>
      <c r="B85" s="38">
        <v>1450</v>
      </c>
      <c r="C85" s="38" t="s">
        <v>3113</v>
      </c>
      <c r="D85" s="40" t="s">
        <v>48</v>
      </c>
      <c r="E85" s="12">
        <v>99901</v>
      </c>
      <c r="F85" s="12" t="s">
        <v>3828</v>
      </c>
      <c r="G85" s="12" t="s">
        <v>4112</v>
      </c>
      <c r="H85" s="100">
        <v>0.76380000000000003</v>
      </c>
      <c r="I85" s="39"/>
      <c r="J85" s="74">
        <f t="shared" si="6"/>
        <v>162.93423200000001</v>
      </c>
      <c r="K85" s="74">
        <f t="shared" si="7"/>
        <v>128.77255600000001</v>
      </c>
      <c r="L85" s="74">
        <f t="shared" si="8"/>
        <v>48.713810000000002</v>
      </c>
      <c r="M85" s="75"/>
      <c r="N85" s="74">
        <f t="shared" si="9"/>
        <v>1169.1283720000001</v>
      </c>
      <c r="O85" s="74">
        <f t="shared" si="10"/>
        <v>392.552232</v>
      </c>
      <c r="P85" s="74">
        <f t="shared" si="11"/>
        <v>866.84606000000008</v>
      </c>
    </row>
    <row r="86" spans="1:16" ht="15" customHeight="1" x14ac:dyDescent="0.3">
      <c r="A86" s="27" t="s">
        <v>4049</v>
      </c>
      <c r="B86" s="38">
        <v>1460</v>
      </c>
      <c r="C86" s="38" t="s">
        <v>3114</v>
      </c>
      <c r="D86" s="40" t="s">
        <v>49</v>
      </c>
      <c r="E86" s="12">
        <v>99901</v>
      </c>
      <c r="F86" s="12" t="s">
        <v>3828</v>
      </c>
      <c r="G86" s="12" t="s">
        <v>4112</v>
      </c>
      <c r="H86" s="100">
        <v>0.76380000000000003</v>
      </c>
      <c r="I86" s="39"/>
      <c r="J86" s="74">
        <f t="shared" si="6"/>
        <v>162.93423200000001</v>
      </c>
      <c r="K86" s="74">
        <f t="shared" si="7"/>
        <v>128.77255600000001</v>
      </c>
      <c r="L86" s="74">
        <f t="shared" si="8"/>
        <v>48.713810000000002</v>
      </c>
      <c r="M86" s="75"/>
      <c r="N86" s="74">
        <f t="shared" si="9"/>
        <v>1169.1283720000001</v>
      </c>
      <c r="O86" s="74">
        <f t="shared" si="10"/>
        <v>392.552232</v>
      </c>
      <c r="P86" s="74">
        <f t="shared" si="11"/>
        <v>866.84606000000008</v>
      </c>
    </row>
    <row r="87" spans="1:16" ht="15" customHeight="1" x14ac:dyDescent="0.3">
      <c r="A87" s="27" t="s">
        <v>4049</v>
      </c>
      <c r="B87" s="38">
        <v>1470</v>
      </c>
      <c r="C87" s="38" t="s">
        <v>3115</v>
      </c>
      <c r="D87" s="12" t="s">
        <v>50</v>
      </c>
      <c r="E87" s="12">
        <v>33660</v>
      </c>
      <c r="F87" s="12" t="s">
        <v>3117</v>
      </c>
      <c r="G87" s="12" t="s">
        <v>3056</v>
      </c>
      <c r="H87" s="100">
        <v>0.8</v>
      </c>
      <c r="I87" s="39"/>
      <c r="J87" s="74">
        <f t="shared" si="6"/>
        <v>167.77199999999999</v>
      </c>
      <c r="K87" s="74">
        <f t="shared" si="7"/>
        <v>132.596</v>
      </c>
      <c r="L87" s="74">
        <f t="shared" si="8"/>
        <v>50.160000000000004</v>
      </c>
      <c r="M87" s="75"/>
      <c r="N87" s="74">
        <f t="shared" si="9"/>
        <v>1203.8420000000001</v>
      </c>
      <c r="O87" s="74">
        <f t="shared" si="10"/>
        <v>401.37200000000001</v>
      </c>
      <c r="P87" s="74">
        <f t="shared" si="11"/>
        <v>890.51</v>
      </c>
    </row>
    <row r="88" spans="1:16" ht="15" customHeight="1" x14ac:dyDescent="0.3">
      <c r="A88" s="27" t="s">
        <v>4049</v>
      </c>
      <c r="B88" s="38">
        <v>1480</v>
      </c>
      <c r="C88" s="38" t="s">
        <v>3116</v>
      </c>
      <c r="D88" s="40" t="s">
        <v>51</v>
      </c>
      <c r="E88" s="12">
        <v>99901</v>
      </c>
      <c r="F88" s="12" t="s">
        <v>3828</v>
      </c>
      <c r="G88" s="12" t="s">
        <v>4112</v>
      </c>
      <c r="H88" s="100">
        <v>0.76380000000000003</v>
      </c>
      <c r="I88" s="39"/>
      <c r="J88" s="74">
        <f t="shared" si="6"/>
        <v>162.93423200000001</v>
      </c>
      <c r="K88" s="74">
        <f t="shared" si="7"/>
        <v>128.77255600000001</v>
      </c>
      <c r="L88" s="74">
        <f t="shared" si="8"/>
        <v>48.713810000000002</v>
      </c>
      <c r="M88" s="75"/>
      <c r="N88" s="74">
        <f t="shared" si="9"/>
        <v>1169.1283720000001</v>
      </c>
      <c r="O88" s="74">
        <f t="shared" si="10"/>
        <v>392.552232</v>
      </c>
      <c r="P88" s="74">
        <f t="shared" si="11"/>
        <v>866.84606000000008</v>
      </c>
    </row>
    <row r="89" spans="1:16" ht="15" customHeight="1" x14ac:dyDescent="0.3">
      <c r="A89" s="27" t="s">
        <v>4049</v>
      </c>
      <c r="B89" s="38">
        <v>1490</v>
      </c>
      <c r="C89" s="38" t="s">
        <v>3118</v>
      </c>
      <c r="D89" s="12" t="s">
        <v>52</v>
      </c>
      <c r="E89" s="12">
        <v>33860</v>
      </c>
      <c r="F89" s="12" t="s">
        <v>3057</v>
      </c>
      <c r="G89" s="12" t="s">
        <v>3056</v>
      </c>
      <c r="H89" s="100">
        <v>0.8</v>
      </c>
      <c r="I89" s="39"/>
      <c r="J89" s="74">
        <f t="shared" si="6"/>
        <v>167.77199999999999</v>
      </c>
      <c r="K89" s="74">
        <f t="shared" si="7"/>
        <v>132.596</v>
      </c>
      <c r="L89" s="74">
        <f t="shared" si="8"/>
        <v>50.160000000000004</v>
      </c>
      <c r="M89" s="75"/>
      <c r="N89" s="74">
        <f t="shared" si="9"/>
        <v>1203.8420000000001</v>
      </c>
      <c r="O89" s="74">
        <f t="shared" si="10"/>
        <v>401.37200000000001</v>
      </c>
      <c r="P89" s="74">
        <f t="shared" si="11"/>
        <v>890.51</v>
      </c>
    </row>
    <row r="90" spans="1:16" ht="15" customHeight="1" x14ac:dyDescent="0.3">
      <c r="A90" s="27" t="s">
        <v>4049</v>
      </c>
      <c r="B90" s="38">
        <v>1500</v>
      </c>
      <c r="C90" s="38" t="s">
        <v>3119</v>
      </c>
      <c r="D90" s="12" t="s">
        <v>53</v>
      </c>
      <c r="E90" s="12">
        <v>19460</v>
      </c>
      <c r="F90" s="12" t="s">
        <v>3105</v>
      </c>
      <c r="G90" s="12" t="s">
        <v>3056</v>
      </c>
      <c r="H90" s="100">
        <v>0.76019999999999999</v>
      </c>
      <c r="I90" s="39"/>
      <c r="J90" s="74">
        <f t="shared" si="6"/>
        <v>162.45312799999999</v>
      </c>
      <c r="K90" s="74">
        <f t="shared" si="7"/>
        <v>128.392324</v>
      </c>
      <c r="L90" s="74">
        <f t="shared" si="8"/>
        <v>48.569990000000004</v>
      </c>
      <c r="M90" s="75"/>
      <c r="N90" s="74">
        <f t="shared" si="9"/>
        <v>1165.6761880000001</v>
      </c>
      <c r="O90" s="74">
        <f t="shared" si="10"/>
        <v>391.67512799999997</v>
      </c>
      <c r="P90" s="74">
        <f t="shared" si="11"/>
        <v>864.49274000000003</v>
      </c>
    </row>
    <row r="91" spans="1:16" ht="15" customHeight="1" x14ac:dyDescent="0.3">
      <c r="A91" s="27" t="s">
        <v>4049</v>
      </c>
      <c r="B91" s="38">
        <v>1510</v>
      </c>
      <c r="C91" s="38" t="s">
        <v>3120</v>
      </c>
      <c r="D91" s="40" t="s">
        <v>54</v>
      </c>
      <c r="E91" s="12">
        <v>99901</v>
      </c>
      <c r="F91" s="12" t="s">
        <v>3828</v>
      </c>
      <c r="G91" s="12" t="s">
        <v>4112</v>
      </c>
      <c r="H91" s="100">
        <v>0.76380000000000003</v>
      </c>
      <c r="I91" s="39"/>
      <c r="J91" s="74">
        <f t="shared" si="6"/>
        <v>162.93423200000001</v>
      </c>
      <c r="K91" s="74">
        <f t="shared" si="7"/>
        <v>128.77255600000001</v>
      </c>
      <c r="L91" s="74">
        <f t="shared" si="8"/>
        <v>48.713810000000002</v>
      </c>
      <c r="M91" s="75"/>
      <c r="N91" s="74">
        <f t="shared" si="9"/>
        <v>1169.1283720000001</v>
      </c>
      <c r="O91" s="74">
        <f t="shared" si="10"/>
        <v>392.552232</v>
      </c>
      <c r="P91" s="74">
        <f t="shared" si="11"/>
        <v>866.84606000000008</v>
      </c>
    </row>
    <row r="92" spans="1:16" ht="15" customHeight="1" x14ac:dyDescent="0.3">
      <c r="A92" s="27" t="s">
        <v>4049</v>
      </c>
      <c r="B92" s="38">
        <v>1520</v>
      </c>
      <c r="C92" s="38" t="s">
        <v>3121</v>
      </c>
      <c r="D92" s="12" t="s">
        <v>55</v>
      </c>
      <c r="E92" s="12">
        <v>46220</v>
      </c>
      <c r="F92" s="12" t="s">
        <v>3097</v>
      </c>
      <c r="G92" s="12" t="s">
        <v>3056</v>
      </c>
      <c r="H92" s="100">
        <v>0.8</v>
      </c>
      <c r="I92" s="39"/>
      <c r="J92" s="74">
        <f t="shared" si="6"/>
        <v>167.77199999999999</v>
      </c>
      <c r="K92" s="74">
        <f t="shared" si="7"/>
        <v>132.596</v>
      </c>
      <c r="L92" s="74">
        <f t="shared" si="8"/>
        <v>50.160000000000004</v>
      </c>
      <c r="M92" s="75"/>
      <c r="N92" s="74">
        <f t="shared" si="9"/>
        <v>1203.8420000000001</v>
      </c>
      <c r="O92" s="74">
        <f t="shared" si="10"/>
        <v>401.37200000000001</v>
      </c>
      <c r="P92" s="74">
        <f t="shared" si="11"/>
        <v>890.51</v>
      </c>
    </row>
    <row r="93" spans="1:16" ht="15" customHeight="1" x14ac:dyDescent="0.3">
      <c r="A93" s="27" t="s">
        <v>4049</v>
      </c>
      <c r="B93" s="38">
        <v>1530</v>
      </c>
      <c r="C93" s="38" t="s">
        <v>3122</v>
      </c>
      <c r="D93" s="40" t="s">
        <v>56</v>
      </c>
      <c r="E93" s="12">
        <v>99901</v>
      </c>
      <c r="F93" s="12" t="s">
        <v>3828</v>
      </c>
      <c r="G93" s="12" t="s">
        <v>4112</v>
      </c>
      <c r="H93" s="100">
        <v>0.76380000000000003</v>
      </c>
      <c r="I93" s="39"/>
      <c r="J93" s="74">
        <f t="shared" si="6"/>
        <v>162.93423200000001</v>
      </c>
      <c r="K93" s="74">
        <f t="shared" si="7"/>
        <v>128.77255600000001</v>
      </c>
      <c r="L93" s="74">
        <f t="shared" si="8"/>
        <v>48.713810000000002</v>
      </c>
      <c r="M93" s="75"/>
      <c r="N93" s="74">
        <f t="shared" si="9"/>
        <v>1169.1283720000001</v>
      </c>
      <c r="O93" s="74">
        <f t="shared" si="10"/>
        <v>392.552232</v>
      </c>
      <c r="P93" s="74">
        <f t="shared" si="11"/>
        <v>866.84606000000008</v>
      </c>
    </row>
    <row r="94" spans="1:16" ht="15" customHeight="1" x14ac:dyDescent="0.3">
      <c r="A94" s="27" t="s">
        <v>4049</v>
      </c>
      <c r="B94" s="38">
        <v>1540</v>
      </c>
      <c r="C94" s="38" t="s">
        <v>3123</v>
      </c>
      <c r="D94" s="40" t="s">
        <v>57</v>
      </c>
      <c r="E94" s="12">
        <v>99901</v>
      </c>
      <c r="F94" s="12" t="s">
        <v>3828</v>
      </c>
      <c r="G94" s="12" t="s">
        <v>4112</v>
      </c>
      <c r="H94" s="100">
        <v>0.76380000000000003</v>
      </c>
      <c r="I94" s="39"/>
      <c r="J94" s="74">
        <f t="shared" si="6"/>
        <v>162.93423200000001</v>
      </c>
      <c r="K94" s="74">
        <f t="shared" si="7"/>
        <v>128.77255600000001</v>
      </c>
      <c r="L94" s="74">
        <f t="shared" si="8"/>
        <v>48.713810000000002</v>
      </c>
      <c r="M94" s="75"/>
      <c r="N94" s="74">
        <f t="shared" si="9"/>
        <v>1169.1283720000001</v>
      </c>
      <c r="O94" s="74">
        <f t="shared" si="10"/>
        <v>392.552232</v>
      </c>
      <c r="P94" s="74">
        <f t="shared" si="11"/>
        <v>866.84606000000008</v>
      </c>
    </row>
    <row r="95" spans="1:16" ht="15" customHeight="1" x14ac:dyDescent="0.3">
      <c r="A95" s="27" t="s">
        <v>4049</v>
      </c>
      <c r="B95" s="38">
        <v>1550</v>
      </c>
      <c r="C95" s="38" t="s">
        <v>3124</v>
      </c>
      <c r="D95" s="12" t="s">
        <v>58</v>
      </c>
      <c r="E95" s="12">
        <v>17980</v>
      </c>
      <c r="F95" s="12" t="s">
        <v>3126</v>
      </c>
      <c r="G95" s="12" t="s">
        <v>3056</v>
      </c>
      <c r="H95" s="100">
        <v>0.8</v>
      </c>
      <c r="I95" s="39"/>
      <c r="J95" s="74">
        <f t="shared" si="6"/>
        <v>167.77199999999999</v>
      </c>
      <c r="K95" s="74">
        <f t="shared" si="7"/>
        <v>132.596</v>
      </c>
      <c r="L95" s="74">
        <f t="shared" si="8"/>
        <v>50.160000000000004</v>
      </c>
      <c r="M95" s="75"/>
      <c r="N95" s="74">
        <f t="shared" si="9"/>
        <v>1203.8420000000001</v>
      </c>
      <c r="O95" s="74">
        <f t="shared" si="10"/>
        <v>401.37200000000001</v>
      </c>
      <c r="P95" s="74">
        <f t="shared" si="11"/>
        <v>890.51</v>
      </c>
    </row>
    <row r="96" spans="1:16" ht="15" customHeight="1" x14ac:dyDescent="0.3">
      <c r="A96" s="27" t="s">
        <v>4049</v>
      </c>
      <c r="B96" s="38">
        <v>1560</v>
      </c>
      <c r="C96" s="38" t="s">
        <v>3125</v>
      </c>
      <c r="D96" s="12" t="s">
        <v>59</v>
      </c>
      <c r="E96" s="12">
        <v>13820</v>
      </c>
      <c r="F96" s="12" t="s">
        <v>3063</v>
      </c>
      <c r="G96" s="12" t="s">
        <v>3056</v>
      </c>
      <c r="H96" s="100">
        <v>0.8</v>
      </c>
      <c r="I96" s="39"/>
      <c r="J96" s="74">
        <f t="shared" si="6"/>
        <v>167.77199999999999</v>
      </c>
      <c r="K96" s="74">
        <f t="shared" si="7"/>
        <v>132.596</v>
      </c>
      <c r="L96" s="74">
        <f t="shared" si="8"/>
        <v>50.160000000000004</v>
      </c>
      <c r="M96" s="75"/>
      <c r="N96" s="74">
        <f t="shared" si="9"/>
        <v>1203.8420000000001</v>
      </c>
      <c r="O96" s="74">
        <f t="shared" si="10"/>
        <v>401.37200000000001</v>
      </c>
      <c r="P96" s="74">
        <f t="shared" si="11"/>
        <v>890.51</v>
      </c>
    </row>
    <row r="97" spans="1:16" ht="15" customHeight="1" x14ac:dyDescent="0.3">
      <c r="A97" s="27" t="s">
        <v>4049</v>
      </c>
      <c r="B97" s="38">
        <v>1580</v>
      </c>
      <c r="C97" s="38" t="s">
        <v>3128</v>
      </c>
      <c r="D97" s="12" t="s">
        <v>3889</v>
      </c>
      <c r="E97" s="12">
        <v>13820</v>
      </c>
      <c r="F97" s="12" t="s">
        <v>3063</v>
      </c>
      <c r="G97" s="12" t="s">
        <v>3056</v>
      </c>
      <c r="H97" s="100">
        <v>0.8</v>
      </c>
      <c r="I97" s="39"/>
      <c r="J97" s="74">
        <f t="shared" si="6"/>
        <v>167.77199999999999</v>
      </c>
      <c r="K97" s="74">
        <f t="shared" si="7"/>
        <v>132.596</v>
      </c>
      <c r="L97" s="74">
        <f t="shared" si="8"/>
        <v>50.160000000000004</v>
      </c>
      <c r="M97" s="75"/>
      <c r="N97" s="74">
        <f t="shared" si="9"/>
        <v>1203.8420000000001</v>
      </c>
      <c r="O97" s="74">
        <f t="shared" si="10"/>
        <v>401.37200000000001</v>
      </c>
      <c r="P97" s="74">
        <f t="shared" si="11"/>
        <v>890.51</v>
      </c>
    </row>
    <row r="98" spans="1:16" ht="15" customHeight="1" x14ac:dyDescent="0.3">
      <c r="A98" s="27" t="s">
        <v>4049</v>
      </c>
      <c r="B98" s="38">
        <v>1570</v>
      </c>
      <c r="C98" s="38" t="s">
        <v>3127</v>
      </c>
      <c r="D98" s="40" t="s">
        <v>60</v>
      </c>
      <c r="E98" s="12">
        <v>99901</v>
      </c>
      <c r="F98" s="12" t="s">
        <v>3828</v>
      </c>
      <c r="G98" s="12" t="s">
        <v>4112</v>
      </c>
      <c r="H98" s="100">
        <v>0.76380000000000003</v>
      </c>
      <c r="I98" s="39"/>
      <c r="J98" s="74">
        <f t="shared" si="6"/>
        <v>162.93423200000001</v>
      </c>
      <c r="K98" s="74">
        <f t="shared" si="7"/>
        <v>128.77255600000001</v>
      </c>
      <c r="L98" s="74">
        <f t="shared" si="8"/>
        <v>48.713810000000002</v>
      </c>
      <c r="M98" s="75"/>
      <c r="N98" s="74">
        <f t="shared" si="9"/>
        <v>1169.1283720000001</v>
      </c>
      <c r="O98" s="74">
        <f t="shared" si="10"/>
        <v>392.552232</v>
      </c>
      <c r="P98" s="74">
        <f t="shared" si="11"/>
        <v>866.84606000000008</v>
      </c>
    </row>
    <row r="99" spans="1:16" ht="15" customHeight="1" x14ac:dyDescent="0.3">
      <c r="A99" s="27" t="s">
        <v>4049</v>
      </c>
      <c r="B99" s="38">
        <v>1590</v>
      </c>
      <c r="C99" s="38" t="s">
        <v>3129</v>
      </c>
      <c r="D99" s="40" t="s">
        <v>61</v>
      </c>
      <c r="E99" s="12">
        <v>99901</v>
      </c>
      <c r="F99" s="12" t="s">
        <v>3828</v>
      </c>
      <c r="G99" s="12" t="s">
        <v>4112</v>
      </c>
      <c r="H99" s="100">
        <v>0.76380000000000003</v>
      </c>
      <c r="I99" s="39"/>
      <c r="J99" s="74">
        <f t="shared" si="6"/>
        <v>162.93423200000001</v>
      </c>
      <c r="K99" s="74">
        <f t="shared" si="7"/>
        <v>128.77255600000001</v>
      </c>
      <c r="L99" s="74">
        <f t="shared" si="8"/>
        <v>48.713810000000002</v>
      </c>
      <c r="M99" s="75"/>
      <c r="N99" s="74">
        <f t="shared" si="9"/>
        <v>1169.1283720000001</v>
      </c>
      <c r="O99" s="74">
        <f t="shared" si="10"/>
        <v>392.552232</v>
      </c>
      <c r="P99" s="74">
        <f t="shared" si="11"/>
        <v>866.84606000000008</v>
      </c>
    </row>
    <row r="100" spans="1:16" ht="15" customHeight="1" x14ac:dyDescent="0.3">
      <c r="A100" s="27" t="s">
        <v>4049</v>
      </c>
      <c r="B100" s="38">
        <v>1600</v>
      </c>
      <c r="C100" s="38" t="s">
        <v>3130</v>
      </c>
      <c r="D100" s="40" t="s">
        <v>62</v>
      </c>
      <c r="E100" s="12">
        <v>99901</v>
      </c>
      <c r="F100" s="12" t="s">
        <v>3828</v>
      </c>
      <c r="G100" s="12" t="s">
        <v>4112</v>
      </c>
      <c r="H100" s="100">
        <v>0.76380000000000003</v>
      </c>
      <c r="I100" s="39"/>
      <c r="J100" s="74">
        <f t="shared" si="6"/>
        <v>162.93423200000001</v>
      </c>
      <c r="K100" s="74">
        <f t="shared" si="7"/>
        <v>128.77255600000001</v>
      </c>
      <c r="L100" s="74">
        <f t="shared" si="8"/>
        <v>48.713810000000002</v>
      </c>
      <c r="M100" s="75"/>
      <c r="N100" s="74">
        <f t="shared" si="9"/>
        <v>1169.1283720000001</v>
      </c>
      <c r="O100" s="74">
        <f t="shared" si="10"/>
        <v>392.552232</v>
      </c>
      <c r="P100" s="74">
        <f t="shared" si="11"/>
        <v>866.84606000000008</v>
      </c>
    </row>
    <row r="101" spans="1:16" ht="15" customHeight="1" x14ac:dyDescent="0.3">
      <c r="A101" s="27" t="s">
        <v>4049</v>
      </c>
      <c r="B101" s="38">
        <v>1610</v>
      </c>
      <c r="C101" s="38" t="s">
        <v>3131</v>
      </c>
      <c r="D101" s="12" t="s">
        <v>63</v>
      </c>
      <c r="E101" s="12">
        <v>46220</v>
      </c>
      <c r="F101" s="12" t="s">
        <v>3097</v>
      </c>
      <c r="G101" s="12" t="s">
        <v>3056</v>
      </c>
      <c r="H101" s="100">
        <v>0.8</v>
      </c>
      <c r="I101" s="39"/>
      <c r="J101" s="74">
        <f t="shared" si="6"/>
        <v>167.77199999999999</v>
      </c>
      <c r="K101" s="74">
        <f t="shared" si="7"/>
        <v>132.596</v>
      </c>
      <c r="L101" s="74">
        <f t="shared" si="8"/>
        <v>50.160000000000004</v>
      </c>
      <c r="M101" s="75"/>
      <c r="N101" s="74">
        <f t="shared" si="9"/>
        <v>1203.8420000000001</v>
      </c>
      <c r="O101" s="74">
        <f t="shared" si="10"/>
        <v>401.37200000000001</v>
      </c>
      <c r="P101" s="74">
        <f t="shared" si="11"/>
        <v>890.51</v>
      </c>
    </row>
    <row r="102" spans="1:16" ht="15" customHeight="1" x14ac:dyDescent="0.3">
      <c r="A102" s="27" t="s">
        <v>4049</v>
      </c>
      <c r="B102" s="38">
        <v>1620</v>
      </c>
      <c r="C102" s="38" t="s">
        <v>3132</v>
      </c>
      <c r="D102" s="12" t="s">
        <v>64</v>
      </c>
      <c r="E102" s="12">
        <v>13820</v>
      </c>
      <c r="F102" s="12" t="s">
        <v>3063</v>
      </c>
      <c r="G102" s="12" t="s">
        <v>3056</v>
      </c>
      <c r="H102" s="100">
        <v>0.8</v>
      </c>
      <c r="I102" s="39"/>
      <c r="J102" s="74">
        <f t="shared" si="6"/>
        <v>167.77199999999999</v>
      </c>
      <c r="K102" s="74">
        <f t="shared" si="7"/>
        <v>132.596</v>
      </c>
      <c r="L102" s="74">
        <f t="shared" si="8"/>
        <v>50.160000000000004</v>
      </c>
      <c r="M102" s="75"/>
      <c r="N102" s="74">
        <f t="shared" si="9"/>
        <v>1203.8420000000001</v>
      </c>
      <c r="O102" s="74">
        <f t="shared" si="10"/>
        <v>401.37200000000001</v>
      </c>
      <c r="P102" s="74">
        <f t="shared" si="11"/>
        <v>890.51</v>
      </c>
    </row>
    <row r="103" spans="1:16" ht="15" customHeight="1" x14ac:dyDescent="0.3">
      <c r="A103" s="27" t="s">
        <v>4049</v>
      </c>
      <c r="B103" s="38">
        <v>1630</v>
      </c>
      <c r="C103" s="38" t="s">
        <v>3133</v>
      </c>
      <c r="D103" s="40" t="s">
        <v>65</v>
      </c>
      <c r="E103" s="12">
        <v>99901</v>
      </c>
      <c r="F103" s="12" t="s">
        <v>3828</v>
      </c>
      <c r="G103" s="12" t="s">
        <v>4112</v>
      </c>
      <c r="H103" s="100">
        <v>0.76380000000000003</v>
      </c>
      <c r="I103" s="39"/>
      <c r="J103" s="74">
        <f t="shared" si="6"/>
        <v>162.93423200000001</v>
      </c>
      <c r="K103" s="74">
        <f t="shared" si="7"/>
        <v>128.77255600000001</v>
      </c>
      <c r="L103" s="74">
        <f t="shared" si="8"/>
        <v>48.713810000000002</v>
      </c>
      <c r="M103" s="75"/>
      <c r="N103" s="74">
        <f t="shared" si="9"/>
        <v>1169.1283720000001</v>
      </c>
      <c r="O103" s="74">
        <f t="shared" si="10"/>
        <v>392.552232</v>
      </c>
      <c r="P103" s="74">
        <f t="shared" si="11"/>
        <v>866.84606000000008</v>
      </c>
    </row>
    <row r="104" spans="1:16" ht="15" customHeight="1" x14ac:dyDescent="0.3">
      <c r="A104" s="27" t="s">
        <v>4049</v>
      </c>
      <c r="B104" s="38">
        <v>1640</v>
      </c>
      <c r="C104" s="38" t="s">
        <v>3134</v>
      </c>
      <c r="D104" s="40" t="s">
        <v>66</v>
      </c>
      <c r="E104" s="12">
        <v>99901</v>
      </c>
      <c r="F104" s="12" t="s">
        <v>3828</v>
      </c>
      <c r="G104" s="12" t="s">
        <v>4112</v>
      </c>
      <c r="H104" s="100">
        <v>0.76380000000000003</v>
      </c>
      <c r="I104" s="39"/>
      <c r="J104" s="74">
        <f t="shared" si="6"/>
        <v>162.93423200000001</v>
      </c>
      <c r="K104" s="74">
        <f t="shared" si="7"/>
        <v>128.77255600000001</v>
      </c>
      <c r="L104" s="74">
        <f t="shared" si="8"/>
        <v>48.713810000000002</v>
      </c>
      <c r="M104" s="75"/>
      <c r="N104" s="74">
        <f t="shared" si="9"/>
        <v>1169.1283720000001</v>
      </c>
      <c r="O104" s="74">
        <f t="shared" si="10"/>
        <v>392.552232</v>
      </c>
      <c r="P104" s="74">
        <f t="shared" si="11"/>
        <v>866.84606000000008</v>
      </c>
    </row>
    <row r="105" spans="1:16" ht="15" customHeight="1" x14ac:dyDescent="0.3">
      <c r="A105" s="27" t="s">
        <v>4049</v>
      </c>
      <c r="B105" s="38">
        <v>1650</v>
      </c>
      <c r="C105" s="38" t="s">
        <v>3135</v>
      </c>
      <c r="D105" s="40" t="s">
        <v>67</v>
      </c>
      <c r="E105" s="12">
        <v>99901</v>
      </c>
      <c r="F105" s="12" t="s">
        <v>3828</v>
      </c>
      <c r="G105" s="12" t="s">
        <v>4112</v>
      </c>
      <c r="H105" s="100">
        <v>0.76380000000000003</v>
      </c>
      <c r="I105" s="39"/>
      <c r="J105" s="74">
        <f t="shared" si="6"/>
        <v>162.93423200000001</v>
      </c>
      <c r="K105" s="74">
        <f t="shared" si="7"/>
        <v>128.77255600000001</v>
      </c>
      <c r="L105" s="74">
        <f t="shared" si="8"/>
        <v>48.713810000000002</v>
      </c>
      <c r="M105" s="75"/>
      <c r="N105" s="74">
        <f t="shared" si="9"/>
        <v>1169.1283720000001</v>
      </c>
      <c r="O105" s="74">
        <f t="shared" si="10"/>
        <v>392.552232</v>
      </c>
      <c r="P105" s="74">
        <f t="shared" si="11"/>
        <v>866.84606000000008</v>
      </c>
    </row>
    <row r="106" spans="1:16" ht="15" customHeight="1" x14ac:dyDescent="0.3">
      <c r="B106" s="38"/>
      <c r="C106" s="38"/>
      <c r="D106" s="40"/>
      <c r="E106" s="12"/>
      <c r="F106" s="12"/>
      <c r="G106" s="12"/>
      <c r="H106" s="100"/>
      <c r="I106" s="39"/>
      <c r="J106" s="74"/>
      <c r="K106" s="74"/>
      <c r="L106" s="74"/>
      <c r="M106" s="75"/>
      <c r="N106" s="74"/>
      <c r="O106" s="74"/>
      <c r="P106" s="74"/>
    </row>
    <row r="107" spans="1:16" ht="15" customHeight="1" x14ac:dyDescent="0.3">
      <c r="A107" s="27" t="s">
        <v>4052</v>
      </c>
      <c r="B107" s="38">
        <v>4000</v>
      </c>
      <c r="C107" s="38" t="s">
        <v>3189</v>
      </c>
      <c r="D107" s="40" t="s">
        <v>109</v>
      </c>
      <c r="E107" s="12">
        <v>99904</v>
      </c>
      <c r="F107" s="12" t="s">
        <v>3830</v>
      </c>
      <c r="G107" s="12" t="s">
        <v>3059</v>
      </c>
      <c r="H107" s="100">
        <v>0.8</v>
      </c>
      <c r="I107" s="39"/>
      <c r="J107" s="74">
        <f t="shared" si="6"/>
        <v>167.77199999999999</v>
      </c>
      <c r="K107" s="74">
        <f t="shared" si="7"/>
        <v>132.596</v>
      </c>
      <c r="L107" s="74">
        <f t="shared" si="8"/>
        <v>50.160000000000004</v>
      </c>
      <c r="M107" s="75"/>
      <c r="N107" s="74">
        <f t="shared" si="9"/>
        <v>1203.8420000000001</v>
      </c>
      <c r="O107" s="74">
        <f t="shared" si="10"/>
        <v>401.37200000000001</v>
      </c>
      <c r="P107" s="74">
        <f t="shared" si="11"/>
        <v>890.51</v>
      </c>
    </row>
    <row r="108" spans="1:16" ht="15" customHeight="1" x14ac:dyDescent="0.3">
      <c r="A108" s="27" t="s">
        <v>4052</v>
      </c>
      <c r="B108" s="38">
        <v>4010</v>
      </c>
      <c r="C108" s="38" t="s">
        <v>3190</v>
      </c>
      <c r="D108" s="40" t="s">
        <v>110</v>
      </c>
      <c r="E108" s="12">
        <v>99904</v>
      </c>
      <c r="F108" s="12" t="s">
        <v>3830</v>
      </c>
      <c r="G108" s="12" t="s">
        <v>3059</v>
      </c>
      <c r="H108" s="100">
        <v>0.8</v>
      </c>
      <c r="I108" s="39"/>
      <c r="J108" s="74">
        <f t="shared" si="6"/>
        <v>167.77199999999999</v>
      </c>
      <c r="K108" s="74">
        <f t="shared" si="7"/>
        <v>132.596</v>
      </c>
      <c r="L108" s="74">
        <f t="shared" si="8"/>
        <v>50.160000000000004</v>
      </c>
      <c r="M108" s="75"/>
      <c r="N108" s="74">
        <f t="shared" si="9"/>
        <v>1203.8420000000001</v>
      </c>
      <c r="O108" s="74">
        <f t="shared" si="10"/>
        <v>401.37200000000001</v>
      </c>
      <c r="P108" s="74">
        <f t="shared" si="11"/>
        <v>890.51</v>
      </c>
    </row>
    <row r="109" spans="1:16" ht="15" customHeight="1" x14ac:dyDescent="0.3">
      <c r="A109" s="27" t="s">
        <v>4052</v>
      </c>
      <c r="B109" s="38">
        <v>4020</v>
      </c>
      <c r="C109" s="38" t="s">
        <v>3191</v>
      </c>
      <c r="D109" s="40" t="s">
        <v>111</v>
      </c>
      <c r="E109" s="12">
        <v>99904</v>
      </c>
      <c r="F109" s="12" t="s">
        <v>3830</v>
      </c>
      <c r="G109" s="12" t="s">
        <v>3059</v>
      </c>
      <c r="H109" s="100">
        <v>0.8</v>
      </c>
      <c r="I109" s="39"/>
      <c r="J109" s="74">
        <f t="shared" si="6"/>
        <v>167.77199999999999</v>
      </c>
      <c r="K109" s="74">
        <f t="shared" si="7"/>
        <v>132.596</v>
      </c>
      <c r="L109" s="74">
        <f t="shared" si="8"/>
        <v>50.160000000000004</v>
      </c>
      <c r="M109" s="75"/>
      <c r="N109" s="74">
        <f t="shared" si="9"/>
        <v>1203.8420000000001</v>
      </c>
      <c r="O109" s="74">
        <f t="shared" si="10"/>
        <v>401.37200000000001</v>
      </c>
      <c r="P109" s="74">
        <f t="shared" si="11"/>
        <v>890.51</v>
      </c>
    </row>
    <row r="110" spans="1:16" ht="15" customHeight="1" x14ac:dyDescent="0.3">
      <c r="A110" s="27" t="s">
        <v>4052</v>
      </c>
      <c r="B110" s="38">
        <v>4030</v>
      </c>
      <c r="C110" s="38" t="s">
        <v>3192</v>
      </c>
      <c r="D110" s="12" t="s">
        <v>112</v>
      </c>
      <c r="E110" s="12">
        <v>22220</v>
      </c>
      <c r="F110" s="12" t="s">
        <v>3193</v>
      </c>
      <c r="G110" s="19" t="s">
        <v>3056</v>
      </c>
      <c r="H110" s="100">
        <v>0.83230000000000004</v>
      </c>
      <c r="I110" s="39"/>
      <c r="J110" s="74">
        <f t="shared" si="6"/>
        <v>172.088572</v>
      </c>
      <c r="K110" s="74">
        <f t="shared" si="7"/>
        <v>136.00752600000001</v>
      </c>
      <c r="L110" s="74">
        <f t="shared" si="8"/>
        <v>51.450384999999997</v>
      </c>
      <c r="M110" s="75"/>
      <c r="N110" s="74">
        <f t="shared" si="9"/>
        <v>1234.8157620000002</v>
      </c>
      <c r="O110" s="74">
        <f t="shared" si="10"/>
        <v>409.24157200000002</v>
      </c>
      <c r="P110" s="74">
        <f t="shared" si="11"/>
        <v>911.6245100000001</v>
      </c>
    </row>
    <row r="111" spans="1:16" ht="15" customHeight="1" x14ac:dyDescent="0.3">
      <c r="A111" s="27" t="s">
        <v>4052</v>
      </c>
      <c r="B111" s="38">
        <v>4040</v>
      </c>
      <c r="C111" s="38" t="s">
        <v>3194</v>
      </c>
      <c r="D111" s="40" t="s">
        <v>113</v>
      </c>
      <c r="E111" s="12">
        <v>99904</v>
      </c>
      <c r="F111" s="12" t="s">
        <v>3830</v>
      </c>
      <c r="G111" s="12" t="s">
        <v>3059</v>
      </c>
      <c r="H111" s="100">
        <v>0.8</v>
      </c>
      <c r="I111" s="39"/>
      <c r="J111" s="74">
        <f t="shared" si="6"/>
        <v>167.77199999999999</v>
      </c>
      <c r="K111" s="74">
        <f t="shared" si="7"/>
        <v>132.596</v>
      </c>
      <c r="L111" s="74">
        <f t="shared" si="8"/>
        <v>50.160000000000004</v>
      </c>
      <c r="M111" s="75"/>
      <c r="N111" s="74">
        <f t="shared" si="9"/>
        <v>1203.8420000000001</v>
      </c>
      <c r="O111" s="74">
        <f t="shared" si="10"/>
        <v>401.37200000000001</v>
      </c>
      <c r="P111" s="74">
        <f t="shared" si="11"/>
        <v>890.51</v>
      </c>
    </row>
    <row r="112" spans="1:16" ht="15" customHeight="1" x14ac:dyDescent="0.3">
      <c r="A112" s="27" t="s">
        <v>4052</v>
      </c>
      <c r="B112" s="38">
        <v>4050</v>
      </c>
      <c r="C112" s="38" t="s">
        <v>3195</v>
      </c>
      <c r="D112" s="40" t="s">
        <v>114</v>
      </c>
      <c r="E112" s="12">
        <v>99904</v>
      </c>
      <c r="F112" s="12" t="s">
        <v>3830</v>
      </c>
      <c r="G112" s="12" t="s">
        <v>3059</v>
      </c>
      <c r="H112" s="100">
        <v>0.8</v>
      </c>
      <c r="I112" s="39"/>
      <c r="J112" s="74">
        <f t="shared" si="6"/>
        <v>167.77199999999999</v>
      </c>
      <c r="K112" s="74">
        <f t="shared" si="7"/>
        <v>132.596</v>
      </c>
      <c r="L112" s="74">
        <f t="shared" si="8"/>
        <v>50.160000000000004</v>
      </c>
      <c r="M112" s="75"/>
      <c r="N112" s="74">
        <f t="shared" si="9"/>
        <v>1203.8420000000001</v>
      </c>
      <c r="O112" s="74">
        <f t="shared" si="10"/>
        <v>401.37200000000001</v>
      </c>
      <c r="P112" s="74">
        <f t="shared" si="11"/>
        <v>890.51</v>
      </c>
    </row>
    <row r="113" spans="1:16" ht="15" customHeight="1" x14ac:dyDescent="0.3">
      <c r="A113" s="27" t="s">
        <v>4052</v>
      </c>
      <c r="B113" s="38">
        <v>4060</v>
      </c>
      <c r="C113" s="38" t="s">
        <v>3196</v>
      </c>
      <c r="D113" s="40" t="s">
        <v>115</v>
      </c>
      <c r="E113" s="12">
        <v>99904</v>
      </c>
      <c r="F113" s="12" t="s">
        <v>3830</v>
      </c>
      <c r="G113" s="12" t="s">
        <v>3059</v>
      </c>
      <c r="H113" s="100">
        <v>0.8</v>
      </c>
      <c r="I113" s="39"/>
      <c r="J113" s="74">
        <f t="shared" si="6"/>
        <v>167.77199999999999</v>
      </c>
      <c r="K113" s="74">
        <f t="shared" si="7"/>
        <v>132.596</v>
      </c>
      <c r="L113" s="74">
        <f t="shared" si="8"/>
        <v>50.160000000000004</v>
      </c>
      <c r="M113" s="75"/>
      <c r="N113" s="74">
        <f t="shared" si="9"/>
        <v>1203.8420000000001</v>
      </c>
      <c r="O113" s="74">
        <f t="shared" si="10"/>
        <v>401.37200000000001</v>
      </c>
      <c r="P113" s="74">
        <f t="shared" si="11"/>
        <v>890.51</v>
      </c>
    </row>
    <row r="114" spans="1:16" ht="15" customHeight="1" x14ac:dyDescent="0.3">
      <c r="A114" s="27" t="s">
        <v>4052</v>
      </c>
      <c r="B114" s="38">
        <v>4070</v>
      </c>
      <c r="C114" s="38" t="s">
        <v>3197</v>
      </c>
      <c r="D114" s="40" t="s">
        <v>116</v>
      </c>
      <c r="E114" s="12">
        <v>99904</v>
      </c>
      <c r="F114" s="12" t="s">
        <v>3830</v>
      </c>
      <c r="G114" s="12" t="s">
        <v>3059</v>
      </c>
      <c r="H114" s="100">
        <v>0.8</v>
      </c>
      <c r="I114" s="39"/>
      <c r="J114" s="74">
        <f t="shared" si="6"/>
        <v>167.77199999999999</v>
      </c>
      <c r="K114" s="74">
        <f t="shared" si="7"/>
        <v>132.596</v>
      </c>
      <c r="L114" s="74">
        <f t="shared" si="8"/>
        <v>50.160000000000004</v>
      </c>
      <c r="M114" s="75"/>
      <c r="N114" s="74">
        <f t="shared" si="9"/>
        <v>1203.8420000000001</v>
      </c>
      <c r="O114" s="74">
        <f t="shared" si="10"/>
        <v>401.37200000000001</v>
      </c>
      <c r="P114" s="74">
        <f t="shared" si="11"/>
        <v>890.51</v>
      </c>
    </row>
    <row r="115" spans="1:16" ht="15" customHeight="1" x14ac:dyDescent="0.3">
      <c r="A115" s="27" t="s">
        <v>4052</v>
      </c>
      <c r="B115" s="38">
        <v>4080</v>
      </c>
      <c r="C115" s="38" t="s">
        <v>3198</v>
      </c>
      <c r="D115" s="40" t="s">
        <v>117</v>
      </c>
      <c r="E115" s="12">
        <v>99904</v>
      </c>
      <c r="F115" s="12" t="s">
        <v>3830</v>
      </c>
      <c r="G115" s="12" t="s">
        <v>3059</v>
      </c>
      <c r="H115" s="100">
        <v>0.8</v>
      </c>
      <c r="I115" s="39"/>
      <c r="J115" s="74">
        <f t="shared" si="6"/>
        <v>167.77199999999999</v>
      </c>
      <c r="K115" s="74">
        <f t="shared" si="7"/>
        <v>132.596</v>
      </c>
      <c r="L115" s="74">
        <f t="shared" si="8"/>
        <v>50.160000000000004</v>
      </c>
      <c r="M115" s="75"/>
      <c r="N115" s="74">
        <f t="shared" si="9"/>
        <v>1203.8420000000001</v>
      </c>
      <c r="O115" s="74">
        <f t="shared" si="10"/>
        <v>401.37200000000001</v>
      </c>
      <c r="P115" s="74">
        <f t="shared" si="11"/>
        <v>890.51</v>
      </c>
    </row>
    <row r="116" spans="1:16" ht="15" customHeight="1" x14ac:dyDescent="0.3">
      <c r="A116" s="27" t="s">
        <v>4052</v>
      </c>
      <c r="B116" s="38">
        <v>4090</v>
      </c>
      <c r="C116" s="38" t="s">
        <v>3199</v>
      </c>
      <c r="D116" s="40" t="s">
        <v>118</v>
      </c>
      <c r="E116" s="12">
        <v>99904</v>
      </c>
      <c r="F116" s="12" t="s">
        <v>3830</v>
      </c>
      <c r="G116" s="12" t="s">
        <v>3059</v>
      </c>
      <c r="H116" s="100">
        <v>0.8</v>
      </c>
      <c r="I116" s="39"/>
      <c r="J116" s="74">
        <f t="shared" si="6"/>
        <v>167.77199999999999</v>
      </c>
      <c r="K116" s="74">
        <f t="shared" si="7"/>
        <v>132.596</v>
      </c>
      <c r="L116" s="74">
        <f t="shared" si="8"/>
        <v>50.160000000000004</v>
      </c>
      <c r="M116" s="75"/>
      <c r="N116" s="74">
        <f t="shared" si="9"/>
        <v>1203.8420000000001</v>
      </c>
      <c r="O116" s="74">
        <f t="shared" si="10"/>
        <v>401.37200000000001</v>
      </c>
      <c r="P116" s="74">
        <f t="shared" si="11"/>
        <v>890.51</v>
      </c>
    </row>
    <row r="117" spans="1:16" ht="15" customHeight="1" x14ac:dyDescent="0.3">
      <c r="A117" s="27" t="s">
        <v>4052</v>
      </c>
      <c r="B117" s="38">
        <v>4100</v>
      </c>
      <c r="C117" s="38" t="s">
        <v>3200</v>
      </c>
      <c r="D117" s="40" t="s">
        <v>119</v>
      </c>
      <c r="E117" s="12">
        <v>99904</v>
      </c>
      <c r="F117" s="12" t="s">
        <v>3830</v>
      </c>
      <c r="G117" s="12" t="s">
        <v>3059</v>
      </c>
      <c r="H117" s="100">
        <v>0.8</v>
      </c>
      <c r="I117" s="39"/>
      <c r="J117" s="74">
        <f t="shared" si="6"/>
        <v>167.77199999999999</v>
      </c>
      <c r="K117" s="74">
        <f t="shared" si="7"/>
        <v>132.596</v>
      </c>
      <c r="L117" s="74">
        <f t="shared" si="8"/>
        <v>50.160000000000004</v>
      </c>
      <c r="M117" s="75"/>
      <c r="N117" s="74">
        <f t="shared" si="9"/>
        <v>1203.8420000000001</v>
      </c>
      <c r="O117" s="74">
        <f t="shared" si="10"/>
        <v>401.37200000000001</v>
      </c>
      <c r="P117" s="74">
        <f t="shared" si="11"/>
        <v>890.51</v>
      </c>
    </row>
    <row r="118" spans="1:16" ht="15" customHeight="1" x14ac:dyDescent="0.3">
      <c r="A118" s="27" t="s">
        <v>4052</v>
      </c>
      <c r="B118" s="38">
        <v>4110</v>
      </c>
      <c r="C118" s="38" t="s">
        <v>3201</v>
      </c>
      <c r="D118" s="40" t="s">
        <v>120</v>
      </c>
      <c r="E118" s="12">
        <v>99904</v>
      </c>
      <c r="F118" s="12" t="s">
        <v>3830</v>
      </c>
      <c r="G118" s="12" t="s">
        <v>3059</v>
      </c>
      <c r="H118" s="100">
        <v>0.8</v>
      </c>
      <c r="I118" s="39"/>
      <c r="J118" s="74">
        <f t="shared" si="6"/>
        <v>167.77199999999999</v>
      </c>
      <c r="K118" s="74">
        <f t="shared" si="7"/>
        <v>132.596</v>
      </c>
      <c r="L118" s="74">
        <f t="shared" si="8"/>
        <v>50.160000000000004</v>
      </c>
      <c r="M118" s="75"/>
      <c r="N118" s="74">
        <f t="shared" si="9"/>
        <v>1203.8420000000001</v>
      </c>
      <c r="O118" s="74">
        <f t="shared" si="10"/>
        <v>401.37200000000001</v>
      </c>
      <c r="P118" s="74">
        <f t="shared" si="11"/>
        <v>890.51</v>
      </c>
    </row>
    <row r="119" spans="1:16" ht="15" customHeight="1" x14ac:dyDescent="0.3">
      <c r="A119" s="27" t="s">
        <v>4052</v>
      </c>
      <c r="B119" s="38">
        <v>4120</v>
      </c>
      <c r="C119" s="38" t="s">
        <v>3202</v>
      </c>
      <c r="D119" s="12" t="s">
        <v>121</v>
      </c>
      <c r="E119" s="12">
        <v>38220</v>
      </c>
      <c r="F119" s="12" t="s">
        <v>3203</v>
      </c>
      <c r="G119" s="19" t="s">
        <v>3056</v>
      </c>
      <c r="H119" s="100">
        <v>0.81470000000000009</v>
      </c>
      <c r="I119" s="39"/>
      <c r="J119" s="74">
        <f t="shared" si="6"/>
        <v>169.73650800000001</v>
      </c>
      <c r="K119" s="74">
        <f t="shared" si="7"/>
        <v>134.14861400000001</v>
      </c>
      <c r="L119" s="74">
        <f t="shared" si="8"/>
        <v>50.747264999999999</v>
      </c>
      <c r="M119" s="75"/>
      <c r="N119" s="74">
        <f t="shared" si="9"/>
        <v>1217.9384180000002</v>
      </c>
      <c r="O119" s="74">
        <f t="shared" si="10"/>
        <v>404.95350800000006</v>
      </c>
      <c r="P119" s="74">
        <f t="shared" si="11"/>
        <v>900.11939000000007</v>
      </c>
    </row>
    <row r="120" spans="1:16" ht="15" customHeight="1" x14ac:dyDescent="0.3">
      <c r="A120" s="27" t="s">
        <v>4052</v>
      </c>
      <c r="B120" s="38">
        <v>4130</v>
      </c>
      <c r="C120" s="38" t="s">
        <v>3204</v>
      </c>
      <c r="D120" s="40" t="s">
        <v>122</v>
      </c>
      <c r="E120" s="12">
        <v>99904</v>
      </c>
      <c r="F120" s="12" t="s">
        <v>3830</v>
      </c>
      <c r="G120" s="12" t="s">
        <v>3059</v>
      </c>
      <c r="H120" s="100">
        <v>0.8</v>
      </c>
      <c r="I120" s="39"/>
      <c r="J120" s="74">
        <f t="shared" si="6"/>
        <v>167.77199999999999</v>
      </c>
      <c r="K120" s="74">
        <f t="shared" si="7"/>
        <v>132.596</v>
      </c>
      <c r="L120" s="74">
        <f t="shared" si="8"/>
        <v>50.160000000000004</v>
      </c>
      <c r="M120" s="75"/>
      <c r="N120" s="74">
        <f t="shared" si="9"/>
        <v>1203.8420000000001</v>
      </c>
      <c r="O120" s="74">
        <f t="shared" si="10"/>
        <v>401.37200000000001</v>
      </c>
      <c r="P120" s="74">
        <f t="shared" si="11"/>
        <v>890.51</v>
      </c>
    </row>
    <row r="121" spans="1:16" ht="15" customHeight="1" x14ac:dyDescent="0.3">
      <c r="A121" s="27" t="s">
        <v>4052</v>
      </c>
      <c r="B121" s="38">
        <v>4140</v>
      </c>
      <c r="C121" s="38" t="s">
        <v>3205</v>
      </c>
      <c r="D121" s="40" t="s">
        <v>123</v>
      </c>
      <c r="E121" s="12">
        <v>99904</v>
      </c>
      <c r="F121" s="12" t="s">
        <v>3830</v>
      </c>
      <c r="G121" s="12" t="s">
        <v>3059</v>
      </c>
      <c r="H121" s="100">
        <v>0.8</v>
      </c>
      <c r="I121" s="39"/>
      <c r="J121" s="74">
        <f t="shared" si="6"/>
        <v>167.77199999999999</v>
      </c>
      <c r="K121" s="74">
        <f t="shared" si="7"/>
        <v>132.596</v>
      </c>
      <c r="L121" s="74">
        <f t="shared" si="8"/>
        <v>50.160000000000004</v>
      </c>
      <c r="M121" s="75"/>
      <c r="N121" s="74">
        <f t="shared" si="9"/>
        <v>1203.8420000000001</v>
      </c>
      <c r="O121" s="74">
        <f t="shared" si="10"/>
        <v>401.37200000000001</v>
      </c>
      <c r="P121" s="74">
        <f t="shared" si="11"/>
        <v>890.51</v>
      </c>
    </row>
    <row r="122" spans="1:16" ht="15" customHeight="1" x14ac:dyDescent="0.3">
      <c r="A122" s="27" t="s">
        <v>4052</v>
      </c>
      <c r="B122" s="38">
        <v>4150</v>
      </c>
      <c r="C122" s="38" t="s">
        <v>3206</v>
      </c>
      <c r="D122" s="12" t="s">
        <v>124</v>
      </c>
      <c r="E122" s="12">
        <v>27860</v>
      </c>
      <c r="F122" s="12" t="s">
        <v>3207</v>
      </c>
      <c r="G122" s="19" t="s">
        <v>3056</v>
      </c>
      <c r="H122" s="100">
        <v>0.8</v>
      </c>
      <c r="I122" s="39"/>
      <c r="J122" s="74">
        <f t="shared" si="6"/>
        <v>167.77199999999999</v>
      </c>
      <c r="K122" s="74">
        <f t="shared" si="7"/>
        <v>132.596</v>
      </c>
      <c r="L122" s="74">
        <f t="shared" si="8"/>
        <v>50.160000000000004</v>
      </c>
      <c r="M122" s="75"/>
      <c r="N122" s="74">
        <f t="shared" si="9"/>
        <v>1203.8420000000001</v>
      </c>
      <c r="O122" s="74">
        <f t="shared" si="10"/>
        <v>401.37200000000001</v>
      </c>
      <c r="P122" s="74">
        <f t="shared" si="11"/>
        <v>890.51</v>
      </c>
    </row>
    <row r="123" spans="1:16" ht="15" customHeight="1" x14ac:dyDescent="0.3">
      <c r="A123" s="27" t="s">
        <v>4052</v>
      </c>
      <c r="B123" s="38">
        <v>4160</v>
      </c>
      <c r="C123" s="38" t="s">
        <v>3208</v>
      </c>
      <c r="D123" s="12" t="s">
        <v>125</v>
      </c>
      <c r="E123" s="12">
        <v>22900</v>
      </c>
      <c r="F123" s="12" t="s">
        <v>3209</v>
      </c>
      <c r="G123" s="19" t="s">
        <v>3056</v>
      </c>
      <c r="H123" s="100">
        <v>0.8</v>
      </c>
      <c r="I123" s="39"/>
      <c r="J123" s="74">
        <f t="shared" si="6"/>
        <v>167.77199999999999</v>
      </c>
      <c r="K123" s="74">
        <f t="shared" si="7"/>
        <v>132.596</v>
      </c>
      <c r="L123" s="74">
        <f t="shared" si="8"/>
        <v>50.160000000000004</v>
      </c>
      <c r="M123" s="75"/>
      <c r="N123" s="74">
        <f t="shared" si="9"/>
        <v>1203.8420000000001</v>
      </c>
      <c r="O123" s="74">
        <f t="shared" si="10"/>
        <v>401.37200000000001</v>
      </c>
      <c r="P123" s="74">
        <f t="shared" si="11"/>
        <v>890.51</v>
      </c>
    </row>
    <row r="124" spans="1:16" ht="15" customHeight="1" x14ac:dyDescent="0.3">
      <c r="A124" s="27" t="s">
        <v>4052</v>
      </c>
      <c r="B124" s="38">
        <v>4170</v>
      </c>
      <c r="C124" s="38" t="s">
        <v>3210</v>
      </c>
      <c r="D124" s="12" t="s">
        <v>126</v>
      </c>
      <c r="E124" s="12">
        <v>32820</v>
      </c>
      <c r="F124" s="12" t="s">
        <v>3211</v>
      </c>
      <c r="G124" s="19" t="s">
        <v>3056</v>
      </c>
      <c r="H124" s="100">
        <v>0.87530000000000008</v>
      </c>
      <c r="I124" s="39"/>
      <c r="J124" s="74">
        <f t="shared" si="6"/>
        <v>177.835092</v>
      </c>
      <c r="K124" s="74">
        <f t="shared" si="7"/>
        <v>140.54918600000002</v>
      </c>
      <c r="L124" s="74">
        <f t="shared" si="8"/>
        <v>53.16823500000001</v>
      </c>
      <c r="M124" s="75"/>
      <c r="N124" s="74">
        <f t="shared" si="9"/>
        <v>1276.0501820000002</v>
      </c>
      <c r="O124" s="74">
        <f t="shared" si="10"/>
        <v>419.71809200000001</v>
      </c>
      <c r="P124" s="74">
        <f t="shared" si="11"/>
        <v>939.73361</v>
      </c>
    </row>
    <row r="125" spans="1:16" ht="15" customHeight="1" x14ac:dyDescent="0.3">
      <c r="A125" s="27" t="s">
        <v>4052</v>
      </c>
      <c r="B125" s="38">
        <v>4180</v>
      </c>
      <c r="C125" s="38" t="s">
        <v>3212</v>
      </c>
      <c r="D125" s="40" t="s">
        <v>127</v>
      </c>
      <c r="E125" s="12">
        <v>99904</v>
      </c>
      <c r="F125" s="12" t="s">
        <v>3830</v>
      </c>
      <c r="G125" s="12" t="s">
        <v>3059</v>
      </c>
      <c r="H125" s="100">
        <v>0.8</v>
      </c>
      <c r="I125" s="39"/>
      <c r="J125" s="74">
        <f t="shared" si="6"/>
        <v>167.77199999999999</v>
      </c>
      <c r="K125" s="74">
        <f t="shared" si="7"/>
        <v>132.596</v>
      </c>
      <c r="L125" s="74">
        <f t="shared" si="8"/>
        <v>50.160000000000004</v>
      </c>
      <c r="M125" s="75"/>
      <c r="N125" s="74">
        <f t="shared" si="9"/>
        <v>1203.8420000000001</v>
      </c>
      <c r="O125" s="74">
        <f t="shared" si="10"/>
        <v>401.37200000000001</v>
      </c>
      <c r="P125" s="74">
        <f t="shared" si="11"/>
        <v>890.51</v>
      </c>
    </row>
    <row r="126" spans="1:16" ht="15" customHeight="1" x14ac:dyDescent="0.3">
      <c r="A126" s="27" t="s">
        <v>4052</v>
      </c>
      <c r="B126" s="38">
        <v>4190</v>
      </c>
      <c r="C126" s="38" t="s">
        <v>3213</v>
      </c>
      <c r="D126" s="40" t="s">
        <v>128</v>
      </c>
      <c r="E126" s="12">
        <v>99904</v>
      </c>
      <c r="F126" s="12" t="s">
        <v>3830</v>
      </c>
      <c r="G126" s="12" t="s">
        <v>3059</v>
      </c>
      <c r="H126" s="100">
        <v>0.8</v>
      </c>
      <c r="I126" s="39"/>
      <c r="J126" s="74">
        <f t="shared" si="6"/>
        <v>167.77199999999999</v>
      </c>
      <c r="K126" s="74">
        <f t="shared" si="7"/>
        <v>132.596</v>
      </c>
      <c r="L126" s="74">
        <f t="shared" si="8"/>
        <v>50.160000000000004</v>
      </c>
      <c r="M126" s="75"/>
      <c r="N126" s="74">
        <f t="shared" si="9"/>
        <v>1203.8420000000001</v>
      </c>
      <c r="O126" s="74">
        <f t="shared" si="10"/>
        <v>401.37200000000001</v>
      </c>
      <c r="P126" s="74">
        <f t="shared" si="11"/>
        <v>890.51</v>
      </c>
    </row>
    <row r="127" spans="1:16" ht="15" customHeight="1" x14ac:dyDescent="0.3">
      <c r="A127" s="27" t="s">
        <v>4052</v>
      </c>
      <c r="B127" s="38">
        <v>4200</v>
      </c>
      <c r="C127" s="38" t="s">
        <v>3214</v>
      </c>
      <c r="D127" s="40" t="s">
        <v>129</v>
      </c>
      <c r="E127" s="12">
        <v>99904</v>
      </c>
      <c r="F127" s="12" t="s">
        <v>3830</v>
      </c>
      <c r="G127" s="12" t="s">
        <v>3059</v>
      </c>
      <c r="H127" s="100">
        <v>0.8</v>
      </c>
      <c r="I127" s="39"/>
      <c r="J127" s="74">
        <f t="shared" si="6"/>
        <v>167.77199999999999</v>
      </c>
      <c r="K127" s="74">
        <f t="shared" si="7"/>
        <v>132.596</v>
      </c>
      <c r="L127" s="74">
        <f t="shared" si="8"/>
        <v>50.160000000000004</v>
      </c>
      <c r="M127" s="75"/>
      <c r="N127" s="74">
        <f t="shared" si="9"/>
        <v>1203.8420000000001</v>
      </c>
      <c r="O127" s="74">
        <f t="shared" si="10"/>
        <v>401.37200000000001</v>
      </c>
      <c r="P127" s="74">
        <f t="shared" si="11"/>
        <v>890.51</v>
      </c>
    </row>
    <row r="128" spans="1:16" ht="15" customHeight="1" x14ac:dyDescent="0.3">
      <c r="A128" s="27" t="s">
        <v>4052</v>
      </c>
      <c r="B128" s="38">
        <v>4210</v>
      </c>
      <c r="C128" s="38" t="s">
        <v>3215</v>
      </c>
      <c r="D128" s="40" t="s">
        <v>130</v>
      </c>
      <c r="E128" s="12">
        <v>99904</v>
      </c>
      <c r="F128" s="12" t="s">
        <v>3830</v>
      </c>
      <c r="G128" s="12" t="s">
        <v>3059</v>
      </c>
      <c r="H128" s="100">
        <v>0.8</v>
      </c>
      <c r="I128" s="39"/>
      <c r="J128" s="74">
        <f t="shared" si="6"/>
        <v>167.77199999999999</v>
      </c>
      <c r="K128" s="74">
        <f t="shared" si="7"/>
        <v>132.596</v>
      </c>
      <c r="L128" s="74">
        <f t="shared" si="8"/>
        <v>50.160000000000004</v>
      </c>
      <c r="M128" s="75"/>
      <c r="N128" s="74">
        <f t="shared" si="9"/>
        <v>1203.8420000000001</v>
      </c>
      <c r="O128" s="74">
        <f t="shared" si="10"/>
        <v>401.37200000000001</v>
      </c>
      <c r="P128" s="74">
        <f t="shared" si="11"/>
        <v>890.51</v>
      </c>
    </row>
    <row r="129" spans="1:16" ht="15" customHeight="1" x14ac:dyDescent="0.3">
      <c r="A129" s="27" t="s">
        <v>4052</v>
      </c>
      <c r="B129" s="38">
        <v>4220</v>
      </c>
      <c r="C129" s="38" t="s">
        <v>3216</v>
      </c>
      <c r="D129" s="12" t="s">
        <v>131</v>
      </c>
      <c r="E129" s="12">
        <v>30780</v>
      </c>
      <c r="F129" s="12" t="s">
        <v>3217</v>
      </c>
      <c r="G129" s="19" t="s">
        <v>3056</v>
      </c>
      <c r="H129" s="100">
        <v>0.80200000000000005</v>
      </c>
      <c r="I129" s="39"/>
      <c r="J129" s="74">
        <f t="shared" si="6"/>
        <v>168.03927999999999</v>
      </c>
      <c r="K129" s="74">
        <f t="shared" si="7"/>
        <v>132.80724000000001</v>
      </c>
      <c r="L129" s="74">
        <f t="shared" si="8"/>
        <v>50.239900000000006</v>
      </c>
      <c r="M129" s="75"/>
      <c r="N129" s="74">
        <f t="shared" si="9"/>
        <v>1205.7598800000001</v>
      </c>
      <c r="O129" s="74">
        <f t="shared" si="10"/>
        <v>401.85928000000001</v>
      </c>
      <c r="P129" s="74">
        <f t="shared" si="11"/>
        <v>891.81740000000013</v>
      </c>
    </row>
    <row r="130" spans="1:16" ht="15" customHeight="1" x14ac:dyDescent="0.3">
      <c r="A130" s="27" t="s">
        <v>4052</v>
      </c>
      <c r="B130" s="38">
        <v>4230</v>
      </c>
      <c r="C130" s="38" t="s">
        <v>3218</v>
      </c>
      <c r="D130" s="40" t="s">
        <v>132</v>
      </c>
      <c r="E130" s="12">
        <v>99904</v>
      </c>
      <c r="F130" s="12" t="s">
        <v>3830</v>
      </c>
      <c r="G130" s="12" t="s">
        <v>3059</v>
      </c>
      <c r="H130" s="100">
        <v>0.8</v>
      </c>
      <c r="I130" s="39"/>
      <c r="J130" s="74">
        <f t="shared" si="6"/>
        <v>167.77199999999999</v>
      </c>
      <c r="K130" s="74">
        <f t="shared" si="7"/>
        <v>132.596</v>
      </c>
      <c r="L130" s="74">
        <f t="shared" si="8"/>
        <v>50.160000000000004</v>
      </c>
      <c r="M130" s="75"/>
      <c r="N130" s="74">
        <f t="shared" si="9"/>
        <v>1203.8420000000001</v>
      </c>
      <c r="O130" s="74">
        <f t="shared" si="10"/>
        <v>401.37200000000001</v>
      </c>
      <c r="P130" s="74">
        <f t="shared" si="11"/>
        <v>890.51</v>
      </c>
    </row>
    <row r="131" spans="1:16" ht="15" customHeight="1" x14ac:dyDescent="0.3">
      <c r="A131" s="27" t="s">
        <v>4052</v>
      </c>
      <c r="B131" s="38">
        <v>4240</v>
      </c>
      <c r="C131" s="38" t="s">
        <v>3219</v>
      </c>
      <c r="D131" s="40" t="s">
        <v>133</v>
      </c>
      <c r="E131" s="12">
        <v>99904</v>
      </c>
      <c r="F131" s="12" t="s">
        <v>3830</v>
      </c>
      <c r="G131" s="12" t="s">
        <v>3059</v>
      </c>
      <c r="H131" s="100">
        <v>0.8</v>
      </c>
      <c r="I131" s="39"/>
      <c r="J131" s="74">
        <f t="shared" si="6"/>
        <v>167.77199999999999</v>
      </c>
      <c r="K131" s="74">
        <f t="shared" si="7"/>
        <v>132.596</v>
      </c>
      <c r="L131" s="74">
        <f t="shared" si="8"/>
        <v>50.160000000000004</v>
      </c>
      <c r="M131" s="75"/>
      <c r="N131" s="74">
        <f t="shared" si="9"/>
        <v>1203.8420000000001</v>
      </c>
      <c r="O131" s="74">
        <f t="shared" si="10"/>
        <v>401.37200000000001</v>
      </c>
      <c r="P131" s="74">
        <f t="shared" si="11"/>
        <v>890.51</v>
      </c>
    </row>
    <row r="132" spans="1:16" ht="15" customHeight="1" x14ac:dyDescent="0.3">
      <c r="A132" s="27" t="s">
        <v>4052</v>
      </c>
      <c r="B132" s="38">
        <v>4250</v>
      </c>
      <c r="C132" s="38" t="s">
        <v>3220</v>
      </c>
      <c r="D132" s="12" t="s">
        <v>134</v>
      </c>
      <c r="E132" s="12">
        <v>26300</v>
      </c>
      <c r="F132" s="12" t="s">
        <v>3221</v>
      </c>
      <c r="G132" s="19" t="s">
        <v>3056</v>
      </c>
      <c r="H132" s="100">
        <v>0.84660000000000002</v>
      </c>
      <c r="I132" s="39"/>
      <c r="J132" s="74">
        <f t="shared" si="6"/>
        <v>173.99962399999998</v>
      </c>
      <c r="K132" s="74">
        <f t="shared" si="7"/>
        <v>137.51789200000002</v>
      </c>
      <c r="L132" s="74">
        <f t="shared" si="8"/>
        <v>52.02167</v>
      </c>
      <c r="M132" s="75"/>
      <c r="N132" s="74">
        <f t="shared" si="9"/>
        <v>1248.5286040000001</v>
      </c>
      <c r="O132" s="74">
        <f t="shared" si="10"/>
        <v>412.72562400000004</v>
      </c>
      <c r="P132" s="74">
        <f t="shared" si="11"/>
        <v>920.97242000000006</v>
      </c>
    </row>
    <row r="133" spans="1:16" ht="15" customHeight="1" x14ac:dyDescent="0.3">
      <c r="A133" s="27" t="s">
        <v>4052</v>
      </c>
      <c r="B133" s="38">
        <v>4260</v>
      </c>
      <c r="C133" s="38" t="s">
        <v>3222</v>
      </c>
      <c r="D133" s="12" t="s">
        <v>135</v>
      </c>
      <c r="E133" s="12">
        <v>30780</v>
      </c>
      <c r="F133" s="12" t="s">
        <v>3217</v>
      </c>
      <c r="G133" s="19" t="s">
        <v>3056</v>
      </c>
      <c r="H133" s="100">
        <v>0.80200000000000005</v>
      </c>
      <c r="I133" s="39"/>
      <c r="J133" s="74">
        <f t="shared" si="6"/>
        <v>168.03927999999999</v>
      </c>
      <c r="K133" s="74">
        <f t="shared" si="7"/>
        <v>132.80724000000001</v>
      </c>
      <c r="L133" s="74">
        <f t="shared" si="8"/>
        <v>50.239900000000006</v>
      </c>
      <c r="M133" s="75"/>
      <c r="N133" s="74">
        <f t="shared" si="9"/>
        <v>1205.7598800000001</v>
      </c>
      <c r="O133" s="74">
        <f t="shared" si="10"/>
        <v>401.85928000000001</v>
      </c>
      <c r="P133" s="74">
        <f t="shared" si="11"/>
        <v>891.81740000000013</v>
      </c>
    </row>
    <row r="134" spans="1:16" ht="15" customHeight="1" x14ac:dyDescent="0.3">
      <c r="A134" s="27" t="s">
        <v>4052</v>
      </c>
      <c r="B134" s="38">
        <v>4270</v>
      </c>
      <c r="C134" s="38" t="s">
        <v>3223</v>
      </c>
      <c r="D134" s="40" t="s">
        <v>136</v>
      </c>
      <c r="E134" s="12">
        <v>99904</v>
      </c>
      <c r="F134" s="12" t="s">
        <v>3830</v>
      </c>
      <c r="G134" s="12" t="s">
        <v>3059</v>
      </c>
      <c r="H134" s="100">
        <v>0.8</v>
      </c>
      <c r="I134" s="39"/>
      <c r="J134" s="74">
        <f t="shared" si="6"/>
        <v>167.77199999999999</v>
      </c>
      <c r="K134" s="74">
        <f t="shared" si="7"/>
        <v>132.596</v>
      </c>
      <c r="L134" s="74">
        <f t="shared" si="8"/>
        <v>50.160000000000004</v>
      </c>
      <c r="M134" s="75"/>
      <c r="N134" s="74">
        <f t="shared" si="9"/>
        <v>1203.8420000000001</v>
      </c>
      <c r="O134" s="74">
        <f t="shared" si="10"/>
        <v>401.37200000000001</v>
      </c>
      <c r="P134" s="74">
        <f t="shared" si="11"/>
        <v>890.51</v>
      </c>
    </row>
    <row r="135" spans="1:16" ht="15" customHeight="1" x14ac:dyDescent="0.3">
      <c r="A135" s="27" t="s">
        <v>4052</v>
      </c>
      <c r="B135" s="38">
        <v>4280</v>
      </c>
      <c r="C135" s="38" t="s">
        <v>3224</v>
      </c>
      <c r="D135" s="40" t="s">
        <v>137</v>
      </c>
      <c r="E135" s="12">
        <v>99904</v>
      </c>
      <c r="F135" s="12" t="s">
        <v>3830</v>
      </c>
      <c r="G135" s="12" t="s">
        <v>3059</v>
      </c>
      <c r="H135" s="100">
        <v>0.8</v>
      </c>
      <c r="I135" s="39"/>
      <c r="J135" s="74">
        <f t="shared" si="6"/>
        <v>167.77199999999999</v>
      </c>
      <c r="K135" s="74">
        <f t="shared" si="7"/>
        <v>132.596</v>
      </c>
      <c r="L135" s="74">
        <f t="shared" si="8"/>
        <v>50.160000000000004</v>
      </c>
      <c r="M135" s="75"/>
      <c r="N135" s="74">
        <f t="shared" si="9"/>
        <v>1203.8420000000001</v>
      </c>
      <c r="O135" s="74">
        <f t="shared" si="10"/>
        <v>401.37200000000001</v>
      </c>
      <c r="P135" s="74">
        <f t="shared" si="11"/>
        <v>890.51</v>
      </c>
    </row>
    <row r="136" spans="1:16" ht="15" customHeight="1" x14ac:dyDescent="0.3">
      <c r="A136" s="27" t="s">
        <v>4052</v>
      </c>
      <c r="B136" s="38">
        <v>4290</v>
      </c>
      <c r="C136" s="38" t="s">
        <v>3225</v>
      </c>
      <c r="D136" s="40" t="s">
        <v>138</v>
      </c>
      <c r="E136" s="12">
        <v>99904</v>
      </c>
      <c r="F136" s="12" t="s">
        <v>3830</v>
      </c>
      <c r="G136" s="12" t="s">
        <v>3059</v>
      </c>
      <c r="H136" s="100">
        <v>0.8</v>
      </c>
      <c r="I136" s="39"/>
      <c r="J136" s="74">
        <f t="shared" si="6"/>
        <v>167.77199999999999</v>
      </c>
      <c r="K136" s="74">
        <f t="shared" si="7"/>
        <v>132.596</v>
      </c>
      <c r="L136" s="74">
        <f t="shared" si="8"/>
        <v>50.160000000000004</v>
      </c>
      <c r="M136" s="75"/>
      <c r="N136" s="74">
        <f t="shared" si="9"/>
        <v>1203.8420000000001</v>
      </c>
      <c r="O136" s="74">
        <f t="shared" si="10"/>
        <v>401.37200000000001</v>
      </c>
      <c r="P136" s="74">
        <f t="shared" si="11"/>
        <v>890.51</v>
      </c>
    </row>
    <row r="137" spans="1:16" ht="15" customHeight="1" x14ac:dyDescent="0.3">
      <c r="A137" s="27" t="s">
        <v>4052</v>
      </c>
      <c r="B137" s="38">
        <v>4300</v>
      </c>
      <c r="C137" s="38" t="s">
        <v>3226</v>
      </c>
      <c r="D137" s="40" t="s">
        <v>139</v>
      </c>
      <c r="E137" s="12">
        <v>99904</v>
      </c>
      <c r="F137" s="12" t="s">
        <v>3830</v>
      </c>
      <c r="G137" s="12" t="s">
        <v>3059</v>
      </c>
      <c r="H137" s="100">
        <v>0.8</v>
      </c>
      <c r="I137" s="39"/>
      <c r="J137" s="74">
        <f t="shared" si="6"/>
        <v>167.77199999999999</v>
      </c>
      <c r="K137" s="74">
        <f t="shared" si="7"/>
        <v>132.596</v>
      </c>
      <c r="L137" s="74">
        <f t="shared" si="8"/>
        <v>50.160000000000004</v>
      </c>
      <c r="M137" s="75"/>
      <c r="N137" s="74">
        <f t="shared" si="9"/>
        <v>1203.8420000000001</v>
      </c>
      <c r="O137" s="74">
        <f t="shared" si="10"/>
        <v>401.37200000000001</v>
      </c>
      <c r="P137" s="74">
        <f t="shared" si="11"/>
        <v>890.51</v>
      </c>
    </row>
    <row r="138" spans="1:16" ht="15" customHeight="1" x14ac:dyDescent="0.3">
      <c r="A138" s="27" t="s">
        <v>4052</v>
      </c>
      <c r="B138" s="38">
        <v>4310</v>
      </c>
      <c r="C138" s="38" t="s">
        <v>3227</v>
      </c>
      <c r="D138" s="40" t="s">
        <v>140</v>
      </c>
      <c r="E138" s="12">
        <v>99904</v>
      </c>
      <c r="F138" s="12" t="s">
        <v>3830</v>
      </c>
      <c r="G138" s="12" t="s">
        <v>3059</v>
      </c>
      <c r="H138" s="100">
        <v>0.8</v>
      </c>
      <c r="I138" s="39"/>
      <c r="J138" s="74">
        <f t="shared" ref="J138:J201" si="12">+(H138*133.64)+60.86</f>
        <v>167.77199999999999</v>
      </c>
      <c r="K138" s="74">
        <f t="shared" ref="K138:K201" si="13">(H138*105.62)+48.1</f>
        <v>132.596</v>
      </c>
      <c r="L138" s="74">
        <f t="shared" ref="L138:L201" si="14">(H138*39.95)+18.2</f>
        <v>50.160000000000004</v>
      </c>
      <c r="M138" s="75"/>
      <c r="N138" s="74">
        <f t="shared" ref="N138:N201" si="15">((H138*958.94)+436.69)</f>
        <v>1203.8420000000001</v>
      </c>
      <c r="O138" s="74">
        <f t="shared" ref="O138:O201" si="16">(H138*243.64)+206.46</f>
        <v>401.37200000000001</v>
      </c>
      <c r="P138" s="74">
        <f t="shared" ref="P138:P201" si="17">(H138*653.7)+367.55</f>
        <v>890.51</v>
      </c>
    </row>
    <row r="139" spans="1:16" ht="15" customHeight="1" x14ac:dyDescent="0.3">
      <c r="A139" s="27" t="s">
        <v>4052</v>
      </c>
      <c r="B139" s="38">
        <v>4320</v>
      </c>
      <c r="C139" s="38" t="s">
        <v>3228</v>
      </c>
      <c r="D139" s="40" t="s">
        <v>141</v>
      </c>
      <c r="E139" s="12">
        <v>99904</v>
      </c>
      <c r="F139" s="12" t="s">
        <v>3830</v>
      </c>
      <c r="G139" s="12" t="s">
        <v>3059</v>
      </c>
      <c r="H139" s="100">
        <v>0.8</v>
      </c>
      <c r="I139" s="39"/>
      <c r="J139" s="74">
        <f t="shared" si="12"/>
        <v>167.77199999999999</v>
      </c>
      <c r="K139" s="74">
        <f t="shared" si="13"/>
        <v>132.596</v>
      </c>
      <c r="L139" s="74">
        <f t="shared" si="14"/>
        <v>50.160000000000004</v>
      </c>
      <c r="M139" s="75"/>
      <c r="N139" s="74">
        <f t="shared" si="15"/>
        <v>1203.8420000000001</v>
      </c>
      <c r="O139" s="74">
        <f t="shared" si="16"/>
        <v>401.37200000000001</v>
      </c>
      <c r="P139" s="74">
        <f t="shared" si="17"/>
        <v>890.51</v>
      </c>
    </row>
    <row r="140" spans="1:16" ht="15" customHeight="1" x14ac:dyDescent="0.3">
      <c r="A140" s="27" t="s">
        <v>4052</v>
      </c>
      <c r="B140" s="38">
        <v>4330</v>
      </c>
      <c r="C140" s="38" t="s">
        <v>3229</v>
      </c>
      <c r="D140" s="40" t="s">
        <v>142</v>
      </c>
      <c r="E140" s="12">
        <v>99904</v>
      </c>
      <c r="F140" s="12" t="s">
        <v>3830</v>
      </c>
      <c r="G140" s="12" t="s">
        <v>3059</v>
      </c>
      <c r="H140" s="100">
        <v>0.8</v>
      </c>
      <c r="I140" s="39"/>
      <c r="J140" s="74">
        <f t="shared" si="12"/>
        <v>167.77199999999999</v>
      </c>
      <c r="K140" s="74">
        <f t="shared" si="13"/>
        <v>132.596</v>
      </c>
      <c r="L140" s="74">
        <f t="shared" si="14"/>
        <v>50.160000000000004</v>
      </c>
      <c r="M140" s="75"/>
      <c r="N140" s="74">
        <f t="shared" si="15"/>
        <v>1203.8420000000001</v>
      </c>
      <c r="O140" s="74">
        <f t="shared" si="16"/>
        <v>401.37200000000001</v>
      </c>
      <c r="P140" s="74">
        <f t="shared" si="17"/>
        <v>890.51</v>
      </c>
    </row>
    <row r="141" spans="1:16" ht="15" customHeight="1" x14ac:dyDescent="0.3">
      <c r="A141" s="27" t="s">
        <v>4052</v>
      </c>
      <c r="B141" s="38">
        <v>4340</v>
      </c>
      <c r="C141" s="38" t="s">
        <v>3230</v>
      </c>
      <c r="D141" s="12" t="s">
        <v>143</v>
      </c>
      <c r="E141" s="12">
        <v>38220</v>
      </c>
      <c r="F141" s="12" t="s">
        <v>3203</v>
      </c>
      <c r="G141" s="19" t="s">
        <v>3056</v>
      </c>
      <c r="H141" s="100">
        <v>0.81470000000000009</v>
      </c>
      <c r="I141" s="39"/>
      <c r="J141" s="74">
        <f t="shared" si="12"/>
        <v>169.73650800000001</v>
      </c>
      <c r="K141" s="74">
        <f t="shared" si="13"/>
        <v>134.14861400000001</v>
      </c>
      <c r="L141" s="74">
        <f t="shared" si="14"/>
        <v>50.747264999999999</v>
      </c>
      <c r="M141" s="75"/>
      <c r="N141" s="74">
        <f t="shared" si="15"/>
        <v>1217.9384180000002</v>
      </c>
      <c r="O141" s="74">
        <f t="shared" si="16"/>
        <v>404.95350800000006</v>
      </c>
      <c r="P141" s="74">
        <f t="shared" si="17"/>
        <v>900.11939000000007</v>
      </c>
    </row>
    <row r="142" spans="1:16" ht="15" customHeight="1" x14ac:dyDescent="0.3">
      <c r="A142" s="27" t="s">
        <v>4052</v>
      </c>
      <c r="B142" s="38">
        <v>4350</v>
      </c>
      <c r="C142" s="38" t="s">
        <v>3231</v>
      </c>
      <c r="D142" s="40" t="s">
        <v>144</v>
      </c>
      <c r="E142" s="12">
        <v>99904</v>
      </c>
      <c r="F142" s="12" t="s">
        <v>3830</v>
      </c>
      <c r="G142" s="12" t="s">
        <v>3059</v>
      </c>
      <c r="H142" s="100">
        <v>0.8</v>
      </c>
      <c r="I142" s="39"/>
      <c r="J142" s="74">
        <f t="shared" si="12"/>
        <v>167.77199999999999</v>
      </c>
      <c r="K142" s="74">
        <f t="shared" si="13"/>
        <v>132.596</v>
      </c>
      <c r="L142" s="74">
        <f t="shared" si="14"/>
        <v>50.160000000000004</v>
      </c>
      <c r="M142" s="75"/>
      <c r="N142" s="74">
        <f t="shared" si="15"/>
        <v>1203.8420000000001</v>
      </c>
      <c r="O142" s="74">
        <f t="shared" si="16"/>
        <v>401.37200000000001</v>
      </c>
      <c r="P142" s="74">
        <f t="shared" si="17"/>
        <v>890.51</v>
      </c>
    </row>
    <row r="143" spans="1:16" ht="15" customHeight="1" x14ac:dyDescent="0.3">
      <c r="A143" s="27" t="s">
        <v>4052</v>
      </c>
      <c r="B143" s="38">
        <v>4360</v>
      </c>
      <c r="C143" s="38" t="s">
        <v>3232</v>
      </c>
      <c r="D143" s="40" t="s">
        <v>145</v>
      </c>
      <c r="E143" s="12">
        <v>99904</v>
      </c>
      <c r="F143" s="12" t="s">
        <v>3830</v>
      </c>
      <c r="G143" s="12" t="s">
        <v>3059</v>
      </c>
      <c r="H143" s="100">
        <v>0.8</v>
      </c>
      <c r="I143" s="39"/>
      <c r="J143" s="74">
        <f t="shared" si="12"/>
        <v>167.77199999999999</v>
      </c>
      <c r="K143" s="74">
        <f t="shared" si="13"/>
        <v>132.596</v>
      </c>
      <c r="L143" s="74">
        <f t="shared" si="14"/>
        <v>50.160000000000004</v>
      </c>
      <c r="M143" s="75"/>
      <c r="N143" s="74">
        <f t="shared" si="15"/>
        <v>1203.8420000000001</v>
      </c>
      <c r="O143" s="74">
        <f t="shared" si="16"/>
        <v>401.37200000000001</v>
      </c>
      <c r="P143" s="74">
        <f t="shared" si="17"/>
        <v>890.51</v>
      </c>
    </row>
    <row r="144" spans="1:16" ht="15" customHeight="1" x14ac:dyDescent="0.3">
      <c r="A144" s="27" t="s">
        <v>4052</v>
      </c>
      <c r="B144" s="38">
        <v>4370</v>
      </c>
      <c r="C144" s="38" t="s">
        <v>3233</v>
      </c>
      <c r="D144" s="40" t="s">
        <v>146</v>
      </c>
      <c r="E144" s="12">
        <v>99904</v>
      </c>
      <c r="F144" s="12" t="s">
        <v>3830</v>
      </c>
      <c r="G144" s="12" t="s">
        <v>3059</v>
      </c>
      <c r="H144" s="100">
        <v>0.8</v>
      </c>
      <c r="I144" s="39"/>
      <c r="J144" s="74">
        <f t="shared" si="12"/>
        <v>167.77199999999999</v>
      </c>
      <c r="K144" s="74">
        <f t="shared" si="13"/>
        <v>132.596</v>
      </c>
      <c r="L144" s="74">
        <f t="shared" si="14"/>
        <v>50.160000000000004</v>
      </c>
      <c r="M144" s="75"/>
      <c r="N144" s="74">
        <f t="shared" si="15"/>
        <v>1203.8420000000001</v>
      </c>
      <c r="O144" s="74">
        <f t="shared" si="16"/>
        <v>401.37200000000001</v>
      </c>
      <c r="P144" s="74">
        <f t="shared" si="17"/>
        <v>890.51</v>
      </c>
    </row>
    <row r="145" spans="1:16" ht="15" customHeight="1" x14ac:dyDescent="0.3">
      <c r="A145" s="27" t="s">
        <v>4052</v>
      </c>
      <c r="B145" s="38">
        <v>4380</v>
      </c>
      <c r="C145" s="38" t="s">
        <v>3234</v>
      </c>
      <c r="D145" s="40" t="s">
        <v>147</v>
      </c>
      <c r="E145" s="12">
        <v>99904</v>
      </c>
      <c r="F145" s="12" t="s">
        <v>3830</v>
      </c>
      <c r="G145" s="12" t="s">
        <v>3059</v>
      </c>
      <c r="H145" s="100">
        <v>0.8</v>
      </c>
      <c r="I145" s="39"/>
      <c r="J145" s="74">
        <f t="shared" si="12"/>
        <v>167.77199999999999</v>
      </c>
      <c r="K145" s="74">
        <f t="shared" si="13"/>
        <v>132.596</v>
      </c>
      <c r="L145" s="74">
        <f t="shared" si="14"/>
        <v>50.160000000000004</v>
      </c>
      <c r="M145" s="75"/>
      <c r="N145" s="74">
        <f t="shared" si="15"/>
        <v>1203.8420000000001</v>
      </c>
      <c r="O145" s="74">
        <f t="shared" si="16"/>
        <v>401.37200000000001</v>
      </c>
      <c r="P145" s="74">
        <f t="shared" si="17"/>
        <v>890.51</v>
      </c>
    </row>
    <row r="146" spans="1:16" ht="15" customHeight="1" x14ac:dyDescent="0.3">
      <c r="A146" s="27" t="s">
        <v>4052</v>
      </c>
      <c r="B146" s="38">
        <v>4390</v>
      </c>
      <c r="C146" s="38" t="s">
        <v>3235</v>
      </c>
      <c r="D146" s="12" t="s">
        <v>148</v>
      </c>
      <c r="E146" s="12">
        <v>38220</v>
      </c>
      <c r="F146" s="12" t="s">
        <v>3203</v>
      </c>
      <c r="G146" s="19" t="s">
        <v>3056</v>
      </c>
      <c r="H146" s="100">
        <v>0.81470000000000009</v>
      </c>
      <c r="I146" s="39"/>
      <c r="J146" s="74">
        <f t="shared" si="12"/>
        <v>169.73650800000001</v>
      </c>
      <c r="K146" s="74">
        <f t="shared" si="13"/>
        <v>134.14861400000001</v>
      </c>
      <c r="L146" s="74">
        <f t="shared" si="14"/>
        <v>50.747264999999999</v>
      </c>
      <c r="M146" s="75"/>
      <c r="N146" s="74">
        <f t="shared" si="15"/>
        <v>1217.9384180000002</v>
      </c>
      <c r="O146" s="74">
        <f t="shared" si="16"/>
        <v>404.95350800000006</v>
      </c>
      <c r="P146" s="74">
        <f t="shared" si="17"/>
        <v>900.11939000000007</v>
      </c>
    </row>
    <row r="147" spans="1:16" ht="15" customHeight="1" x14ac:dyDescent="0.3">
      <c r="A147" s="27" t="s">
        <v>4052</v>
      </c>
      <c r="B147" s="38">
        <v>4400</v>
      </c>
      <c r="C147" s="38" t="s">
        <v>3236</v>
      </c>
      <c r="D147" s="12" t="s">
        <v>149</v>
      </c>
      <c r="E147" s="12">
        <v>45500</v>
      </c>
      <c r="F147" s="12" t="s">
        <v>3237</v>
      </c>
      <c r="G147" s="19" t="s">
        <v>3056</v>
      </c>
      <c r="H147" s="100">
        <v>0.85399999999999998</v>
      </c>
      <c r="I147" s="39"/>
      <c r="J147" s="74">
        <f t="shared" si="12"/>
        <v>174.98855999999998</v>
      </c>
      <c r="K147" s="74">
        <f t="shared" si="13"/>
        <v>138.29948000000002</v>
      </c>
      <c r="L147" s="74">
        <f t="shared" si="14"/>
        <v>52.317300000000003</v>
      </c>
      <c r="M147" s="75"/>
      <c r="N147" s="74">
        <f t="shared" si="15"/>
        <v>1255.6247599999999</v>
      </c>
      <c r="O147" s="74">
        <f t="shared" si="16"/>
        <v>414.52855999999997</v>
      </c>
      <c r="P147" s="74">
        <f t="shared" si="17"/>
        <v>925.8098</v>
      </c>
    </row>
    <row r="148" spans="1:16" ht="15" customHeight="1" x14ac:dyDescent="0.3">
      <c r="A148" s="27" t="s">
        <v>4052</v>
      </c>
      <c r="B148" s="38">
        <v>4410</v>
      </c>
      <c r="C148" s="38" t="s">
        <v>3238</v>
      </c>
      <c r="D148" s="40" t="s">
        <v>150</v>
      </c>
      <c r="E148" s="12">
        <v>99904</v>
      </c>
      <c r="F148" s="12" t="s">
        <v>3830</v>
      </c>
      <c r="G148" s="12" t="s">
        <v>3059</v>
      </c>
      <c r="H148" s="100">
        <v>0.8</v>
      </c>
      <c r="I148" s="39"/>
      <c r="J148" s="74">
        <f t="shared" si="12"/>
        <v>167.77199999999999</v>
      </c>
      <c r="K148" s="74">
        <f t="shared" si="13"/>
        <v>132.596</v>
      </c>
      <c r="L148" s="74">
        <f t="shared" si="14"/>
        <v>50.160000000000004</v>
      </c>
      <c r="M148" s="75"/>
      <c r="N148" s="74">
        <f t="shared" si="15"/>
        <v>1203.8420000000001</v>
      </c>
      <c r="O148" s="74">
        <f t="shared" si="16"/>
        <v>401.37200000000001</v>
      </c>
      <c r="P148" s="74">
        <f t="shared" si="17"/>
        <v>890.51</v>
      </c>
    </row>
    <row r="149" spans="1:16" ht="15" customHeight="1" x14ac:dyDescent="0.3">
      <c r="A149" s="27" t="s">
        <v>4052</v>
      </c>
      <c r="B149" s="38">
        <v>4420</v>
      </c>
      <c r="C149" s="38" t="s">
        <v>3239</v>
      </c>
      <c r="D149" s="12" t="s">
        <v>151</v>
      </c>
      <c r="E149" s="12">
        <v>30780</v>
      </c>
      <c r="F149" s="12" t="s">
        <v>3217</v>
      </c>
      <c r="G149" s="19" t="s">
        <v>3056</v>
      </c>
      <c r="H149" s="100">
        <v>0.80200000000000005</v>
      </c>
      <c r="I149" s="39"/>
      <c r="J149" s="74">
        <f t="shared" si="12"/>
        <v>168.03927999999999</v>
      </c>
      <c r="K149" s="74">
        <f t="shared" si="13"/>
        <v>132.80724000000001</v>
      </c>
      <c r="L149" s="74">
        <f t="shared" si="14"/>
        <v>50.239900000000006</v>
      </c>
      <c r="M149" s="75"/>
      <c r="N149" s="74">
        <f t="shared" si="15"/>
        <v>1205.7598800000001</v>
      </c>
      <c r="O149" s="74">
        <f t="shared" si="16"/>
        <v>401.85928000000001</v>
      </c>
      <c r="P149" s="74">
        <f t="shared" si="17"/>
        <v>891.81740000000013</v>
      </c>
    </row>
    <row r="150" spans="1:16" ht="15" customHeight="1" x14ac:dyDescent="0.3">
      <c r="A150" s="27" t="s">
        <v>4052</v>
      </c>
      <c r="B150" s="38">
        <v>4430</v>
      </c>
      <c r="C150" s="38" t="s">
        <v>3240</v>
      </c>
      <c r="D150" s="12" t="s">
        <v>152</v>
      </c>
      <c r="E150" s="12">
        <v>22220</v>
      </c>
      <c r="F150" s="12" t="s">
        <v>3193</v>
      </c>
      <c r="G150" s="19" t="s">
        <v>3056</v>
      </c>
      <c r="H150" s="100">
        <v>0.83230000000000004</v>
      </c>
      <c r="I150" s="39"/>
      <c r="J150" s="74">
        <f t="shared" si="12"/>
        <v>172.088572</v>
      </c>
      <c r="K150" s="74">
        <f t="shared" si="13"/>
        <v>136.00752600000001</v>
      </c>
      <c r="L150" s="74">
        <f t="shared" si="14"/>
        <v>51.450384999999997</v>
      </c>
      <c r="M150" s="75"/>
      <c r="N150" s="74">
        <f t="shared" si="15"/>
        <v>1234.8157620000002</v>
      </c>
      <c r="O150" s="74">
        <f t="shared" si="16"/>
        <v>409.24157200000002</v>
      </c>
      <c r="P150" s="74">
        <f t="shared" si="17"/>
        <v>911.6245100000001</v>
      </c>
    </row>
    <row r="151" spans="1:16" ht="15" customHeight="1" x14ac:dyDescent="0.3">
      <c r="A151" s="27" t="s">
        <v>4052</v>
      </c>
      <c r="B151" s="38">
        <v>4440</v>
      </c>
      <c r="C151" s="38" t="s">
        <v>3241</v>
      </c>
      <c r="D151" s="40" t="s">
        <v>153</v>
      </c>
      <c r="E151" s="12">
        <v>99904</v>
      </c>
      <c r="F151" s="12" t="s">
        <v>3830</v>
      </c>
      <c r="G151" s="12" t="s">
        <v>3059</v>
      </c>
      <c r="H151" s="100">
        <v>0.8</v>
      </c>
      <c r="I151" s="39"/>
      <c r="J151" s="74">
        <f t="shared" si="12"/>
        <v>167.77199999999999</v>
      </c>
      <c r="K151" s="74">
        <f t="shared" si="13"/>
        <v>132.596</v>
      </c>
      <c r="L151" s="74">
        <f t="shared" si="14"/>
        <v>50.160000000000004</v>
      </c>
      <c r="M151" s="75"/>
      <c r="N151" s="74">
        <f t="shared" si="15"/>
        <v>1203.8420000000001</v>
      </c>
      <c r="O151" s="74">
        <f t="shared" si="16"/>
        <v>401.37200000000001</v>
      </c>
      <c r="P151" s="74">
        <f t="shared" si="17"/>
        <v>890.51</v>
      </c>
    </row>
    <row r="152" spans="1:16" ht="15" customHeight="1" x14ac:dyDescent="0.3">
      <c r="A152" s="27" t="s">
        <v>4052</v>
      </c>
      <c r="B152" s="38">
        <v>4450</v>
      </c>
      <c r="C152" s="38" t="s">
        <v>3242</v>
      </c>
      <c r="D152" s="12" t="s">
        <v>154</v>
      </c>
      <c r="E152" s="12">
        <v>45500</v>
      </c>
      <c r="F152" s="12" t="s">
        <v>3237</v>
      </c>
      <c r="G152" s="19" t="s">
        <v>3056</v>
      </c>
      <c r="H152" s="100">
        <v>0.85399999999999998</v>
      </c>
      <c r="I152" s="39"/>
      <c r="J152" s="74">
        <f t="shared" si="12"/>
        <v>174.98855999999998</v>
      </c>
      <c r="K152" s="74">
        <f t="shared" si="13"/>
        <v>138.29948000000002</v>
      </c>
      <c r="L152" s="74">
        <f t="shared" si="14"/>
        <v>52.317300000000003</v>
      </c>
      <c r="M152" s="75"/>
      <c r="N152" s="74">
        <f t="shared" si="15"/>
        <v>1255.6247599999999</v>
      </c>
      <c r="O152" s="74">
        <f t="shared" si="16"/>
        <v>414.52855999999997</v>
      </c>
      <c r="P152" s="74">
        <f t="shared" si="17"/>
        <v>925.8098</v>
      </c>
    </row>
    <row r="153" spans="1:16" ht="15" customHeight="1" x14ac:dyDescent="0.3">
      <c r="A153" s="27" t="s">
        <v>4052</v>
      </c>
      <c r="B153" s="38">
        <v>4460</v>
      </c>
      <c r="C153" s="38" t="s">
        <v>3243</v>
      </c>
      <c r="D153" s="40" t="s">
        <v>155</v>
      </c>
      <c r="E153" s="12">
        <v>99904</v>
      </c>
      <c r="F153" s="12" t="s">
        <v>3830</v>
      </c>
      <c r="G153" s="12" t="s">
        <v>3059</v>
      </c>
      <c r="H153" s="100">
        <v>0.8</v>
      </c>
      <c r="I153" s="39"/>
      <c r="J153" s="74">
        <f t="shared" si="12"/>
        <v>167.77199999999999</v>
      </c>
      <c r="K153" s="74">
        <f t="shared" si="13"/>
        <v>132.596</v>
      </c>
      <c r="L153" s="74">
        <f t="shared" si="14"/>
        <v>50.160000000000004</v>
      </c>
      <c r="M153" s="75"/>
      <c r="N153" s="74">
        <f t="shared" si="15"/>
        <v>1203.8420000000001</v>
      </c>
      <c r="O153" s="74">
        <f t="shared" si="16"/>
        <v>401.37200000000001</v>
      </c>
      <c r="P153" s="74">
        <f t="shared" si="17"/>
        <v>890.51</v>
      </c>
    </row>
    <row r="154" spans="1:16" ht="15" customHeight="1" x14ac:dyDescent="0.3">
      <c r="A154" s="27" t="s">
        <v>4052</v>
      </c>
      <c r="B154" s="38">
        <v>4470</v>
      </c>
      <c r="C154" s="38" t="s">
        <v>3244</v>
      </c>
      <c r="D154" s="40" t="s">
        <v>156</v>
      </c>
      <c r="E154" s="12">
        <v>99904</v>
      </c>
      <c r="F154" s="12" t="s">
        <v>3830</v>
      </c>
      <c r="G154" s="12" t="s">
        <v>3059</v>
      </c>
      <c r="H154" s="100">
        <v>0.8</v>
      </c>
      <c r="I154" s="39"/>
      <c r="J154" s="74">
        <f t="shared" si="12"/>
        <v>167.77199999999999</v>
      </c>
      <c r="K154" s="74">
        <f t="shared" si="13"/>
        <v>132.596</v>
      </c>
      <c r="L154" s="74">
        <f t="shared" si="14"/>
        <v>50.160000000000004</v>
      </c>
      <c r="M154" s="75"/>
      <c r="N154" s="74">
        <f t="shared" si="15"/>
        <v>1203.8420000000001</v>
      </c>
      <c r="O154" s="74">
        <f t="shared" si="16"/>
        <v>401.37200000000001</v>
      </c>
      <c r="P154" s="74">
        <f t="shared" si="17"/>
        <v>890.51</v>
      </c>
    </row>
    <row r="155" spans="1:16" ht="15" customHeight="1" x14ac:dyDescent="0.3">
      <c r="A155" s="27" t="s">
        <v>4052</v>
      </c>
      <c r="B155" s="38">
        <v>4480</v>
      </c>
      <c r="C155" s="38" t="s">
        <v>3245</v>
      </c>
      <c r="D155" s="40" t="s">
        <v>157</v>
      </c>
      <c r="E155" s="12">
        <v>99904</v>
      </c>
      <c r="F155" s="12" t="s">
        <v>3830</v>
      </c>
      <c r="G155" s="12" t="s">
        <v>3059</v>
      </c>
      <c r="H155" s="100">
        <v>0.8</v>
      </c>
      <c r="I155" s="39"/>
      <c r="J155" s="74">
        <f t="shared" si="12"/>
        <v>167.77199999999999</v>
      </c>
      <c r="K155" s="74">
        <f t="shared" si="13"/>
        <v>132.596</v>
      </c>
      <c r="L155" s="74">
        <f t="shared" si="14"/>
        <v>50.160000000000004</v>
      </c>
      <c r="M155" s="75"/>
      <c r="N155" s="74">
        <f t="shared" si="15"/>
        <v>1203.8420000000001</v>
      </c>
      <c r="O155" s="74">
        <f t="shared" si="16"/>
        <v>401.37200000000001</v>
      </c>
      <c r="P155" s="74">
        <f t="shared" si="17"/>
        <v>890.51</v>
      </c>
    </row>
    <row r="156" spans="1:16" ht="15" customHeight="1" x14ac:dyDescent="0.3">
      <c r="A156" s="27" t="s">
        <v>4052</v>
      </c>
      <c r="B156" s="38">
        <v>4490</v>
      </c>
      <c r="C156" s="38" t="s">
        <v>3246</v>
      </c>
      <c r="D156" s="40" t="s">
        <v>158</v>
      </c>
      <c r="E156" s="12">
        <v>99904</v>
      </c>
      <c r="F156" s="12" t="s">
        <v>3830</v>
      </c>
      <c r="G156" s="12" t="s">
        <v>3059</v>
      </c>
      <c r="H156" s="101">
        <v>0.8</v>
      </c>
      <c r="I156" s="39"/>
      <c r="J156" s="74">
        <f t="shared" si="12"/>
        <v>167.77199999999999</v>
      </c>
      <c r="K156" s="74">
        <f t="shared" si="13"/>
        <v>132.596</v>
      </c>
      <c r="L156" s="74">
        <f t="shared" si="14"/>
        <v>50.160000000000004</v>
      </c>
      <c r="M156" s="75"/>
      <c r="N156" s="74">
        <f t="shared" si="15"/>
        <v>1203.8420000000001</v>
      </c>
      <c r="O156" s="74">
        <f t="shared" si="16"/>
        <v>401.37200000000001</v>
      </c>
      <c r="P156" s="74">
        <f t="shared" si="17"/>
        <v>890.51</v>
      </c>
    </row>
    <row r="157" spans="1:16" ht="15" customHeight="1" x14ac:dyDescent="0.3">
      <c r="A157" s="27" t="s">
        <v>4052</v>
      </c>
      <c r="B157" s="38">
        <v>4500</v>
      </c>
      <c r="C157" s="38" t="s">
        <v>3247</v>
      </c>
      <c r="D157" s="40" t="s">
        <v>159</v>
      </c>
      <c r="E157" s="12">
        <v>99904</v>
      </c>
      <c r="F157" s="12" t="s">
        <v>3830</v>
      </c>
      <c r="G157" s="12" t="s">
        <v>3059</v>
      </c>
      <c r="H157" s="101">
        <v>0.8</v>
      </c>
      <c r="I157" s="39"/>
      <c r="J157" s="74">
        <f t="shared" si="12"/>
        <v>167.77199999999999</v>
      </c>
      <c r="K157" s="74">
        <f t="shared" si="13"/>
        <v>132.596</v>
      </c>
      <c r="L157" s="74">
        <f t="shared" si="14"/>
        <v>50.160000000000004</v>
      </c>
      <c r="M157" s="75"/>
      <c r="N157" s="74">
        <f t="shared" si="15"/>
        <v>1203.8420000000001</v>
      </c>
      <c r="O157" s="74">
        <f t="shared" si="16"/>
        <v>401.37200000000001</v>
      </c>
      <c r="P157" s="74">
        <f t="shared" si="17"/>
        <v>890.51</v>
      </c>
    </row>
    <row r="158" spans="1:16" ht="15" customHeight="1" x14ac:dyDescent="0.3">
      <c r="A158" s="27" t="s">
        <v>4052</v>
      </c>
      <c r="B158" s="38">
        <v>4510</v>
      </c>
      <c r="C158" s="38" t="s">
        <v>3248</v>
      </c>
      <c r="D158" s="40" t="s">
        <v>160</v>
      </c>
      <c r="E158" s="12">
        <v>99904</v>
      </c>
      <c r="F158" s="12" t="s">
        <v>3830</v>
      </c>
      <c r="G158" s="12" t="s">
        <v>3059</v>
      </c>
      <c r="H158" s="100">
        <v>0.8</v>
      </c>
      <c r="I158" s="39"/>
      <c r="J158" s="74">
        <f t="shared" si="12"/>
        <v>167.77199999999999</v>
      </c>
      <c r="K158" s="74">
        <f t="shared" si="13"/>
        <v>132.596</v>
      </c>
      <c r="L158" s="74">
        <f t="shared" si="14"/>
        <v>50.160000000000004</v>
      </c>
      <c r="M158" s="75"/>
      <c r="N158" s="74">
        <f t="shared" si="15"/>
        <v>1203.8420000000001</v>
      </c>
      <c r="O158" s="74">
        <f t="shared" si="16"/>
        <v>401.37200000000001</v>
      </c>
      <c r="P158" s="74">
        <f t="shared" si="17"/>
        <v>890.51</v>
      </c>
    </row>
    <row r="159" spans="1:16" ht="15" customHeight="1" x14ac:dyDescent="0.3">
      <c r="A159" s="27" t="s">
        <v>4052</v>
      </c>
      <c r="B159" s="38">
        <v>4520</v>
      </c>
      <c r="C159" s="38" t="s">
        <v>3249</v>
      </c>
      <c r="D159" s="12" t="s">
        <v>161</v>
      </c>
      <c r="E159" s="12">
        <v>30780</v>
      </c>
      <c r="F159" s="12" t="s">
        <v>3217</v>
      </c>
      <c r="G159" s="19" t="s">
        <v>3056</v>
      </c>
      <c r="H159" s="100">
        <v>0.80200000000000005</v>
      </c>
      <c r="I159" s="39"/>
      <c r="J159" s="74">
        <f t="shared" si="12"/>
        <v>168.03927999999999</v>
      </c>
      <c r="K159" s="74">
        <f t="shared" si="13"/>
        <v>132.80724000000001</v>
      </c>
      <c r="L159" s="74">
        <f t="shared" si="14"/>
        <v>50.239900000000006</v>
      </c>
      <c r="M159" s="75"/>
      <c r="N159" s="74">
        <f t="shared" si="15"/>
        <v>1205.7598800000001</v>
      </c>
      <c r="O159" s="74">
        <f t="shared" si="16"/>
        <v>401.85928000000001</v>
      </c>
      <c r="P159" s="74">
        <f t="shared" si="17"/>
        <v>891.81740000000013</v>
      </c>
    </row>
    <row r="160" spans="1:16" ht="15" customHeight="1" x14ac:dyDescent="0.3">
      <c r="A160" s="27" t="s">
        <v>4052</v>
      </c>
      <c r="B160" s="38">
        <v>4530</v>
      </c>
      <c r="C160" s="38" t="s">
        <v>3250</v>
      </c>
      <c r="D160" s="40" t="s">
        <v>162</v>
      </c>
      <c r="E160" s="12">
        <v>99904</v>
      </c>
      <c r="F160" s="12" t="s">
        <v>3830</v>
      </c>
      <c r="G160" s="12" t="s">
        <v>3059</v>
      </c>
      <c r="H160" s="101">
        <v>0.8</v>
      </c>
      <c r="I160" s="39"/>
      <c r="J160" s="74">
        <f t="shared" si="12"/>
        <v>167.77199999999999</v>
      </c>
      <c r="K160" s="74">
        <f t="shared" si="13"/>
        <v>132.596</v>
      </c>
      <c r="L160" s="74">
        <f t="shared" si="14"/>
        <v>50.160000000000004</v>
      </c>
      <c r="M160" s="75"/>
      <c r="N160" s="74">
        <f t="shared" si="15"/>
        <v>1203.8420000000001</v>
      </c>
      <c r="O160" s="74">
        <f t="shared" si="16"/>
        <v>401.37200000000001</v>
      </c>
      <c r="P160" s="74">
        <f t="shared" si="17"/>
        <v>890.51</v>
      </c>
    </row>
    <row r="161" spans="1:16" ht="15" customHeight="1" x14ac:dyDescent="0.3">
      <c r="A161" s="27" t="s">
        <v>4052</v>
      </c>
      <c r="B161" s="38">
        <v>4540</v>
      </c>
      <c r="C161" s="38" t="s">
        <v>3251</v>
      </c>
      <c r="D161" s="40" t="s">
        <v>163</v>
      </c>
      <c r="E161" s="12">
        <v>99904</v>
      </c>
      <c r="F161" s="12" t="s">
        <v>3830</v>
      </c>
      <c r="G161" s="12" t="s">
        <v>3059</v>
      </c>
      <c r="H161" s="101">
        <v>0.8</v>
      </c>
      <c r="I161" s="39"/>
      <c r="J161" s="74">
        <f t="shared" si="12"/>
        <v>167.77199999999999</v>
      </c>
      <c r="K161" s="74">
        <f t="shared" si="13"/>
        <v>132.596</v>
      </c>
      <c r="L161" s="74">
        <f t="shared" si="14"/>
        <v>50.160000000000004</v>
      </c>
      <c r="M161" s="75"/>
      <c r="N161" s="74">
        <f t="shared" si="15"/>
        <v>1203.8420000000001</v>
      </c>
      <c r="O161" s="74">
        <f t="shared" si="16"/>
        <v>401.37200000000001</v>
      </c>
      <c r="P161" s="74">
        <f t="shared" si="17"/>
        <v>890.51</v>
      </c>
    </row>
    <row r="162" spans="1:16" ht="15" customHeight="1" x14ac:dyDescent="0.3">
      <c r="A162" s="27" t="s">
        <v>4052</v>
      </c>
      <c r="B162" s="38">
        <v>4550</v>
      </c>
      <c r="C162" s="38" t="s">
        <v>3252</v>
      </c>
      <c r="D162" s="12" t="s">
        <v>164</v>
      </c>
      <c r="E162" s="12">
        <v>27860</v>
      </c>
      <c r="F162" s="12" t="s">
        <v>3207</v>
      </c>
      <c r="G162" s="19" t="s">
        <v>3056</v>
      </c>
      <c r="H162" s="100">
        <v>0.8</v>
      </c>
      <c r="I162" s="39"/>
      <c r="J162" s="74">
        <f t="shared" si="12"/>
        <v>167.77199999999999</v>
      </c>
      <c r="K162" s="74">
        <f t="shared" si="13"/>
        <v>132.596</v>
      </c>
      <c r="L162" s="74">
        <f t="shared" si="14"/>
        <v>50.160000000000004</v>
      </c>
      <c r="M162" s="75"/>
      <c r="N162" s="74">
        <f t="shared" si="15"/>
        <v>1203.8420000000001</v>
      </c>
      <c r="O162" s="74">
        <f t="shared" si="16"/>
        <v>401.37200000000001</v>
      </c>
      <c r="P162" s="74">
        <f t="shared" si="17"/>
        <v>890.51</v>
      </c>
    </row>
    <row r="163" spans="1:16" ht="15" customHeight="1" x14ac:dyDescent="0.3">
      <c r="A163" s="27" t="s">
        <v>4052</v>
      </c>
      <c r="B163" s="38">
        <v>4560</v>
      </c>
      <c r="C163" s="38" t="s">
        <v>3253</v>
      </c>
      <c r="D163" s="40" t="s">
        <v>165</v>
      </c>
      <c r="E163" s="12">
        <v>99904</v>
      </c>
      <c r="F163" s="12" t="s">
        <v>3830</v>
      </c>
      <c r="G163" s="12" t="s">
        <v>3059</v>
      </c>
      <c r="H163" s="100">
        <v>0.8</v>
      </c>
      <c r="I163" s="39"/>
      <c r="J163" s="74">
        <f t="shared" si="12"/>
        <v>167.77199999999999</v>
      </c>
      <c r="K163" s="74">
        <f t="shared" si="13"/>
        <v>132.596</v>
      </c>
      <c r="L163" s="74">
        <f t="shared" si="14"/>
        <v>50.160000000000004</v>
      </c>
      <c r="M163" s="75"/>
      <c r="N163" s="74">
        <f t="shared" si="15"/>
        <v>1203.8420000000001</v>
      </c>
      <c r="O163" s="74">
        <f t="shared" si="16"/>
        <v>401.37200000000001</v>
      </c>
      <c r="P163" s="74">
        <f t="shared" si="17"/>
        <v>890.51</v>
      </c>
    </row>
    <row r="164" spans="1:16" ht="15" customHeight="1" x14ac:dyDescent="0.3">
      <c r="A164" s="27" t="s">
        <v>4052</v>
      </c>
      <c r="B164" s="38">
        <v>4570</v>
      </c>
      <c r="C164" s="38" t="s">
        <v>3254</v>
      </c>
      <c r="D164" s="40" t="s">
        <v>166</v>
      </c>
      <c r="E164" s="12">
        <v>99904</v>
      </c>
      <c r="F164" s="12" t="s">
        <v>3830</v>
      </c>
      <c r="G164" s="12" t="s">
        <v>3059</v>
      </c>
      <c r="H164" s="100">
        <v>0.8</v>
      </c>
      <c r="I164" s="39"/>
      <c r="J164" s="74">
        <f t="shared" si="12"/>
        <v>167.77199999999999</v>
      </c>
      <c r="K164" s="74">
        <f t="shared" si="13"/>
        <v>132.596</v>
      </c>
      <c r="L164" s="74">
        <f t="shared" si="14"/>
        <v>50.160000000000004</v>
      </c>
      <c r="M164" s="75"/>
      <c r="N164" s="74">
        <f t="shared" si="15"/>
        <v>1203.8420000000001</v>
      </c>
      <c r="O164" s="74">
        <f t="shared" si="16"/>
        <v>401.37200000000001</v>
      </c>
      <c r="P164" s="74">
        <f t="shared" si="17"/>
        <v>890.51</v>
      </c>
    </row>
    <row r="165" spans="1:16" ht="15" customHeight="1" x14ac:dyDescent="0.3">
      <c r="A165" s="27" t="s">
        <v>4052</v>
      </c>
      <c r="B165" s="38">
        <v>4580</v>
      </c>
      <c r="C165" s="38" t="s">
        <v>3255</v>
      </c>
      <c r="D165" s="40" t="s">
        <v>167</v>
      </c>
      <c r="E165" s="12">
        <v>99904</v>
      </c>
      <c r="F165" s="12" t="s">
        <v>3830</v>
      </c>
      <c r="G165" s="12" t="s">
        <v>3059</v>
      </c>
      <c r="H165" s="100">
        <v>0.8</v>
      </c>
      <c r="I165" s="39"/>
      <c r="J165" s="74">
        <f t="shared" si="12"/>
        <v>167.77199999999999</v>
      </c>
      <c r="K165" s="74">
        <f t="shared" si="13"/>
        <v>132.596</v>
      </c>
      <c r="L165" s="74">
        <f t="shared" si="14"/>
        <v>50.160000000000004</v>
      </c>
      <c r="M165" s="75"/>
      <c r="N165" s="74">
        <f t="shared" si="15"/>
        <v>1203.8420000000001</v>
      </c>
      <c r="O165" s="74">
        <f t="shared" si="16"/>
        <v>401.37200000000001</v>
      </c>
      <c r="P165" s="74">
        <f t="shared" si="17"/>
        <v>890.51</v>
      </c>
    </row>
    <row r="166" spans="1:16" ht="15" customHeight="1" x14ac:dyDescent="0.3">
      <c r="A166" s="27" t="s">
        <v>4052</v>
      </c>
      <c r="B166" s="38">
        <v>4590</v>
      </c>
      <c r="C166" s="38" t="s">
        <v>3256</v>
      </c>
      <c r="D166" s="12" t="s">
        <v>168</v>
      </c>
      <c r="E166" s="12">
        <v>30780</v>
      </c>
      <c r="F166" s="12" t="s">
        <v>3217</v>
      </c>
      <c r="G166" s="19" t="s">
        <v>3056</v>
      </c>
      <c r="H166" s="100">
        <v>0.80200000000000005</v>
      </c>
      <c r="I166" s="39"/>
      <c r="J166" s="74">
        <f t="shared" si="12"/>
        <v>168.03927999999999</v>
      </c>
      <c r="K166" s="74">
        <f t="shared" si="13"/>
        <v>132.80724000000001</v>
      </c>
      <c r="L166" s="74">
        <f t="shared" si="14"/>
        <v>50.239900000000006</v>
      </c>
      <c r="M166" s="75"/>
      <c r="N166" s="74">
        <f t="shared" si="15"/>
        <v>1205.7598800000001</v>
      </c>
      <c r="O166" s="74">
        <f t="shared" si="16"/>
        <v>401.85928000000001</v>
      </c>
      <c r="P166" s="74">
        <f t="shared" si="17"/>
        <v>891.81740000000013</v>
      </c>
    </row>
    <row r="167" spans="1:16" ht="15" customHeight="1" x14ac:dyDescent="0.3">
      <c r="A167" s="27" t="s">
        <v>4052</v>
      </c>
      <c r="B167" s="38">
        <v>4600</v>
      </c>
      <c r="C167" s="38" t="s">
        <v>3257</v>
      </c>
      <c r="D167" s="40" t="s">
        <v>169</v>
      </c>
      <c r="E167" s="12">
        <v>99904</v>
      </c>
      <c r="F167" s="12" t="s">
        <v>3830</v>
      </c>
      <c r="G167" s="12" t="s">
        <v>3059</v>
      </c>
      <c r="H167" s="100">
        <v>0.8</v>
      </c>
      <c r="I167" s="39"/>
      <c r="J167" s="74">
        <f t="shared" si="12"/>
        <v>167.77199999999999</v>
      </c>
      <c r="K167" s="74">
        <f t="shared" si="13"/>
        <v>132.596</v>
      </c>
      <c r="L167" s="74">
        <f t="shared" si="14"/>
        <v>50.160000000000004</v>
      </c>
      <c r="M167" s="75"/>
      <c r="N167" s="74">
        <f t="shared" si="15"/>
        <v>1203.8420000000001</v>
      </c>
      <c r="O167" s="74">
        <f t="shared" si="16"/>
        <v>401.37200000000001</v>
      </c>
      <c r="P167" s="74">
        <f t="shared" si="17"/>
        <v>890.51</v>
      </c>
    </row>
    <row r="168" spans="1:16" ht="15" customHeight="1" x14ac:dyDescent="0.3">
      <c r="A168" s="27" t="s">
        <v>4052</v>
      </c>
      <c r="B168" s="38">
        <v>4620</v>
      </c>
      <c r="C168" s="38" t="s">
        <v>3259</v>
      </c>
      <c r="D168" s="12" t="s">
        <v>171</v>
      </c>
      <c r="E168" s="12">
        <v>30780</v>
      </c>
      <c r="F168" s="12" t="s">
        <v>3217</v>
      </c>
      <c r="G168" s="19" t="s">
        <v>3056</v>
      </c>
      <c r="H168" s="100">
        <v>0.80200000000000005</v>
      </c>
      <c r="I168" s="39"/>
      <c r="J168" s="74">
        <f t="shared" si="12"/>
        <v>168.03927999999999</v>
      </c>
      <c r="K168" s="74">
        <f t="shared" si="13"/>
        <v>132.80724000000001</v>
      </c>
      <c r="L168" s="74">
        <f t="shared" si="14"/>
        <v>50.239900000000006</v>
      </c>
      <c r="M168" s="75"/>
      <c r="N168" s="74">
        <f t="shared" si="15"/>
        <v>1205.7598800000001</v>
      </c>
      <c r="O168" s="74">
        <f t="shared" si="16"/>
        <v>401.85928000000001</v>
      </c>
      <c r="P168" s="74">
        <f t="shared" si="17"/>
        <v>891.81740000000013</v>
      </c>
    </row>
    <row r="169" spans="1:16" ht="15" customHeight="1" x14ac:dyDescent="0.3">
      <c r="A169" s="27" t="s">
        <v>4052</v>
      </c>
      <c r="B169" s="38">
        <v>4630</v>
      </c>
      <c r="C169" s="38" t="s">
        <v>3260</v>
      </c>
      <c r="D169" s="40" t="s">
        <v>172</v>
      </c>
      <c r="E169" s="12">
        <v>99904</v>
      </c>
      <c r="F169" s="12" t="s">
        <v>3830</v>
      </c>
      <c r="G169" s="12" t="s">
        <v>3059</v>
      </c>
      <c r="H169" s="100">
        <v>0.8</v>
      </c>
      <c r="I169" s="39"/>
      <c r="J169" s="74">
        <f t="shared" si="12"/>
        <v>167.77199999999999</v>
      </c>
      <c r="K169" s="74">
        <f t="shared" si="13"/>
        <v>132.596</v>
      </c>
      <c r="L169" s="74">
        <f t="shared" si="14"/>
        <v>50.160000000000004</v>
      </c>
      <c r="M169" s="75"/>
      <c r="N169" s="74">
        <f t="shared" si="15"/>
        <v>1203.8420000000001</v>
      </c>
      <c r="O169" s="74">
        <f t="shared" si="16"/>
        <v>401.37200000000001</v>
      </c>
      <c r="P169" s="74">
        <f t="shared" si="17"/>
        <v>890.51</v>
      </c>
    </row>
    <row r="170" spans="1:16" ht="15" customHeight="1" x14ac:dyDescent="0.3">
      <c r="A170" s="27" t="s">
        <v>4052</v>
      </c>
      <c r="B170" s="38">
        <v>4640</v>
      </c>
      <c r="C170" s="38" t="s">
        <v>3261</v>
      </c>
      <c r="D170" s="40" t="s">
        <v>173</v>
      </c>
      <c r="E170" s="12">
        <v>99904</v>
      </c>
      <c r="F170" s="12" t="s">
        <v>3830</v>
      </c>
      <c r="G170" s="12" t="s">
        <v>3059</v>
      </c>
      <c r="H170" s="100">
        <v>0.8</v>
      </c>
      <c r="I170" s="39"/>
      <c r="J170" s="74">
        <f t="shared" si="12"/>
        <v>167.77199999999999</v>
      </c>
      <c r="K170" s="74">
        <f t="shared" si="13"/>
        <v>132.596</v>
      </c>
      <c r="L170" s="74">
        <f t="shared" si="14"/>
        <v>50.160000000000004</v>
      </c>
      <c r="M170" s="75"/>
      <c r="N170" s="74">
        <f t="shared" si="15"/>
        <v>1203.8420000000001</v>
      </c>
      <c r="O170" s="74">
        <f t="shared" si="16"/>
        <v>401.37200000000001</v>
      </c>
      <c r="P170" s="74">
        <f t="shared" si="17"/>
        <v>890.51</v>
      </c>
    </row>
    <row r="171" spans="1:16" ht="15" customHeight="1" x14ac:dyDescent="0.3">
      <c r="A171" s="27" t="s">
        <v>4052</v>
      </c>
      <c r="B171" s="38">
        <v>4650</v>
      </c>
      <c r="C171" s="38" t="s">
        <v>3262</v>
      </c>
      <c r="D171" s="12" t="s">
        <v>174</v>
      </c>
      <c r="E171" s="12">
        <v>22900</v>
      </c>
      <c r="F171" s="12" t="s">
        <v>3209</v>
      </c>
      <c r="G171" s="19" t="s">
        <v>3056</v>
      </c>
      <c r="H171" s="100">
        <v>0.8</v>
      </c>
      <c r="I171" s="39"/>
      <c r="J171" s="74">
        <f t="shared" si="12"/>
        <v>167.77199999999999</v>
      </c>
      <c r="K171" s="74">
        <f t="shared" si="13"/>
        <v>132.596</v>
      </c>
      <c r="L171" s="74">
        <f t="shared" si="14"/>
        <v>50.160000000000004</v>
      </c>
      <c r="M171" s="75"/>
      <c r="N171" s="74">
        <f t="shared" si="15"/>
        <v>1203.8420000000001</v>
      </c>
      <c r="O171" s="74">
        <f t="shared" si="16"/>
        <v>401.37200000000001</v>
      </c>
      <c r="P171" s="74">
        <f t="shared" si="17"/>
        <v>890.51</v>
      </c>
    </row>
    <row r="172" spans="1:16" ht="15" customHeight="1" x14ac:dyDescent="0.3">
      <c r="A172" s="27" t="s">
        <v>4052</v>
      </c>
      <c r="B172" s="38">
        <v>4660</v>
      </c>
      <c r="C172" s="38" t="s">
        <v>3263</v>
      </c>
      <c r="D172" s="40" t="s">
        <v>175</v>
      </c>
      <c r="E172" s="12">
        <v>99904</v>
      </c>
      <c r="F172" s="12" t="s">
        <v>3830</v>
      </c>
      <c r="G172" s="12" t="s">
        <v>3059</v>
      </c>
      <c r="H172" s="100">
        <v>0.8</v>
      </c>
      <c r="I172" s="39"/>
      <c r="J172" s="74">
        <f t="shared" si="12"/>
        <v>167.77199999999999</v>
      </c>
      <c r="K172" s="74">
        <f t="shared" si="13"/>
        <v>132.596</v>
      </c>
      <c r="L172" s="74">
        <f t="shared" si="14"/>
        <v>50.160000000000004</v>
      </c>
      <c r="M172" s="75"/>
      <c r="N172" s="74">
        <f t="shared" si="15"/>
        <v>1203.8420000000001</v>
      </c>
      <c r="O172" s="74">
        <f t="shared" si="16"/>
        <v>401.37200000000001</v>
      </c>
      <c r="P172" s="74">
        <f t="shared" si="17"/>
        <v>890.51</v>
      </c>
    </row>
    <row r="173" spans="1:16" ht="15" customHeight="1" x14ac:dyDescent="0.3">
      <c r="A173" s="27" t="s">
        <v>4052</v>
      </c>
      <c r="B173" s="38">
        <v>4670</v>
      </c>
      <c r="C173" s="38" t="s">
        <v>3264</v>
      </c>
      <c r="D173" s="40" t="s">
        <v>176</v>
      </c>
      <c r="E173" s="12">
        <v>99904</v>
      </c>
      <c r="F173" s="12" t="s">
        <v>3830</v>
      </c>
      <c r="G173" s="12" t="s">
        <v>3059</v>
      </c>
      <c r="H173" s="100">
        <v>0.8</v>
      </c>
      <c r="I173" s="39"/>
      <c r="J173" s="74">
        <f t="shared" si="12"/>
        <v>167.77199999999999</v>
      </c>
      <c r="K173" s="74">
        <f t="shared" si="13"/>
        <v>132.596</v>
      </c>
      <c r="L173" s="74">
        <f t="shared" si="14"/>
        <v>50.160000000000004</v>
      </c>
      <c r="M173" s="75"/>
      <c r="N173" s="74">
        <f t="shared" si="15"/>
        <v>1203.8420000000001</v>
      </c>
      <c r="O173" s="74">
        <f t="shared" si="16"/>
        <v>401.37200000000001</v>
      </c>
      <c r="P173" s="74">
        <f t="shared" si="17"/>
        <v>890.51</v>
      </c>
    </row>
    <row r="174" spans="1:16" ht="15" customHeight="1" x14ac:dyDescent="0.3">
      <c r="A174" s="27" t="s">
        <v>4052</v>
      </c>
      <c r="B174" s="38">
        <v>4610</v>
      </c>
      <c r="C174" s="38" t="s">
        <v>3258</v>
      </c>
      <c r="D174" s="40" t="s">
        <v>170</v>
      </c>
      <c r="E174" s="12">
        <v>99904</v>
      </c>
      <c r="F174" s="12" t="s">
        <v>3830</v>
      </c>
      <c r="G174" s="12" t="s">
        <v>3059</v>
      </c>
      <c r="H174" s="100">
        <v>0.8</v>
      </c>
      <c r="I174" s="39"/>
      <c r="J174" s="74">
        <f t="shared" si="12"/>
        <v>167.77199999999999</v>
      </c>
      <c r="K174" s="74">
        <f t="shared" si="13"/>
        <v>132.596</v>
      </c>
      <c r="L174" s="74">
        <f t="shared" si="14"/>
        <v>50.160000000000004</v>
      </c>
      <c r="M174" s="75"/>
      <c r="N174" s="74">
        <f t="shared" si="15"/>
        <v>1203.8420000000001</v>
      </c>
      <c r="O174" s="74">
        <f t="shared" si="16"/>
        <v>401.37200000000001</v>
      </c>
      <c r="P174" s="74">
        <f t="shared" si="17"/>
        <v>890.51</v>
      </c>
    </row>
    <row r="175" spans="1:16" ht="15" customHeight="1" x14ac:dyDescent="0.3">
      <c r="A175" s="27" t="s">
        <v>4052</v>
      </c>
      <c r="B175" s="38">
        <v>4680</v>
      </c>
      <c r="C175" s="38" t="s">
        <v>3265</v>
      </c>
      <c r="D175" s="40" t="s">
        <v>177</v>
      </c>
      <c r="E175" s="12">
        <v>99904</v>
      </c>
      <c r="F175" s="12" t="s">
        <v>3830</v>
      </c>
      <c r="G175" s="12" t="s">
        <v>3059</v>
      </c>
      <c r="H175" s="100">
        <v>0.8</v>
      </c>
      <c r="I175" s="39"/>
      <c r="J175" s="74">
        <f t="shared" si="12"/>
        <v>167.77199999999999</v>
      </c>
      <c r="K175" s="74">
        <f t="shared" si="13"/>
        <v>132.596</v>
      </c>
      <c r="L175" s="74">
        <f t="shared" si="14"/>
        <v>50.160000000000004</v>
      </c>
      <c r="M175" s="75"/>
      <c r="N175" s="74">
        <f t="shared" si="15"/>
        <v>1203.8420000000001</v>
      </c>
      <c r="O175" s="74">
        <f t="shared" si="16"/>
        <v>401.37200000000001</v>
      </c>
      <c r="P175" s="74">
        <f t="shared" si="17"/>
        <v>890.51</v>
      </c>
    </row>
    <row r="176" spans="1:16" ht="15" customHeight="1" x14ac:dyDescent="0.3">
      <c r="A176" s="27" t="s">
        <v>4052</v>
      </c>
      <c r="B176" s="38">
        <v>4690</v>
      </c>
      <c r="C176" s="38" t="s">
        <v>3266</v>
      </c>
      <c r="D176" s="40" t="s">
        <v>178</v>
      </c>
      <c r="E176" s="12">
        <v>99904</v>
      </c>
      <c r="F176" s="12" t="s">
        <v>3830</v>
      </c>
      <c r="G176" s="12" t="s">
        <v>3059</v>
      </c>
      <c r="H176" s="100">
        <v>0.8</v>
      </c>
      <c r="I176" s="39"/>
      <c r="J176" s="74">
        <f t="shared" si="12"/>
        <v>167.77199999999999</v>
      </c>
      <c r="K176" s="74">
        <f t="shared" si="13"/>
        <v>132.596</v>
      </c>
      <c r="L176" s="74">
        <f t="shared" si="14"/>
        <v>50.160000000000004</v>
      </c>
      <c r="M176" s="75"/>
      <c r="N176" s="74">
        <f t="shared" si="15"/>
        <v>1203.8420000000001</v>
      </c>
      <c r="O176" s="74">
        <f t="shared" si="16"/>
        <v>401.37200000000001</v>
      </c>
      <c r="P176" s="74">
        <f t="shared" si="17"/>
        <v>890.51</v>
      </c>
    </row>
    <row r="177" spans="1:16" ht="15" customHeight="1" x14ac:dyDescent="0.3">
      <c r="A177" s="27" t="s">
        <v>4052</v>
      </c>
      <c r="B177" s="38">
        <v>4700</v>
      </c>
      <c r="C177" s="38" t="s">
        <v>3267</v>
      </c>
      <c r="D177" s="40" t="s">
        <v>179</v>
      </c>
      <c r="E177" s="12">
        <v>99904</v>
      </c>
      <c r="F177" s="12" t="s">
        <v>3830</v>
      </c>
      <c r="G177" s="12" t="s">
        <v>3059</v>
      </c>
      <c r="H177" s="100">
        <v>0.8</v>
      </c>
      <c r="I177" s="39"/>
      <c r="J177" s="74">
        <f t="shared" si="12"/>
        <v>167.77199999999999</v>
      </c>
      <c r="K177" s="74">
        <f t="shared" si="13"/>
        <v>132.596</v>
      </c>
      <c r="L177" s="74">
        <f t="shared" si="14"/>
        <v>50.160000000000004</v>
      </c>
      <c r="M177" s="75"/>
      <c r="N177" s="74">
        <f t="shared" si="15"/>
        <v>1203.8420000000001</v>
      </c>
      <c r="O177" s="74">
        <f t="shared" si="16"/>
        <v>401.37200000000001</v>
      </c>
      <c r="P177" s="74">
        <f t="shared" si="17"/>
        <v>890.51</v>
      </c>
    </row>
    <row r="178" spans="1:16" ht="15" customHeight="1" x14ac:dyDescent="0.3">
      <c r="A178" s="27" t="s">
        <v>4052</v>
      </c>
      <c r="B178" s="38">
        <v>4710</v>
      </c>
      <c r="C178" s="38" t="s">
        <v>3268</v>
      </c>
      <c r="D178" s="12" t="s">
        <v>180</v>
      </c>
      <c r="E178" s="12">
        <v>22220</v>
      </c>
      <c r="F178" s="12" t="s">
        <v>3193</v>
      </c>
      <c r="G178" s="19" t="s">
        <v>3056</v>
      </c>
      <c r="H178" s="100">
        <v>0.83230000000000004</v>
      </c>
      <c r="I178" s="39"/>
      <c r="J178" s="74">
        <f t="shared" si="12"/>
        <v>172.088572</v>
      </c>
      <c r="K178" s="74">
        <f t="shared" si="13"/>
        <v>136.00752600000001</v>
      </c>
      <c r="L178" s="74">
        <f t="shared" si="14"/>
        <v>51.450384999999997</v>
      </c>
      <c r="M178" s="75"/>
      <c r="N178" s="74">
        <f t="shared" si="15"/>
        <v>1234.8157620000002</v>
      </c>
      <c r="O178" s="74">
        <f t="shared" si="16"/>
        <v>409.24157200000002</v>
      </c>
      <c r="P178" s="74">
        <f t="shared" si="17"/>
        <v>911.6245100000001</v>
      </c>
    </row>
    <row r="179" spans="1:16" ht="15" customHeight="1" x14ac:dyDescent="0.3">
      <c r="A179" s="27" t="s">
        <v>4052</v>
      </c>
      <c r="B179" s="38">
        <v>4720</v>
      </c>
      <c r="C179" s="38" t="s">
        <v>3269</v>
      </c>
      <c r="D179" s="40" t="s">
        <v>181</v>
      </c>
      <c r="E179" s="12">
        <v>99904</v>
      </c>
      <c r="F179" s="12" t="s">
        <v>3830</v>
      </c>
      <c r="G179" s="12" t="s">
        <v>3059</v>
      </c>
      <c r="H179" s="100">
        <v>0.8</v>
      </c>
      <c r="I179" s="39"/>
      <c r="J179" s="74">
        <f t="shared" si="12"/>
        <v>167.77199999999999</v>
      </c>
      <c r="K179" s="74">
        <f t="shared" si="13"/>
        <v>132.596</v>
      </c>
      <c r="L179" s="74">
        <f t="shared" si="14"/>
        <v>50.160000000000004</v>
      </c>
      <c r="M179" s="75"/>
      <c r="N179" s="74">
        <f t="shared" si="15"/>
        <v>1203.8420000000001</v>
      </c>
      <c r="O179" s="74">
        <f t="shared" si="16"/>
        <v>401.37200000000001</v>
      </c>
      <c r="P179" s="74">
        <f t="shared" si="17"/>
        <v>890.51</v>
      </c>
    </row>
    <row r="180" spans="1:16" ht="15" customHeight="1" x14ac:dyDescent="0.3">
      <c r="A180" s="27" t="s">
        <v>4052</v>
      </c>
      <c r="B180" s="38">
        <v>4730</v>
      </c>
      <c r="C180" s="38" t="s">
        <v>3270</v>
      </c>
      <c r="D180" s="40" t="s">
        <v>182</v>
      </c>
      <c r="E180" s="12">
        <v>99904</v>
      </c>
      <c r="F180" s="12" t="s">
        <v>3830</v>
      </c>
      <c r="G180" s="12" t="s">
        <v>3059</v>
      </c>
      <c r="H180" s="100">
        <v>0.8</v>
      </c>
      <c r="I180" s="39"/>
      <c r="J180" s="74">
        <f t="shared" si="12"/>
        <v>167.77199999999999</v>
      </c>
      <c r="K180" s="74">
        <f t="shared" si="13"/>
        <v>132.596</v>
      </c>
      <c r="L180" s="74">
        <f t="shared" si="14"/>
        <v>50.160000000000004</v>
      </c>
      <c r="M180" s="75"/>
      <c r="N180" s="74">
        <f t="shared" si="15"/>
        <v>1203.8420000000001</v>
      </c>
      <c r="O180" s="74">
        <f t="shared" si="16"/>
        <v>401.37200000000001</v>
      </c>
      <c r="P180" s="74">
        <f t="shared" si="17"/>
        <v>890.51</v>
      </c>
    </row>
    <row r="181" spans="1:16" ht="15" customHeight="1" x14ac:dyDescent="0.3">
      <c r="A181" s="27" t="s">
        <v>4052</v>
      </c>
      <c r="B181" s="38">
        <v>4740</v>
      </c>
      <c r="C181" s="38" t="s">
        <v>3271</v>
      </c>
      <c r="D181" s="40" t="s">
        <v>183</v>
      </c>
      <c r="E181" s="12">
        <v>99904</v>
      </c>
      <c r="F181" s="12" t="s">
        <v>3830</v>
      </c>
      <c r="G181" s="12" t="s">
        <v>3059</v>
      </c>
      <c r="H181" s="100">
        <v>0.8</v>
      </c>
      <c r="I181" s="39"/>
      <c r="J181" s="74">
        <f t="shared" si="12"/>
        <v>167.77199999999999</v>
      </c>
      <c r="K181" s="74">
        <f t="shared" si="13"/>
        <v>132.596</v>
      </c>
      <c r="L181" s="74">
        <f t="shared" si="14"/>
        <v>50.160000000000004</v>
      </c>
      <c r="M181" s="75"/>
      <c r="N181" s="74">
        <f t="shared" si="15"/>
        <v>1203.8420000000001</v>
      </c>
      <c r="O181" s="74">
        <f t="shared" si="16"/>
        <v>401.37200000000001</v>
      </c>
      <c r="P181" s="74">
        <f t="shared" si="17"/>
        <v>890.51</v>
      </c>
    </row>
    <row r="182" spans="1:16" ht="15" customHeight="1" x14ac:dyDescent="0.3">
      <c r="B182" s="38"/>
      <c r="C182" s="38"/>
      <c r="D182" s="40"/>
      <c r="E182" s="12"/>
      <c r="F182" s="12"/>
      <c r="G182" s="12"/>
      <c r="H182" s="101"/>
      <c r="I182" s="39"/>
      <c r="J182" s="74"/>
      <c r="K182" s="74"/>
      <c r="L182" s="74"/>
      <c r="M182" s="75"/>
      <c r="N182" s="74"/>
      <c r="O182" s="74"/>
      <c r="P182" s="74"/>
    </row>
    <row r="183" spans="1:16" ht="15" customHeight="1" x14ac:dyDescent="0.3">
      <c r="A183" s="27" t="s">
        <v>4051</v>
      </c>
      <c r="B183" s="38">
        <v>3000</v>
      </c>
      <c r="C183" s="38" t="s">
        <v>3167</v>
      </c>
      <c r="D183" s="40" t="s">
        <v>94</v>
      </c>
      <c r="E183" s="12">
        <v>99903</v>
      </c>
      <c r="F183" s="12" t="s">
        <v>3829</v>
      </c>
      <c r="G183" s="12" t="s">
        <v>3059</v>
      </c>
      <c r="H183" s="100">
        <v>0.91690000000000005</v>
      </c>
      <c r="I183" s="39"/>
      <c r="J183" s="74">
        <f t="shared" si="12"/>
        <v>183.39451600000001</v>
      </c>
      <c r="K183" s="74">
        <f t="shared" si="13"/>
        <v>144.94297800000001</v>
      </c>
      <c r="L183" s="74">
        <f t="shared" si="14"/>
        <v>54.830155000000005</v>
      </c>
      <c r="M183" s="75"/>
      <c r="N183" s="74">
        <f t="shared" si="15"/>
        <v>1315.942086</v>
      </c>
      <c r="O183" s="74">
        <f t="shared" si="16"/>
        <v>429.85351600000001</v>
      </c>
      <c r="P183" s="74">
        <f t="shared" si="17"/>
        <v>966.92753000000016</v>
      </c>
    </row>
    <row r="184" spans="1:16" ht="15" customHeight="1" x14ac:dyDescent="0.3">
      <c r="A184" s="27" t="s">
        <v>4051</v>
      </c>
      <c r="B184" s="38">
        <v>3010</v>
      </c>
      <c r="C184" s="38" t="s">
        <v>3168</v>
      </c>
      <c r="D184" s="12" t="s">
        <v>95</v>
      </c>
      <c r="E184" s="12">
        <v>43420</v>
      </c>
      <c r="F184" s="12" t="s">
        <v>3169</v>
      </c>
      <c r="G184" s="12" t="s">
        <v>3056</v>
      </c>
      <c r="H184" s="100">
        <v>0.83909999999999996</v>
      </c>
      <c r="I184" s="39"/>
      <c r="J184" s="74">
        <f t="shared" si="12"/>
        <v>172.99732399999999</v>
      </c>
      <c r="K184" s="74">
        <f t="shared" si="13"/>
        <v>136.725742</v>
      </c>
      <c r="L184" s="74">
        <f t="shared" si="14"/>
        <v>51.722044999999994</v>
      </c>
      <c r="M184" s="75"/>
      <c r="N184" s="74">
        <f t="shared" si="15"/>
        <v>1241.336554</v>
      </c>
      <c r="O184" s="74">
        <f t="shared" si="16"/>
        <v>410.898324</v>
      </c>
      <c r="P184" s="74">
        <f t="shared" si="17"/>
        <v>916.06967000000009</v>
      </c>
    </row>
    <row r="185" spans="1:16" ht="15" customHeight="1" x14ac:dyDescent="0.3">
      <c r="A185" s="27" t="s">
        <v>4051</v>
      </c>
      <c r="B185" s="38">
        <v>3020</v>
      </c>
      <c r="C185" s="38" t="s">
        <v>3170</v>
      </c>
      <c r="D185" s="12" t="s">
        <v>96</v>
      </c>
      <c r="E185" s="12">
        <v>22380</v>
      </c>
      <c r="F185" s="12" t="s">
        <v>3171</v>
      </c>
      <c r="G185" s="12" t="s">
        <v>3056</v>
      </c>
      <c r="H185" s="100">
        <v>1.1007</v>
      </c>
      <c r="I185" s="39"/>
      <c r="J185" s="74">
        <f t="shared" si="12"/>
        <v>207.95754799999997</v>
      </c>
      <c r="K185" s="74">
        <f t="shared" si="13"/>
        <v>164.35593400000002</v>
      </c>
      <c r="L185" s="74">
        <f t="shared" si="14"/>
        <v>62.172965000000005</v>
      </c>
      <c r="M185" s="75"/>
      <c r="N185" s="74">
        <f t="shared" si="15"/>
        <v>1492.1952580000002</v>
      </c>
      <c r="O185" s="74">
        <f t="shared" si="16"/>
        <v>474.634548</v>
      </c>
      <c r="P185" s="74">
        <f t="shared" si="17"/>
        <v>1087.0775900000001</v>
      </c>
    </row>
    <row r="186" spans="1:16" ht="15" customHeight="1" x14ac:dyDescent="0.3">
      <c r="A186" s="27" t="s">
        <v>4051</v>
      </c>
      <c r="B186" s="38">
        <v>3030</v>
      </c>
      <c r="C186" s="38" t="s">
        <v>3172</v>
      </c>
      <c r="D186" s="40" t="s">
        <v>97</v>
      </c>
      <c r="E186" s="12">
        <v>99903</v>
      </c>
      <c r="F186" s="12" t="s">
        <v>3829</v>
      </c>
      <c r="G186" s="12" t="s">
        <v>3059</v>
      </c>
      <c r="H186" s="100">
        <v>0.91690000000000005</v>
      </c>
      <c r="I186" s="39"/>
      <c r="J186" s="74">
        <f t="shared" si="12"/>
        <v>183.39451600000001</v>
      </c>
      <c r="K186" s="74">
        <f t="shared" si="13"/>
        <v>144.94297800000001</v>
      </c>
      <c r="L186" s="74">
        <f t="shared" si="14"/>
        <v>54.830155000000005</v>
      </c>
      <c r="M186" s="75"/>
      <c r="N186" s="74">
        <f t="shared" si="15"/>
        <v>1315.942086</v>
      </c>
      <c r="O186" s="74">
        <f t="shared" si="16"/>
        <v>429.85351600000001</v>
      </c>
      <c r="P186" s="74">
        <f t="shared" si="17"/>
        <v>966.92753000000016</v>
      </c>
    </row>
    <row r="187" spans="1:16" ht="15" customHeight="1" x14ac:dyDescent="0.3">
      <c r="A187" s="27" t="s">
        <v>4051</v>
      </c>
      <c r="B187" s="38">
        <v>3040</v>
      </c>
      <c r="C187" s="38" t="s">
        <v>3173</v>
      </c>
      <c r="D187" s="40" t="s">
        <v>98</v>
      </c>
      <c r="E187" s="12">
        <v>99903</v>
      </c>
      <c r="F187" s="12" t="s">
        <v>3829</v>
      </c>
      <c r="G187" s="12" t="s">
        <v>3059</v>
      </c>
      <c r="H187" s="100">
        <v>0.91690000000000005</v>
      </c>
      <c r="I187" s="39"/>
      <c r="J187" s="74">
        <f t="shared" si="12"/>
        <v>183.39451600000001</v>
      </c>
      <c r="K187" s="74">
        <f t="shared" si="13"/>
        <v>144.94297800000001</v>
      </c>
      <c r="L187" s="74">
        <f t="shared" si="14"/>
        <v>54.830155000000005</v>
      </c>
      <c r="M187" s="75"/>
      <c r="N187" s="74">
        <f t="shared" si="15"/>
        <v>1315.942086</v>
      </c>
      <c r="O187" s="74">
        <f t="shared" si="16"/>
        <v>429.85351600000001</v>
      </c>
      <c r="P187" s="74">
        <f t="shared" si="17"/>
        <v>966.92753000000016</v>
      </c>
    </row>
    <row r="188" spans="1:16" ht="15" customHeight="1" x14ac:dyDescent="0.3">
      <c r="A188" s="27" t="s">
        <v>4051</v>
      </c>
      <c r="B188" s="38">
        <v>3050</v>
      </c>
      <c r="C188" s="38" t="s">
        <v>3174</v>
      </c>
      <c r="D188" s="40" t="s">
        <v>99</v>
      </c>
      <c r="E188" s="12">
        <v>99903</v>
      </c>
      <c r="F188" s="12" t="s">
        <v>3829</v>
      </c>
      <c r="G188" s="12" t="s">
        <v>3059</v>
      </c>
      <c r="H188" s="100">
        <v>0.91690000000000005</v>
      </c>
      <c r="I188" s="39"/>
      <c r="J188" s="74">
        <f t="shared" si="12"/>
        <v>183.39451600000001</v>
      </c>
      <c r="K188" s="74">
        <f t="shared" si="13"/>
        <v>144.94297800000001</v>
      </c>
      <c r="L188" s="74">
        <f t="shared" si="14"/>
        <v>54.830155000000005</v>
      </c>
      <c r="M188" s="75"/>
      <c r="N188" s="74">
        <f t="shared" si="15"/>
        <v>1315.942086</v>
      </c>
      <c r="O188" s="74">
        <f t="shared" si="16"/>
        <v>429.85351600000001</v>
      </c>
      <c r="P188" s="74">
        <f t="shared" si="17"/>
        <v>966.92753000000016</v>
      </c>
    </row>
    <row r="189" spans="1:16" ht="15" customHeight="1" x14ac:dyDescent="0.3">
      <c r="A189" s="27" t="s">
        <v>4051</v>
      </c>
      <c r="B189" s="38">
        <v>3055</v>
      </c>
      <c r="C189" s="38" t="s">
        <v>3175</v>
      </c>
      <c r="D189" s="40" t="s">
        <v>100</v>
      </c>
      <c r="E189" s="12">
        <v>99903</v>
      </c>
      <c r="F189" s="12" t="s">
        <v>3829</v>
      </c>
      <c r="G189" s="12" t="s">
        <v>3059</v>
      </c>
      <c r="H189" s="100">
        <v>0.91690000000000005</v>
      </c>
      <c r="I189" s="39"/>
      <c r="J189" s="74">
        <f t="shared" si="12"/>
        <v>183.39451600000001</v>
      </c>
      <c r="K189" s="74">
        <f t="shared" si="13"/>
        <v>144.94297800000001</v>
      </c>
      <c r="L189" s="74">
        <f t="shared" si="14"/>
        <v>54.830155000000005</v>
      </c>
      <c r="M189" s="75"/>
      <c r="N189" s="74">
        <f t="shared" si="15"/>
        <v>1315.942086</v>
      </c>
      <c r="O189" s="74">
        <f t="shared" si="16"/>
        <v>429.85351600000001</v>
      </c>
      <c r="P189" s="74">
        <f t="shared" si="17"/>
        <v>966.92753000000016</v>
      </c>
    </row>
    <row r="190" spans="1:16" ht="15" customHeight="1" x14ac:dyDescent="0.3">
      <c r="A190" s="27" t="s">
        <v>4051</v>
      </c>
      <c r="B190" s="38">
        <v>3060</v>
      </c>
      <c r="C190" s="38" t="s">
        <v>3176</v>
      </c>
      <c r="D190" s="12" t="s">
        <v>101</v>
      </c>
      <c r="E190" s="12">
        <v>38060</v>
      </c>
      <c r="F190" s="12" t="s">
        <v>3177</v>
      </c>
      <c r="G190" s="12" t="s">
        <v>3056</v>
      </c>
      <c r="H190" s="100">
        <v>0.99050000000000005</v>
      </c>
      <c r="I190" s="39"/>
      <c r="J190" s="74">
        <f t="shared" si="12"/>
        <v>193.23041999999998</v>
      </c>
      <c r="K190" s="74">
        <f t="shared" si="13"/>
        <v>152.71661</v>
      </c>
      <c r="L190" s="74">
        <f t="shared" si="14"/>
        <v>57.770475000000005</v>
      </c>
      <c r="M190" s="75"/>
      <c r="N190" s="74">
        <f t="shared" si="15"/>
        <v>1386.52007</v>
      </c>
      <c r="O190" s="74">
        <f t="shared" si="16"/>
        <v>447.78542000000004</v>
      </c>
      <c r="P190" s="74">
        <f t="shared" si="17"/>
        <v>1015.0398500000001</v>
      </c>
    </row>
    <row r="191" spans="1:16" ht="15" customHeight="1" x14ac:dyDescent="0.3">
      <c r="A191" s="27" t="s">
        <v>4051</v>
      </c>
      <c r="B191" s="38">
        <v>3070</v>
      </c>
      <c r="C191" s="38" t="s">
        <v>3178</v>
      </c>
      <c r="D191" s="12" t="s">
        <v>102</v>
      </c>
      <c r="E191" s="12">
        <v>29420</v>
      </c>
      <c r="F191" s="12" t="s">
        <v>3179</v>
      </c>
      <c r="G191" s="12" t="s">
        <v>3056</v>
      </c>
      <c r="H191" s="100">
        <v>0.98870000000000002</v>
      </c>
      <c r="I191" s="39"/>
      <c r="J191" s="74">
        <f t="shared" si="12"/>
        <v>192.989868</v>
      </c>
      <c r="K191" s="74">
        <f t="shared" si="13"/>
        <v>152.52649400000001</v>
      </c>
      <c r="L191" s="74">
        <f t="shared" si="14"/>
        <v>57.698565000000002</v>
      </c>
      <c r="M191" s="75"/>
      <c r="N191" s="74">
        <f t="shared" si="15"/>
        <v>1384.7939780000002</v>
      </c>
      <c r="O191" s="74">
        <f t="shared" si="16"/>
        <v>447.34686799999997</v>
      </c>
      <c r="P191" s="74">
        <f t="shared" si="17"/>
        <v>1013.86319</v>
      </c>
    </row>
    <row r="192" spans="1:16" ht="15" customHeight="1" x14ac:dyDescent="0.3">
      <c r="A192" s="27" t="s">
        <v>4051</v>
      </c>
      <c r="B192" s="38">
        <v>3080</v>
      </c>
      <c r="C192" s="38" t="s">
        <v>3180</v>
      </c>
      <c r="D192" s="40" t="s">
        <v>103</v>
      </c>
      <c r="E192" s="12">
        <v>99903</v>
      </c>
      <c r="F192" s="12" t="s">
        <v>3829</v>
      </c>
      <c r="G192" s="12" t="s">
        <v>3059</v>
      </c>
      <c r="H192" s="100">
        <v>0.91690000000000005</v>
      </c>
      <c r="I192" s="39"/>
      <c r="J192" s="74">
        <f t="shared" si="12"/>
        <v>183.39451600000001</v>
      </c>
      <c r="K192" s="74">
        <f t="shared" si="13"/>
        <v>144.94297800000001</v>
      </c>
      <c r="L192" s="74">
        <f t="shared" si="14"/>
        <v>54.830155000000005</v>
      </c>
      <c r="M192" s="75"/>
      <c r="N192" s="74">
        <f t="shared" si="15"/>
        <v>1315.942086</v>
      </c>
      <c r="O192" s="74">
        <f t="shared" si="16"/>
        <v>429.85351600000001</v>
      </c>
      <c r="P192" s="74">
        <f t="shared" si="17"/>
        <v>966.92753000000016</v>
      </c>
    </row>
    <row r="193" spans="1:16" ht="15" customHeight="1" x14ac:dyDescent="0.3">
      <c r="A193" s="27" t="s">
        <v>4051</v>
      </c>
      <c r="B193" s="38">
        <v>3090</v>
      </c>
      <c r="C193" s="38" t="s">
        <v>3181</v>
      </c>
      <c r="D193" s="12" t="s">
        <v>104</v>
      </c>
      <c r="E193" s="12">
        <v>46060</v>
      </c>
      <c r="F193" s="12" t="s">
        <v>3182</v>
      </c>
      <c r="G193" s="12" t="s">
        <v>3056</v>
      </c>
      <c r="H193" s="100">
        <v>0.87080000000000002</v>
      </c>
      <c r="I193" s="39"/>
      <c r="J193" s="74">
        <f t="shared" si="12"/>
        <v>177.233712</v>
      </c>
      <c r="K193" s="74">
        <f t="shared" si="13"/>
        <v>140.07389600000002</v>
      </c>
      <c r="L193" s="74">
        <f t="shared" si="14"/>
        <v>52.988460000000003</v>
      </c>
      <c r="M193" s="75"/>
      <c r="N193" s="74">
        <f t="shared" si="15"/>
        <v>1271.734952</v>
      </c>
      <c r="O193" s="74">
        <f t="shared" si="16"/>
        <v>418.621712</v>
      </c>
      <c r="P193" s="74">
        <f t="shared" si="17"/>
        <v>936.79196000000002</v>
      </c>
    </row>
    <row r="194" spans="1:16" ht="15" customHeight="1" x14ac:dyDescent="0.3">
      <c r="A194" s="27" t="s">
        <v>4051</v>
      </c>
      <c r="B194" s="38">
        <v>3100</v>
      </c>
      <c r="C194" s="38" t="s">
        <v>3183</v>
      </c>
      <c r="D194" s="12" t="s">
        <v>105</v>
      </c>
      <c r="E194" s="12">
        <v>38060</v>
      </c>
      <c r="F194" s="12" t="s">
        <v>3177</v>
      </c>
      <c r="G194" s="12" t="s">
        <v>3056</v>
      </c>
      <c r="H194" s="100">
        <v>0.99050000000000005</v>
      </c>
      <c r="I194" s="39"/>
      <c r="J194" s="74">
        <f t="shared" si="12"/>
        <v>193.23041999999998</v>
      </c>
      <c r="K194" s="74">
        <f t="shared" si="13"/>
        <v>152.71661</v>
      </c>
      <c r="L194" s="74">
        <f t="shared" si="14"/>
        <v>57.770475000000005</v>
      </c>
      <c r="M194" s="75"/>
      <c r="N194" s="74">
        <f t="shared" si="15"/>
        <v>1386.52007</v>
      </c>
      <c r="O194" s="74">
        <f t="shared" si="16"/>
        <v>447.78542000000004</v>
      </c>
      <c r="P194" s="74">
        <f t="shared" si="17"/>
        <v>1015.0398500000001</v>
      </c>
    </row>
    <row r="195" spans="1:16" ht="15" customHeight="1" x14ac:dyDescent="0.3">
      <c r="A195" s="27" t="s">
        <v>4051</v>
      </c>
      <c r="B195" s="38">
        <v>3110</v>
      </c>
      <c r="C195" s="38" t="s">
        <v>3184</v>
      </c>
      <c r="D195" s="40" t="s">
        <v>106</v>
      </c>
      <c r="E195" s="12">
        <v>99903</v>
      </c>
      <c r="F195" s="12" t="s">
        <v>3829</v>
      </c>
      <c r="G195" s="12" t="s">
        <v>3059</v>
      </c>
      <c r="H195" s="100">
        <v>0.91690000000000005</v>
      </c>
      <c r="I195" s="39"/>
      <c r="J195" s="74">
        <f t="shared" si="12"/>
        <v>183.39451600000001</v>
      </c>
      <c r="K195" s="74">
        <f t="shared" si="13"/>
        <v>144.94297800000001</v>
      </c>
      <c r="L195" s="74">
        <f t="shared" si="14"/>
        <v>54.830155000000005</v>
      </c>
      <c r="M195" s="75"/>
      <c r="N195" s="74">
        <f t="shared" si="15"/>
        <v>1315.942086</v>
      </c>
      <c r="O195" s="74">
        <f t="shared" si="16"/>
        <v>429.85351600000001</v>
      </c>
      <c r="P195" s="74">
        <f t="shared" si="17"/>
        <v>966.92753000000016</v>
      </c>
    </row>
    <row r="196" spans="1:16" ht="15" customHeight="1" x14ac:dyDescent="0.3">
      <c r="A196" s="27" t="s">
        <v>4051</v>
      </c>
      <c r="B196" s="38">
        <v>3120</v>
      </c>
      <c r="C196" s="38" t="s">
        <v>3185</v>
      </c>
      <c r="D196" s="12" t="s">
        <v>107</v>
      </c>
      <c r="E196" s="12">
        <v>39140</v>
      </c>
      <c r="F196" s="12" t="s">
        <v>3186</v>
      </c>
      <c r="G196" s="12" t="s">
        <v>3056</v>
      </c>
      <c r="H196" s="100">
        <v>0.98660000000000003</v>
      </c>
      <c r="I196" s="39"/>
      <c r="J196" s="74">
        <f t="shared" si="12"/>
        <v>192.70922400000001</v>
      </c>
      <c r="K196" s="74">
        <f t="shared" si="13"/>
        <v>152.30469200000002</v>
      </c>
      <c r="L196" s="74">
        <f t="shared" si="14"/>
        <v>57.614670000000004</v>
      </c>
      <c r="M196" s="75"/>
      <c r="N196" s="74">
        <f t="shared" si="15"/>
        <v>1382.7802040000001</v>
      </c>
      <c r="O196" s="74">
        <f t="shared" si="16"/>
        <v>446.83522400000004</v>
      </c>
      <c r="P196" s="74">
        <f t="shared" si="17"/>
        <v>1012.4904200000001</v>
      </c>
    </row>
    <row r="197" spans="1:16" ht="15" customHeight="1" x14ac:dyDescent="0.3">
      <c r="A197" s="27" t="s">
        <v>4051</v>
      </c>
      <c r="B197" s="38">
        <v>3130</v>
      </c>
      <c r="C197" s="38" t="s">
        <v>3187</v>
      </c>
      <c r="D197" s="12" t="s">
        <v>108</v>
      </c>
      <c r="E197" s="12">
        <v>49740</v>
      </c>
      <c r="F197" s="12" t="s">
        <v>3188</v>
      </c>
      <c r="G197" s="12" t="s">
        <v>3056</v>
      </c>
      <c r="H197" s="100">
        <v>0.95380000000000009</v>
      </c>
      <c r="I197" s="39"/>
      <c r="J197" s="74">
        <f t="shared" si="12"/>
        <v>188.32583199999999</v>
      </c>
      <c r="K197" s="74">
        <f t="shared" si="13"/>
        <v>148.84035600000001</v>
      </c>
      <c r="L197" s="74">
        <f t="shared" si="14"/>
        <v>56.304310000000001</v>
      </c>
      <c r="M197" s="75"/>
      <c r="N197" s="74">
        <f t="shared" si="15"/>
        <v>1351.3269720000001</v>
      </c>
      <c r="O197" s="74">
        <f t="shared" si="16"/>
        <v>438.84383200000002</v>
      </c>
      <c r="P197" s="74">
        <f t="shared" si="17"/>
        <v>991.04906000000005</v>
      </c>
    </row>
    <row r="198" spans="1:16" ht="15" customHeight="1" x14ac:dyDescent="0.3">
      <c r="B198" s="38"/>
      <c r="C198" s="38"/>
      <c r="D198" s="12"/>
      <c r="E198" s="12"/>
      <c r="F198" s="12"/>
      <c r="G198" s="12"/>
      <c r="H198" s="100"/>
      <c r="I198" s="39"/>
      <c r="J198" s="74"/>
      <c r="K198" s="74"/>
      <c r="L198" s="74"/>
      <c r="M198" s="75"/>
      <c r="N198" s="74"/>
      <c r="O198" s="74"/>
      <c r="P198" s="74"/>
    </row>
    <row r="199" spans="1:16" ht="15" customHeight="1" x14ac:dyDescent="0.3">
      <c r="A199" s="27" t="s">
        <v>4053</v>
      </c>
      <c r="B199" s="38">
        <v>5000</v>
      </c>
      <c r="C199" s="38" t="s">
        <v>3272</v>
      </c>
      <c r="D199" s="12" t="s">
        <v>184</v>
      </c>
      <c r="E199" s="12">
        <v>36084</v>
      </c>
      <c r="F199" s="12" t="s">
        <v>3273</v>
      </c>
      <c r="G199" s="12" t="s">
        <v>3056</v>
      </c>
      <c r="H199" s="100">
        <v>1.7895000000000001</v>
      </c>
      <c r="I199" s="39"/>
      <c r="J199" s="74">
        <f t="shared" si="12"/>
        <v>300.00878</v>
      </c>
      <c r="K199" s="74">
        <f t="shared" si="13"/>
        <v>237.10699000000002</v>
      </c>
      <c r="L199" s="74">
        <f t="shared" si="14"/>
        <v>89.690525000000008</v>
      </c>
      <c r="M199" s="75"/>
      <c r="N199" s="74">
        <f t="shared" si="15"/>
        <v>2152.7131300000001</v>
      </c>
      <c r="O199" s="74">
        <f t="shared" si="16"/>
        <v>642.45378000000005</v>
      </c>
      <c r="P199" s="74">
        <f t="shared" si="17"/>
        <v>1537.3461500000001</v>
      </c>
    </row>
    <row r="200" spans="1:16" ht="15" customHeight="1" x14ac:dyDescent="0.3">
      <c r="A200" s="27" t="s">
        <v>4053</v>
      </c>
      <c r="B200" s="38">
        <v>5010</v>
      </c>
      <c r="C200" s="38" t="s">
        <v>3274</v>
      </c>
      <c r="D200" s="40" t="s">
        <v>185</v>
      </c>
      <c r="E200" s="12">
        <v>99905</v>
      </c>
      <c r="F200" s="12" t="s">
        <v>3831</v>
      </c>
      <c r="G200" s="12" t="s">
        <v>3059</v>
      </c>
      <c r="H200" s="100">
        <v>1.2687999999999999</v>
      </c>
      <c r="I200" s="39"/>
      <c r="J200" s="74">
        <f t="shared" si="12"/>
        <v>230.42243199999996</v>
      </c>
      <c r="K200" s="74">
        <f t="shared" si="13"/>
        <v>182.11065600000001</v>
      </c>
      <c r="L200" s="74">
        <f t="shared" si="14"/>
        <v>68.888559999999998</v>
      </c>
      <c r="M200" s="75"/>
      <c r="N200" s="74">
        <f t="shared" si="15"/>
        <v>1653.3930720000001</v>
      </c>
      <c r="O200" s="74">
        <f t="shared" si="16"/>
        <v>515.59043199999996</v>
      </c>
      <c r="P200" s="74">
        <f t="shared" si="17"/>
        <v>1196.9645600000001</v>
      </c>
    </row>
    <row r="201" spans="1:16" ht="15" customHeight="1" x14ac:dyDescent="0.3">
      <c r="A201" s="27" t="s">
        <v>4053</v>
      </c>
      <c r="B201" s="38">
        <v>5020</v>
      </c>
      <c r="C201" s="38" t="s">
        <v>3275</v>
      </c>
      <c r="D201" s="40" t="s">
        <v>186</v>
      </c>
      <c r="E201" s="12">
        <v>99905</v>
      </c>
      <c r="F201" s="12" t="s">
        <v>3831</v>
      </c>
      <c r="G201" s="12" t="s">
        <v>3059</v>
      </c>
      <c r="H201" s="100">
        <v>1.2687999999999999</v>
      </c>
      <c r="I201" s="39"/>
      <c r="J201" s="74">
        <f t="shared" si="12"/>
        <v>230.42243199999996</v>
      </c>
      <c r="K201" s="74">
        <f t="shared" si="13"/>
        <v>182.11065600000001</v>
      </c>
      <c r="L201" s="74">
        <f t="shared" si="14"/>
        <v>68.888559999999998</v>
      </c>
      <c r="M201" s="75"/>
      <c r="N201" s="74">
        <f t="shared" si="15"/>
        <v>1653.3930720000001</v>
      </c>
      <c r="O201" s="74">
        <f t="shared" si="16"/>
        <v>515.59043199999996</v>
      </c>
      <c r="P201" s="74">
        <f t="shared" si="17"/>
        <v>1196.9645600000001</v>
      </c>
    </row>
    <row r="202" spans="1:16" ht="15" customHeight="1" x14ac:dyDescent="0.3">
      <c r="A202" s="27" t="s">
        <v>4053</v>
      </c>
      <c r="B202" s="38">
        <v>5030</v>
      </c>
      <c r="C202" s="38" t="s">
        <v>3276</v>
      </c>
      <c r="D202" s="12" t="s">
        <v>187</v>
      </c>
      <c r="E202" s="12">
        <v>17020</v>
      </c>
      <c r="F202" s="12" t="s">
        <v>3277</v>
      </c>
      <c r="G202" s="12" t="s">
        <v>3056</v>
      </c>
      <c r="H202" s="100">
        <v>1.1240000000000001</v>
      </c>
      <c r="I202" s="39"/>
      <c r="J202" s="74">
        <f t="shared" ref="J202:J265" si="18">+(H202*133.64)+60.86</f>
        <v>211.07136000000003</v>
      </c>
      <c r="K202" s="74">
        <f t="shared" ref="K202:K265" si="19">(H202*105.62)+48.1</f>
        <v>166.81688000000003</v>
      </c>
      <c r="L202" s="74">
        <f t="shared" ref="L202:L265" si="20">(H202*39.95)+18.2</f>
        <v>63.103800000000007</v>
      </c>
      <c r="M202" s="75"/>
      <c r="N202" s="74">
        <f t="shared" ref="N202:N265" si="21">((H202*958.94)+436.69)</f>
        <v>1514.5385600000002</v>
      </c>
      <c r="O202" s="74">
        <f t="shared" ref="O202:O265" si="22">(H202*243.64)+206.46</f>
        <v>480.31136000000004</v>
      </c>
      <c r="P202" s="74">
        <f t="shared" ref="P202:P265" si="23">(H202*653.7)+367.55</f>
        <v>1102.3088000000002</v>
      </c>
    </row>
    <row r="203" spans="1:16" ht="15" customHeight="1" x14ac:dyDescent="0.3">
      <c r="A203" s="27" t="s">
        <v>4053</v>
      </c>
      <c r="B203" s="38">
        <v>5040</v>
      </c>
      <c r="C203" s="38" t="s">
        <v>3278</v>
      </c>
      <c r="D203" s="40" t="s">
        <v>188</v>
      </c>
      <c r="E203" s="12">
        <v>99905</v>
      </c>
      <c r="F203" s="12" t="s">
        <v>3831</v>
      </c>
      <c r="G203" s="12" t="s">
        <v>3059</v>
      </c>
      <c r="H203" s="114">
        <v>1.2687999999999999</v>
      </c>
      <c r="I203" s="39"/>
      <c r="J203" s="74">
        <f t="shared" si="18"/>
        <v>230.42243199999996</v>
      </c>
      <c r="K203" s="74">
        <f t="shared" si="19"/>
        <v>182.11065600000001</v>
      </c>
      <c r="L203" s="74">
        <f t="shared" si="20"/>
        <v>68.888559999999998</v>
      </c>
      <c r="M203" s="75"/>
      <c r="N203" s="74">
        <f t="shared" si="21"/>
        <v>1653.3930720000001</v>
      </c>
      <c r="O203" s="74">
        <f t="shared" si="22"/>
        <v>515.59043199999996</v>
      </c>
      <c r="P203" s="74">
        <f t="shared" si="23"/>
        <v>1196.9645600000001</v>
      </c>
    </row>
    <row r="204" spans="1:16" ht="15" customHeight="1" x14ac:dyDescent="0.3">
      <c r="A204" s="27" t="s">
        <v>4053</v>
      </c>
      <c r="B204" s="38">
        <v>5050</v>
      </c>
      <c r="C204" s="38" t="s">
        <v>3279</v>
      </c>
      <c r="D204" s="40" t="s">
        <v>189</v>
      </c>
      <c r="E204" s="12">
        <v>99905</v>
      </c>
      <c r="F204" s="12" t="s">
        <v>3831</v>
      </c>
      <c r="G204" s="12" t="s">
        <v>3059</v>
      </c>
      <c r="H204" s="100">
        <v>1.2687999999999999</v>
      </c>
      <c r="I204" s="39"/>
      <c r="J204" s="74">
        <f t="shared" si="18"/>
        <v>230.42243199999996</v>
      </c>
      <c r="K204" s="74">
        <f t="shared" si="19"/>
        <v>182.11065600000001</v>
      </c>
      <c r="L204" s="74">
        <f t="shared" si="20"/>
        <v>68.888559999999998</v>
      </c>
      <c r="M204" s="75"/>
      <c r="N204" s="74">
        <f t="shared" si="21"/>
        <v>1653.3930720000001</v>
      </c>
      <c r="O204" s="74">
        <f t="shared" si="22"/>
        <v>515.59043199999996</v>
      </c>
      <c r="P204" s="74">
        <f t="shared" si="23"/>
        <v>1196.9645600000001</v>
      </c>
    </row>
    <row r="205" spans="1:16" ht="15" customHeight="1" x14ac:dyDescent="0.3">
      <c r="A205" s="27" t="s">
        <v>4053</v>
      </c>
      <c r="B205" s="38">
        <v>5060</v>
      </c>
      <c r="C205" s="38" t="s">
        <v>3280</v>
      </c>
      <c r="D205" s="12" t="s">
        <v>190</v>
      </c>
      <c r="E205" s="12">
        <v>36084</v>
      </c>
      <c r="F205" s="12" t="s">
        <v>3273</v>
      </c>
      <c r="G205" s="12" t="s">
        <v>3056</v>
      </c>
      <c r="H205" s="100">
        <v>1.7895000000000001</v>
      </c>
      <c r="I205" s="39"/>
      <c r="J205" s="74">
        <f t="shared" si="18"/>
        <v>300.00878</v>
      </c>
      <c r="K205" s="74">
        <f t="shared" si="19"/>
        <v>237.10699000000002</v>
      </c>
      <c r="L205" s="74">
        <f t="shared" si="20"/>
        <v>89.690525000000008</v>
      </c>
      <c r="M205" s="75"/>
      <c r="N205" s="74">
        <f t="shared" si="21"/>
        <v>2152.7131300000001</v>
      </c>
      <c r="O205" s="74">
        <f t="shared" si="22"/>
        <v>642.45378000000005</v>
      </c>
      <c r="P205" s="74">
        <f t="shared" si="23"/>
        <v>1537.3461500000001</v>
      </c>
    </row>
    <row r="206" spans="1:16" ht="15" customHeight="1" x14ac:dyDescent="0.3">
      <c r="A206" s="27" t="s">
        <v>4053</v>
      </c>
      <c r="B206" s="38">
        <v>5070</v>
      </c>
      <c r="C206" s="38" t="s">
        <v>3281</v>
      </c>
      <c r="D206" s="40" t="s">
        <v>191</v>
      </c>
      <c r="E206" s="12">
        <v>99905</v>
      </c>
      <c r="F206" s="12" t="s">
        <v>3831</v>
      </c>
      <c r="G206" s="12" t="s">
        <v>3059</v>
      </c>
      <c r="H206" s="101">
        <v>1.2687999999999999</v>
      </c>
      <c r="I206" s="39"/>
      <c r="J206" s="74">
        <f t="shared" si="18"/>
        <v>230.42243199999996</v>
      </c>
      <c r="K206" s="74">
        <f t="shared" si="19"/>
        <v>182.11065600000001</v>
      </c>
      <c r="L206" s="74">
        <f t="shared" si="20"/>
        <v>68.888559999999998</v>
      </c>
      <c r="M206" s="75"/>
      <c r="N206" s="74">
        <f t="shared" si="21"/>
        <v>1653.3930720000001</v>
      </c>
      <c r="O206" s="74">
        <f t="shared" si="22"/>
        <v>515.59043199999996</v>
      </c>
      <c r="P206" s="74">
        <f t="shared" si="23"/>
        <v>1196.9645600000001</v>
      </c>
    </row>
    <row r="207" spans="1:16" ht="15" customHeight="1" x14ac:dyDescent="0.3">
      <c r="A207" s="27" t="s">
        <v>4053</v>
      </c>
      <c r="B207" s="38">
        <v>5080</v>
      </c>
      <c r="C207" s="38" t="s">
        <v>3282</v>
      </c>
      <c r="D207" s="12" t="s">
        <v>3893</v>
      </c>
      <c r="E207" s="12">
        <v>40900</v>
      </c>
      <c r="F207" s="12" t="s">
        <v>3283</v>
      </c>
      <c r="G207" s="12" t="s">
        <v>3056</v>
      </c>
      <c r="H207" s="100">
        <v>1.6823000000000001</v>
      </c>
      <c r="I207" s="39"/>
      <c r="J207" s="74">
        <f t="shared" si="18"/>
        <v>285.68257199999999</v>
      </c>
      <c r="K207" s="74">
        <f t="shared" si="19"/>
        <v>225.78452600000003</v>
      </c>
      <c r="L207" s="74">
        <f t="shared" si="20"/>
        <v>85.407885000000007</v>
      </c>
      <c r="M207" s="75"/>
      <c r="N207" s="74">
        <f t="shared" si="21"/>
        <v>2049.9147620000003</v>
      </c>
      <c r="O207" s="74">
        <f t="shared" si="22"/>
        <v>616.33557200000007</v>
      </c>
      <c r="P207" s="74">
        <f t="shared" si="23"/>
        <v>1467.2695100000001</v>
      </c>
    </row>
    <row r="208" spans="1:16" ht="15" customHeight="1" x14ac:dyDescent="0.3">
      <c r="A208" s="27" t="s">
        <v>4053</v>
      </c>
      <c r="B208" s="38">
        <v>5090</v>
      </c>
      <c r="C208" s="38" t="s">
        <v>3284</v>
      </c>
      <c r="D208" s="12" t="s">
        <v>192</v>
      </c>
      <c r="E208" s="12">
        <v>23420</v>
      </c>
      <c r="F208" s="12" t="s">
        <v>3285</v>
      </c>
      <c r="G208" s="12" t="s">
        <v>3056</v>
      </c>
      <c r="H208" s="100">
        <v>1.1484000000000001</v>
      </c>
      <c r="I208" s="39"/>
      <c r="J208" s="74">
        <f t="shared" si="18"/>
        <v>214.332176</v>
      </c>
      <c r="K208" s="74">
        <f t="shared" si="19"/>
        <v>169.39400800000001</v>
      </c>
      <c r="L208" s="74">
        <f t="shared" si="20"/>
        <v>64.078580000000002</v>
      </c>
      <c r="M208" s="75"/>
      <c r="N208" s="74">
        <f t="shared" si="21"/>
        <v>1537.9366960000002</v>
      </c>
      <c r="O208" s="74">
        <f t="shared" si="22"/>
        <v>486.25617599999998</v>
      </c>
      <c r="P208" s="74">
        <f t="shared" si="23"/>
        <v>1118.25908</v>
      </c>
    </row>
    <row r="209" spans="1:16" ht="15" customHeight="1" x14ac:dyDescent="0.3">
      <c r="A209" s="27" t="s">
        <v>4053</v>
      </c>
      <c r="B209" s="38">
        <v>5100</v>
      </c>
      <c r="C209" s="38" t="s">
        <v>3286</v>
      </c>
      <c r="D209" s="40" t="s">
        <v>193</v>
      </c>
      <c r="E209" s="12">
        <v>99905</v>
      </c>
      <c r="F209" s="12" t="s">
        <v>3831</v>
      </c>
      <c r="G209" s="12" t="s">
        <v>3059</v>
      </c>
      <c r="H209" s="100">
        <v>1.2687999999999999</v>
      </c>
      <c r="I209" s="39"/>
      <c r="J209" s="74">
        <f t="shared" si="18"/>
        <v>230.42243199999996</v>
      </c>
      <c r="K209" s="74">
        <f t="shared" si="19"/>
        <v>182.11065600000001</v>
      </c>
      <c r="L209" s="74">
        <f t="shared" si="20"/>
        <v>68.888559999999998</v>
      </c>
      <c r="M209" s="75"/>
      <c r="N209" s="74">
        <f t="shared" si="21"/>
        <v>1653.3930720000001</v>
      </c>
      <c r="O209" s="74">
        <f t="shared" si="22"/>
        <v>515.59043199999996</v>
      </c>
      <c r="P209" s="74">
        <f t="shared" si="23"/>
        <v>1196.9645600000001</v>
      </c>
    </row>
    <row r="210" spans="1:16" ht="15" customHeight="1" x14ac:dyDescent="0.3">
      <c r="A210" s="27" t="s">
        <v>4053</v>
      </c>
      <c r="B210" s="38">
        <v>5110</v>
      </c>
      <c r="C210" s="38" t="s">
        <v>3287</v>
      </c>
      <c r="D210" s="40" t="s">
        <v>194</v>
      </c>
      <c r="E210" s="12">
        <v>99905</v>
      </c>
      <c r="F210" s="12" t="s">
        <v>3831</v>
      </c>
      <c r="G210" s="12" t="s">
        <v>3059</v>
      </c>
      <c r="H210" s="100">
        <v>1.2687999999999999</v>
      </c>
      <c r="I210" s="39"/>
      <c r="J210" s="74">
        <f t="shared" si="18"/>
        <v>230.42243199999996</v>
      </c>
      <c r="K210" s="74">
        <f t="shared" si="19"/>
        <v>182.11065600000001</v>
      </c>
      <c r="L210" s="74">
        <f t="shared" si="20"/>
        <v>68.888559999999998</v>
      </c>
      <c r="M210" s="75"/>
      <c r="N210" s="74">
        <f t="shared" si="21"/>
        <v>1653.3930720000001</v>
      </c>
      <c r="O210" s="74">
        <f t="shared" si="22"/>
        <v>515.59043199999996</v>
      </c>
      <c r="P210" s="74">
        <f t="shared" si="23"/>
        <v>1196.9645600000001</v>
      </c>
    </row>
    <row r="211" spans="1:16" ht="15" customHeight="1" x14ac:dyDescent="0.3">
      <c r="A211" s="27" t="s">
        <v>4053</v>
      </c>
      <c r="B211" s="38">
        <v>5120</v>
      </c>
      <c r="C211" s="38" t="s">
        <v>3288</v>
      </c>
      <c r="D211" s="12" t="s">
        <v>195</v>
      </c>
      <c r="E211" s="12">
        <v>20940</v>
      </c>
      <c r="F211" s="12" t="s">
        <v>3289</v>
      </c>
      <c r="G211" s="12" t="s">
        <v>3056</v>
      </c>
      <c r="H211" s="100">
        <v>0.90880000000000005</v>
      </c>
      <c r="I211" s="39"/>
      <c r="J211" s="74">
        <f t="shared" si="18"/>
        <v>182.31203199999999</v>
      </c>
      <c r="K211" s="74">
        <f t="shared" si="19"/>
        <v>144.087456</v>
      </c>
      <c r="L211" s="74">
        <f t="shared" si="20"/>
        <v>54.506560000000007</v>
      </c>
      <c r="M211" s="75"/>
      <c r="N211" s="74">
        <f t="shared" si="21"/>
        <v>1308.1746720000001</v>
      </c>
      <c r="O211" s="74">
        <f t="shared" si="22"/>
        <v>427.88003200000003</v>
      </c>
      <c r="P211" s="74">
        <f t="shared" si="23"/>
        <v>961.63256000000001</v>
      </c>
    </row>
    <row r="212" spans="1:16" ht="15" customHeight="1" x14ac:dyDescent="0.3">
      <c r="A212" s="27" t="s">
        <v>4053</v>
      </c>
      <c r="B212" s="38">
        <v>5130</v>
      </c>
      <c r="C212" s="38" t="s">
        <v>3290</v>
      </c>
      <c r="D212" s="40" t="s">
        <v>196</v>
      </c>
      <c r="E212" s="12">
        <v>99905</v>
      </c>
      <c r="F212" s="12" t="s">
        <v>3831</v>
      </c>
      <c r="G212" s="12" t="s">
        <v>3059</v>
      </c>
      <c r="H212" s="100">
        <v>1.2687999999999999</v>
      </c>
      <c r="I212" s="39"/>
      <c r="J212" s="74">
        <f t="shared" si="18"/>
        <v>230.42243199999996</v>
      </c>
      <c r="K212" s="74">
        <f t="shared" si="19"/>
        <v>182.11065600000001</v>
      </c>
      <c r="L212" s="74">
        <f t="shared" si="20"/>
        <v>68.888559999999998</v>
      </c>
      <c r="M212" s="75"/>
      <c r="N212" s="74">
        <f t="shared" si="21"/>
        <v>1653.3930720000001</v>
      </c>
      <c r="O212" s="74">
        <f t="shared" si="22"/>
        <v>515.59043199999996</v>
      </c>
      <c r="P212" s="74">
        <f t="shared" si="23"/>
        <v>1196.9645600000001</v>
      </c>
    </row>
    <row r="213" spans="1:16" ht="15" customHeight="1" x14ac:dyDescent="0.3">
      <c r="A213" s="27" t="s">
        <v>4053</v>
      </c>
      <c r="B213" s="38">
        <v>5140</v>
      </c>
      <c r="C213" s="38" t="s">
        <v>3291</v>
      </c>
      <c r="D213" s="12" t="s">
        <v>197</v>
      </c>
      <c r="E213" s="12">
        <v>12540</v>
      </c>
      <c r="F213" s="12" t="s">
        <v>3292</v>
      </c>
      <c r="G213" s="12" t="s">
        <v>3056</v>
      </c>
      <c r="H213" s="100">
        <v>1.2417</v>
      </c>
      <c r="I213" s="39"/>
      <c r="J213" s="74">
        <f t="shared" si="18"/>
        <v>226.80078800000001</v>
      </c>
      <c r="K213" s="74">
        <f t="shared" si="19"/>
        <v>179.24835400000001</v>
      </c>
      <c r="L213" s="74">
        <f t="shared" si="20"/>
        <v>67.805914999999999</v>
      </c>
      <c r="M213" s="75"/>
      <c r="N213" s="74">
        <f t="shared" si="21"/>
        <v>1627.4057980000002</v>
      </c>
      <c r="O213" s="74">
        <f t="shared" si="22"/>
        <v>508.98778800000002</v>
      </c>
      <c r="P213" s="74">
        <f t="shared" si="23"/>
        <v>1179.24929</v>
      </c>
    </row>
    <row r="214" spans="1:16" ht="15" customHeight="1" x14ac:dyDescent="0.3">
      <c r="A214" s="27" t="s">
        <v>4053</v>
      </c>
      <c r="B214" s="38">
        <v>5150</v>
      </c>
      <c r="C214" s="38" t="s">
        <v>3293</v>
      </c>
      <c r="D214" s="19" t="s">
        <v>198</v>
      </c>
      <c r="E214" s="19">
        <v>25260</v>
      </c>
      <c r="F214" s="19" t="s">
        <v>3294</v>
      </c>
      <c r="G214" s="19" t="s">
        <v>3056</v>
      </c>
      <c r="H214" s="100">
        <v>1.0496000000000001</v>
      </c>
      <c r="I214" s="39"/>
      <c r="J214" s="74">
        <f t="shared" si="18"/>
        <v>201.12854399999998</v>
      </c>
      <c r="K214" s="74">
        <f t="shared" si="19"/>
        <v>158.958752</v>
      </c>
      <c r="L214" s="74">
        <f t="shared" si="20"/>
        <v>60.131520000000009</v>
      </c>
      <c r="M214" s="75"/>
      <c r="N214" s="74">
        <f t="shared" si="21"/>
        <v>1443.1934240000001</v>
      </c>
      <c r="O214" s="74">
        <f t="shared" si="22"/>
        <v>462.18454400000002</v>
      </c>
      <c r="P214" s="74">
        <f t="shared" si="23"/>
        <v>1053.6735200000001</v>
      </c>
    </row>
    <row r="215" spans="1:16" ht="15" customHeight="1" x14ac:dyDescent="0.3">
      <c r="A215" s="27" t="s">
        <v>4053</v>
      </c>
      <c r="B215" s="38">
        <v>5160</v>
      </c>
      <c r="C215" s="38" t="s">
        <v>3295</v>
      </c>
      <c r="D215" s="40" t="s">
        <v>199</v>
      </c>
      <c r="E215" s="12">
        <v>99905</v>
      </c>
      <c r="F215" s="12" t="s">
        <v>3831</v>
      </c>
      <c r="G215" s="12" t="s">
        <v>3059</v>
      </c>
      <c r="H215" s="100">
        <v>1.2687999999999999</v>
      </c>
      <c r="I215" s="39"/>
      <c r="J215" s="74">
        <f t="shared" si="18"/>
        <v>230.42243199999996</v>
      </c>
      <c r="K215" s="74">
        <f t="shared" si="19"/>
        <v>182.11065600000001</v>
      </c>
      <c r="L215" s="74">
        <f t="shared" si="20"/>
        <v>68.888559999999998</v>
      </c>
      <c r="M215" s="75"/>
      <c r="N215" s="74">
        <f t="shared" si="21"/>
        <v>1653.3930720000001</v>
      </c>
      <c r="O215" s="74">
        <f t="shared" si="22"/>
        <v>515.59043199999996</v>
      </c>
      <c r="P215" s="74">
        <f t="shared" si="23"/>
        <v>1196.9645600000001</v>
      </c>
    </row>
    <row r="216" spans="1:16" ht="15" customHeight="1" x14ac:dyDescent="0.3">
      <c r="A216" s="27" t="s">
        <v>4053</v>
      </c>
      <c r="B216" s="38">
        <v>5170</v>
      </c>
      <c r="C216" s="38" t="s">
        <v>3296</v>
      </c>
      <c r="D216" s="40" t="s">
        <v>200</v>
      </c>
      <c r="E216" s="12">
        <v>99905</v>
      </c>
      <c r="F216" s="12" t="s">
        <v>3831</v>
      </c>
      <c r="G216" s="12" t="s">
        <v>3059</v>
      </c>
      <c r="H216" s="100">
        <v>1.2687999999999999</v>
      </c>
      <c r="I216" s="39"/>
      <c r="J216" s="74">
        <f t="shared" si="18"/>
        <v>230.42243199999996</v>
      </c>
      <c r="K216" s="74">
        <f t="shared" si="19"/>
        <v>182.11065600000001</v>
      </c>
      <c r="L216" s="74">
        <f t="shared" si="20"/>
        <v>68.888559999999998</v>
      </c>
      <c r="M216" s="75"/>
      <c r="N216" s="74">
        <f t="shared" si="21"/>
        <v>1653.3930720000001</v>
      </c>
      <c r="O216" s="74">
        <f t="shared" si="22"/>
        <v>515.59043199999996</v>
      </c>
      <c r="P216" s="74">
        <f t="shared" si="23"/>
        <v>1196.9645600000001</v>
      </c>
    </row>
    <row r="217" spans="1:16" ht="15" customHeight="1" x14ac:dyDescent="0.3">
      <c r="A217" s="27" t="s">
        <v>4053</v>
      </c>
      <c r="B217" s="38">
        <v>5200</v>
      </c>
      <c r="C217" s="38" t="s">
        <v>3297</v>
      </c>
      <c r="D217" s="12" t="s">
        <v>201</v>
      </c>
      <c r="E217" s="12">
        <v>31084</v>
      </c>
      <c r="F217" s="12" t="s">
        <v>3298</v>
      </c>
      <c r="G217" s="12" t="s">
        <v>3056</v>
      </c>
      <c r="H217" s="100">
        <v>1.3092999999999999</v>
      </c>
      <c r="I217" s="39"/>
      <c r="J217" s="74">
        <f t="shared" si="18"/>
        <v>235.83485199999996</v>
      </c>
      <c r="K217" s="74">
        <f t="shared" si="19"/>
        <v>186.38826599999999</v>
      </c>
      <c r="L217" s="74">
        <f t="shared" si="20"/>
        <v>70.506535</v>
      </c>
      <c r="M217" s="75"/>
      <c r="N217" s="74">
        <f t="shared" si="21"/>
        <v>1692.2301420000001</v>
      </c>
      <c r="O217" s="74">
        <f t="shared" si="22"/>
        <v>525.457852</v>
      </c>
      <c r="P217" s="74">
        <f t="shared" si="23"/>
        <v>1223.43941</v>
      </c>
    </row>
    <row r="218" spans="1:16" ht="15" customHeight="1" x14ac:dyDescent="0.3">
      <c r="A218" s="27" t="s">
        <v>4053</v>
      </c>
      <c r="B218" s="38">
        <v>5300</v>
      </c>
      <c r="C218" s="38" t="s">
        <v>3299</v>
      </c>
      <c r="D218" s="12" t="s">
        <v>202</v>
      </c>
      <c r="E218" s="12">
        <v>31460</v>
      </c>
      <c r="F218" s="12" t="s">
        <v>3300</v>
      </c>
      <c r="G218" s="12" t="s">
        <v>3056</v>
      </c>
      <c r="H218" s="100">
        <v>0.8</v>
      </c>
      <c r="I218" s="39"/>
      <c r="J218" s="74">
        <f t="shared" si="18"/>
        <v>167.77199999999999</v>
      </c>
      <c r="K218" s="74">
        <f t="shared" si="19"/>
        <v>132.596</v>
      </c>
      <c r="L218" s="74">
        <f t="shared" si="20"/>
        <v>50.160000000000004</v>
      </c>
      <c r="M218" s="75"/>
      <c r="N218" s="74">
        <f t="shared" si="21"/>
        <v>1203.8420000000001</v>
      </c>
      <c r="O218" s="74">
        <f t="shared" si="22"/>
        <v>401.37200000000001</v>
      </c>
      <c r="P218" s="74">
        <f t="shared" si="23"/>
        <v>890.51</v>
      </c>
    </row>
    <row r="219" spans="1:16" ht="15" customHeight="1" x14ac:dyDescent="0.3">
      <c r="A219" s="27" t="s">
        <v>4053</v>
      </c>
      <c r="B219" s="38">
        <v>5310</v>
      </c>
      <c r="C219" s="38" t="s">
        <v>3301</v>
      </c>
      <c r="D219" s="12" t="s">
        <v>203</v>
      </c>
      <c r="E219" s="12">
        <v>42034</v>
      </c>
      <c r="F219" s="12" t="s">
        <v>3302</v>
      </c>
      <c r="G219" s="12" t="s">
        <v>3056</v>
      </c>
      <c r="H219" s="100">
        <v>1.8169000000000002</v>
      </c>
      <c r="I219" s="39"/>
      <c r="J219" s="74">
        <f t="shared" si="18"/>
        <v>303.67051600000002</v>
      </c>
      <c r="K219" s="74">
        <f t="shared" si="19"/>
        <v>240.00097800000003</v>
      </c>
      <c r="L219" s="74">
        <f t="shared" si="20"/>
        <v>90.785155000000017</v>
      </c>
      <c r="M219" s="75"/>
      <c r="N219" s="74">
        <f t="shared" si="21"/>
        <v>2178.9880860000003</v>
      </c>
      <c r="O219" s="74">
        <f t="shared" si="22"/>
        <v>649.12951600000008</v>
      </c>
      <c r="P219" s="74">
        <f t="shared" si="23"/>
        <v>1555.2575300000001</v>
      </c>
    </row>
    <row r="220" spans="1:16" ht="15" customHeight="1" x14ac:dyDescent="0.3">
      <c r="A220" s="27" t="s">
        <v>4053</v>
      </c>
      <c r="B220" s="38">
        <v>5320</v>
      </c>
      <c r="C220" s="38" t="s">
        <v>3303</v>
      </c>
      <c r="D220" s="40" t="s">
        <v>204</v>
      </c>
      <c r="E220" s="12">
        <v>99905</v>
      </c>
      <c r="F220" s="12" t="s">
        <v>3831</v>
      </c>
      <c r="G220" s="12" t="s">
        <v>3059</v>
      </c>
      <c r="H220" s="100">
        <v>1.2687999999999999</v>
      </c>
      <c r="I220" s="39"/>
      <c r="J220" s="74">
        <f t="shared" si="18"/>
        <v>230.42243199999996</v>
      </c>
      <c r="K220" s="74">
        <f t="shared" si="19"/>
        <v>182.11065600000001</v>
      </c>
      <c r="L220" s="74">
        <f t="shared" si="20"/>
        <v>68.888559999999998</v>
      </c>
      <c r="M220" s="75"/>
      <c r="N220" s="74">
        <f t="shared" si="21"/>
        <v>1653.3930720000001</v>
      </c>
      <c r="O220" s="74">
        <f t="shared" si="22"/>
        <v>515.59043199999996</v>
      </c>
      <c r="P220" s="74">
        <f t="shared" si="23"/>
        <v>1196.9645600000001</v>
      </c>
    </row>
    <row r="221" spans="1:16" ht="15" customHeight="1" x14ac:dyDescent="0.3">
      <c r="A221" s="27" t="s">
        <v>4053</v>
      </c>
      <c r="B221" s="38">
        <v>5330</v>
      </c>
      <c r="C221" s="38" t="s">
        <v>3304</v>
      </c>
      <c r="D221" s="40" t="s">
        <v>205</v>
      </c>
      <c r="E221" s="12">
        <v>99905</v>
      </c>
      <c r="F221" s="12" t="s">
        <v>3831</v>
      </c>
      <c r="G221" s="12" t="s">
        <v>3059</v>
      </c>
      <c r="H221" s="100">
        <v>1.2687999999999999</v>
      </c>
      <c r="I221" s="39"/>
      <c r="J221" s="74">
        <f t="shared" si="18"/>
        <v>230.42243199999996</v>
      </c>
      <c r="K221" s="74">
        <f t="shared" si="19"/>
        <v>182.11065600000001</v>
      </c>
      <c r="L221" s="74">
        <f t="shared" si="20"/>
        <v>68.888559999999998</v>
      </c>
      <c r="M221" s="75"/>
      <c r="N221" s="74">
        <f t="shared" si="21"/>
        <v>1653.3930720000001</v>
      </c>
      <c r="O221" s="74">
        <f t="shared" si="22"/>
        <v>515.59043199999996</v>
      </c>
      <c r="P221" s="74">
        <f t="shared" si="23"/>
        <v>1196.9645600000001</v>
      </c>
    </row>
    <row r="222" spans="1:16" ht="15" customHeight="1" x14ac:dyDescent="0.3">
      <c r="A222" s="27" t="s">
        <v>4053</v>
      </c>
      <c r="B222" s="38">
        <v>5340</v>
      </c>
      <c r="C222" s="38" t="s">
        <v>3305</v>
      </c>
      <c r="D222" s="12" t="s">
        <v>206</v>
      </c>
      <c r="E222" s="12">
        <v>32900</v>
      </c>
      <c r="F222" s="12" t="s">
        <v>3306</v>
      </c>
      <c r="G222" s="12" t="s">
        <v>3056</v>
      </c>
      <c r="H222" s="100">
        <v>1.3776999999999999</v>
      </c>
      <c r="I222" s="39"/>
      <c r="J222" s="74">
        <f t="shared" si="18"/>
        <v>244.97582799999998</v>
      </c>
      <c r="K222" s="74">
        <f t="shared" si="19"/>
        <v>193.612674</v>
      </c>
      <c r="L222" s="74">
        <f t="shared" si="20"/>
        <v>73.239114999999998</v>
      </c>
      <c r="M222" s="75"/>
      <c r="N222" s="74">
        <f t="shared" si="21"/>
        <v>1757.8216380000001</v>
      </c>
      <c r="O222" s="74">
        <f t="shared" si="22"/>
        <v>542.12282800000003</v>
      </c>
      <c r="P222" s="74">
        <f t="shared" si="23"/>
        <v>1268.1524899999999</v>
      </c>
    </row>
    <row r="223" spans="1:16" ht="15" customHeight="1" x14ac:dyDescent="0.3">
      <c r="A223" s="27" t="s">
        <v>4053</v>
      </c>
      <c r="B223" s="38">
        <v>5350</v>
      </c>
      <c r="C223" s="38" t="s">
        <v>3307</v>
      </c>
      <c r="D223" s="40" t="s">
        <v>207</v>
      </c>
      <c r="E223" s="12">
        <v>99905</v>
      </c>
      <c r="F223" s="12" t="s">
        <v>3831</v>
      </c>
      <c r="G223" s="12" t="s">
        <v>3059</v>
      </c>
      <c r="H223" s="100">
        <v>1.2687999999999999</v>
      </c>
      <c r="I223" s="39"/>
      <c r="J223" s="74">
        <f t="shared" si="18"/>
        <v>230.42243199999996</v>
      </c>
      <c r="K223" s="74">
        <f t="shared" si="19"/>
        <v>182.11065600000001</v>
      </c>
      <c r="L223" s="74">
        <f t="shared" si="20"/>
        <v>68.888559999999998</v>
      </c>
      <c r="M223" s="75"/>
      <c r="N223" s="74">
        <f t="shared" si="21"/>
        <v>1653.3930720000001</v>
      </c>
      <c r="O223" s="74">
        <f t="shared" si="22"/>
        <v>515.59043199999996</v>
      </c>
      <c r="P223" s="74">
        <f t="shared" si="23"/>
        <v>1196.9645600000001</v>
      </c>
    </row>
    <row r="224" spans="1:16" ht="15" customHeight="1" x14ac:dyDescent="0.3">
      <c r="A224" s="27" t="s">
        <v>4053</v>
      </c>
      <c r="B224" s="38">
        <v>5360</v>
      </c>
      <c r="C224" s="38" t="s">
        <v>3308</v>
      </c>
      <c r="D224" s="40" t="s">
        <v>208</v>
      </c>
      <c r="E224" s="12">
        <v>99905</v>
      </c>
      <c r="F224" s="12" t="s">
        <v>3831</v>
      </c>
      <c r="G224" s="12" t="s">
        <v>3059</v>
      </c>
      <c r="H224" s="100">
        <v>1.2687999999999999</v>
      </c>
      <c r="I224" s="39"/>
      <c r="J224" s="74">
        <f t="shared" si="18"/>
        <v>230.42243199999996</v>
      </c>
      <c r="K224" s="74">
        <f t="shared" si="19"/>
        <v>182.11065600000001</v>
      </c>
      <c r="L224" s="74">
        <f t="shared" si="20"/>
        <v>68.888559999999998</v>
      </c>
      <c r="M224" s="75"/>
      <c r="N224" s="74">
        <f t="shared" si="21"/>
        <v>1653.3930720000001</v>
      </c>
      <c r="O224" s="74">
        <f t="shared" si="22"/>
        <v>515.59043199999996</v>
      </c>
      <c r="P224" s="74">
        <f t="shared" si="23"/>
        <v>1196.9645600000001</v>
      </c>
    </row>
    <row r="225" spans="1:16" ht="15" customHeight="1" x14ac:dyDescent="0.3">
      <c r="A225" s="27" t="s">
        <v>4053</v>
      </c>
      <c r="B225" s="38">
        <v>5370</v>
      </c>
      <c r="C225" s="38" t="s">
        <v>3309</v>
      </c>
      <c r="D225" s="12" t="s">
        <v>209</v>
      </c>
      <c r="E225" s="12">
        <v>41500</v>
      </c>
      <c r="F225" s="12" t="s">
        <v>3310</v>
      </c>
      <c r="G225" s="12" t="s">
        <v>3056</v>
      </c>
      <c r="H225" s="100">
        <v>1.7866000000000002</v>
      </c>
      <c r="I225" s="39"/>
      <c r="J225" s="74">
        <f t="shared" si="18"/>
        <v>299.62122399999998</v>
      </c>
      <c r="K225" s="74">
        <f t="shared" si="19"/>
        <v>236.80069200000003</v>
      </c>
      <c r="L225" s="74">
        <f t="shared" si="20"/>
        <v>89.574670000000012</v>
      </c>
      <c r="M225" s="75"/>
      <c r="N225" s="74">
        <f t="shared" si="21"/>
        <v>2149.9322040000002</v>
      </c>
      <c r="O225" s="74">
        <f t="shared" si="22"/>
        <v>641.74722400000007</v>
      </c>
      <c r="P225" s="74">
        <f t="shared" si="23"/>
        <v>1535.4504200000001</v>
      </c>
    </row>
    <row r="226" spans="1:16" ht="15" customHeight="1" x14ac:dyDescent="0.3">
      <c r="A226" s="27" t="s">
        <v>4053</v>
      </c>
      <c r="B226" s="38">
        <v>5380</v>
      </c>
      <c r="C226" s="38" t="s">
        <v>3311</v>
      </c>
      <c r="D226" s="12" t="s">
        <v>210</v>
      </c>
      <c r="E226" s="12">
        <v>34900</v>
      </c>
      <c r="F226" s="12" t="s">
        <v>3312</v>
      </c>
      <c r="G226" s="12" t="s">
        <v>3056</v>
      </c>
      <c r="H226" s="100">
        <v>1.5823</v>
      </c>
      <c r="I226" s="39"/>
      <c r="J226" s="74">
        <f t="shared" si="18"/>
        <v>272.31857199999996</v>
      </c>
      <c r="K226" s="74">
        <f t="shared" si="19"/>
        <v>215.22252600000002</v>
      </c>
      <c r="L226" s="74">
        <f t="shared" si="20"/>
        <v>81.412885000000003</v>
      </c>
      <c r="M226" s="75"/>
      <c r="N226" s="74">
        <f t="shared" si="21"/>
        <v>1954.0207620000001</v>
      </c>
      <c r="O226" s="74">
        <f t="shared" si="22"/>
        <v>591.97157200000004</v>
      </c>
      <c r="P226" s="74">
        <f t="shared" si="23"/>
        <v>1401.89951</v>
      </c>
    </row>
    <row r="227" spans="1:16" ht="15" customHeight="1" x14ac:dyDescent="0.3">
      <c r="A227" s="27" t="s">
        <v>4053</v>
      </c>
      <c r="B227" s="38">
        <v>5390</v>
      </c>
      <c r="C227" s="38" t="s">
        <v>3313</v>
      </c>
      <c r="D227" s="40" t="s">
        <v>211</v>
      </c>
      <c r="E227" s="12">
        <v>99905</v>
      </c>
      <c r="F227" s="12" t="s">
        <v>3831</v>
      </c>
      <c r="G227" s="12" t="s">
        <v>3059</v>
      </c>
      <c r="H227" s="100">
        <v>1.2687999999999999</v>
      </c>
      <c r="I227" s="39"/>
      <c r="J227" s="74">
        <f t="shared" si="18"/>
        <v>230.42243199999996</v>
      </c>
      <c r="K227" s="74">
        <f t="shared" si="19"/>
        <v>182.11065600000001</v>
      </c>
      <c r="L227" s="74">
        <f t="shared" si="20"/>
        <v>68.888559999999998</v>
      </c>
      <c r="M227" s="75"/>
      <c r="N227" s="74">
        <f t="shared" si="21"/>
        <v>1653.3930720000001</v>
      </c>
      <c r="O227" s="74">
        <f t="shared" si="22"/>
        <v>515.59043199999996</v>
      </c>
      <c r="P227" s="74">
        <f t="shared" si="23"/>
        <v>1196.9645600000001</v>
      </c>
    </row>
    <row r="228" spans="1:16" ht="15" customHeight="1" x14ac:dyDescent="0.3">
      <c r="A228" s="27" t="s">
        <v>4053</v>
      </c>
      <c r="B228" s="38">
        <v>5400</v>
      </c>
      <c r="C228" s="38" t="s">
        <v>3314</v>
      </c>
      <c r="D228" s="12" t="s">
        <v>212</v>
      </c>
      <c r="E228" s="12">
        <v>11244</v>
      </c>
      <c r="F228" s="12" t="s">
        <v>3315</v>
      </c>
      <c r="G228" s="12" t="s">
        <v>3056</v>
      </c>
      <c r="H228" s="100">
        <v>1.2578</v>
      </c>
      <c r="I228" s="39"/>
      <c r="J228" s="74">
        <f t="shared" si="18"/>
        <v>228.95239199999997</v>
      </c>
      <c r="K228" s="74">
        <f t="shared" si="19"/>
        <v>180.948836</v>
      </c>
      <c r="L228" s="74">
        <f t="shared" si="20"/>
        <v>68.449110000000005</v>
      </c>
      <c r="M228" s="75"/>
      <c r="N228" s="74">
        <f t="shared" si="21"/>
        <v>1642.8447320000002</v>
      </c>
      <c r="O228" s="74">
        <f t="shared" si="22"/>
        <v>512.910392</v>
      </c>
      <c r="P228" s="74">
        <f t="shared" si="23"/>
        <v>1189.77386</v>
      </c>
    </row>
    <row r="229" spans="1:16" ht="15" customHeight="1" x14ac:dyDescent="0.3">
      <c r="A229" s="27" t="s">
        <v>4053</v>
      </c>
      <c r="B229" s="38">
        <v>5410</v>
      </c>
      <c r="C229" s="38" t="s">
        <v>3316</v>
      </c>
      <c r="D229" s="12" t="s">
        <v>213</v>
      </c>
      <c r="E229" s="12">
        <v>40900</v>
      </c>
      <c r="F229" s="12" t="s">
        <v>3283</v>
      </c>
      <c r="G229" s="12" t="s">
        <v>3056</v>
      </c>
      <c r="H229" s="100">
        <v>1.6823000000000001</v>
      </c>
      <c r="I229" s="39"/>
      <c r="J229" s="74">
        <f t="shared" si="18"/>
        <v>285.68257199999999</v>
      </c>
      <c r="K229" s="74">
        <f t="shared" si="19"/>
        <v>225.78452600000003</v>
      </c>
      <c r="L229" s="74">
        <f t="shared" si="20"/>
        <v>85.407885000000007</v>
      </c>
      <c r="M229" s="75"/>
      <c r="N229" s="74">
        <f t="shared" si="21"/>
        <v>2049.9147620000003</v>
      </c>
      <c r="O229" s="74">
        <f t="shared" si="22"/>
        <v>616.33557200000007</v>
      </c>
      <c r="P229" s="74">
        <f t="shared" si="23"/>
        <v>1467.2695100000001</v>
      </c>
    </row>
    <row r="230" spans="1:16" ht="15" customHeight="1" x14ac:dyDescent="0.3">
      <c r="A230" s="27" t="s">
        <v>4053</v>
      </c>
      <c r="B230" s="38">
        <v>5420</v>
      </c>
      <c r="C230" s="38" t="s">
        <v>3317</v>
      </c>
      <c r="D230" s="40" t="s">
        <v>214</v>
      </c>
      <c r="E230" s="12">
        <v>99905</v>
      </c>
      <c r="F230" s="12" t="s">
        <v>3831</v>
      </c>
      <c r="G230" s="12" t="s">
        <v>3059</v>
      </c>
      <c r="H230" s="100">
        <v>1.2687999999999999</v>
      </c>
      <c r="I230" s="39"/>
      <c r="J230" s="74">
        <f t="shared" si="18"/>
        <v>230.42243199999996</v>
      </c>
      <c r="K230" s="74">
        <f t="shared" si="19"/>
        <v>182.11065600000001</v>
      </c>
      <c r="L230" s="74">
        <f t="shared" si="20"/>
        <v>68.888559999999998</v>
      </c>
      <c r="M230" s="75"/>
      <c r="N230" s="74">
        <f t="shared" si="21"/>
        <v>1653.3930720000001</v>
      </c>
      <c r="O230" s="74">
        <f t="shared" si="22"/>
        <v>515.59043199999996</v>
      </c>
      <c r="P230" s="74">
        <f t="shared" si="23"/>
        <v>1196.9645600000001</v>
      </c>
    </row>
    <row r="231" spans="1:16" ht="15" customHeight="1" x14ac:dyDescent="0.3">
      <c r="A231" s="27" t="s">
        <v>4053</v>
      </c>
      <c r="B231" s="38">
        <v>5430</v>
      </c>
      <c r="C231" s="38" t="s">
        <v>3318</v>
      </c>
      <c r="D231" s="12" t="s">
        <v>215</v>
      </c>
      <c r="E231" s="12">
        <v>40140</v>
      </c>
      <c r="F231" s="12" t="s">
        <v>3319</v>
      </c>
      <c r="G231" s="12" t="s">
        <v>3056</v>
      </c>
      <c r="H231" s="100">
        <v>1.2152000000000001</v>
      </c>
      <c r="I231" s="39"/>
      <c r="J231" s="74">
        <f t="shared" si="18"/>
        <v>223.25932799999998</v>
      </c>
      <c r="K231" s="74">
        <f t="shared" si="19"/>
        <v>176.44942399999999</v>
      </c>
      <c r="L231" s="74">
        <f t="shared" si="20"/>
        <v>66.747240000000005</v>
      </c>
      <c r="M231" s="75"/>
      <c r="N231" s="74">
        <f t="shared" si="21"/>
        <v>1601.9938880000002</v>
      </c>
      <c r="O231" s="74">
        <f t="shared" si="22"/>
        <v>502.53132800000003</v>
      </c>
      <c r="P231" s="74">
        <f t="shared" si="23"/>
        <v>1161.92624</v>
      </c>
    </row>
    <row r="232" spans="1:16" ht="15" customHeight="1" x14ac:dyDescent="0.3">
      <c r="A232" s="27" t="s">
        <v>4053</v>
      </c>
      <c r="B232" s="38">
        <v>5440</v>
      </c>
      <c r="C232" s="38" t="s">
        <v>3320</v>
      </c>
      <c r="D232" s="12" t="s">
        <v>216</v>
      </c>
      <c r="E232" s="12">
        <v>40900</v>
      </c>
      <c r="F232" s="12" t="s">
        <v>3283</v>
      </c>
      <c r="G232" s="12" t="s">
        <v>3056</v>
      </c>
      <c r="H232" s="100">
        <v>1.6823000000000001</v>
      </c>
      <c r="I232" s="39"/>
      <c r="J232" s="74">
        <f t="shared" si="18"/>
        <v>285.68257199999999</v>
      </c>
      <c r="K232" s="74">
        <f t="shared" si="19"/>
        <v>225.78452600000003</v>
      </c>
      <c r="L232" s="74">
        <f t="shared" si="20"/>
        <v>85.407885000000007</v>
      </c>
      <c r="M232" s="75"/>
      <c r="N232" s="74">
        <f t="shared" si="21"/>
        <v>2049.9147620000003</v>
      </c>
      <c r="O232" s="74">
        <f t="shared" si="22"/>
        <v>616.33557200000007</v>
      </c>
      <c r="P232" s="74">
        <f t="shared" si="23"/>
        <v>1467.2695100000001</v>
      </c>
    </row>
    <row r="233" spans="1:16" ht="15" customHeight="1" x14ac:dyDescent="0.3">
      <c r="A233" s="27" t="s">
        <v>4053</v>
      </c>
      <c r="B233" s="38">
        <v>5450</v>
      </c>
      <c r="C233" s="38" t="s">
        <v>3321</v>
      </c>
      <c r="D233" s="12" t="s">
        <v>217</v>
      </c>
      <c r="E233" s="12">
        <v>41940</v>
      </c>
      <c r="F233" s="12" t="s">
        <v>3322</v>
      </c>
      <c r="G233" s="12" t="s">
        <v>3056</v>
      </c>
      <c r="H233" s="100">
        <v>1.9126000000000001</v>
      </c>
      <c r="I233" s="39"/>
      <c r="J233" s="74">
        <f t="shared" si="18"/>
        <v>316.45986399999998</v>
      </c>
      <c r="K233" s="74">
        <f t="shared" si="19"/>
        <v>250.108812</v>
      </c>
      <c r="L233" s="74">
        <f t="shared" si="20"/>
        <v>94.608370000000008</v>
      </c>
      <c r="M233" s="75"/>
      <c r="N233" s="74">
        <f t="shared" si="21"/>
        <v>2270.758644</v>
      </c>
      <c r="O233" s="74">
        <f t="shared" si="22"/>
        <v>672.44586400000003</v>
      </c>
      <c r="P233" s="74">
        <f t="shared" si="23"/>
        <v>1617.8166200000001</v>
      </c>
    </row>
    <row r="234" spans="1:16" ht="15" customHeight="1" x14ac:dyDescent="0.3">
      <c r="A234" s="27" t="s">
        <v>4053</v>
      </c>
      <c r="B234" s="38">
        <v>5460</v>
      </c>
      <c r="C234" s="38" t="s">
        <v>3323</v>
      </c>
      <c r="D234" s="12" t="s">
        <v>218</v>
      </c>
      <c r="E234" s="12">
        <v>40140</v>
      </c>
      <c r="F234" s="12" t="s">
        <v>3319</v>
      </c>
      <c r="G234" s="12" t="s">
        <v>3056</v>
      </c>
      <c r="H234" s="100">
        <v>1.2152000000000001</v>
      </c>
      <c r="I234" s="39"/>
      <c r="J234" s="74">
        <f t="shared" si="18"/>
        <v>223.25932799999998</v>
      </c>
      <c r="K234" s="74">
        <f t="shared" si="19"/>
        <v>176.44942399999999</v>
      </c>
      <c r="L234" s="74">
        <f t="shared" si="20"/>
        <v>66.747240000000005</v>
      </c>
      <c r="M234" s="75"/>
      <c r="N234" s="74">
        <f t="shared" si="21"/>
        <v>1601.9938880000002</v>
      </c>
      <c r="O234" s="74">
        <f t="shared" si="22"/>
        <v>502.53132800000003</v>
      </c>
      <c r="P234" s="74">
        <f t="shared" si="23"/>
        <v>1161.92624</v>
      </c>
    </row>
    <row r="235" spans="1:16" ht="15" customHeight="1" x14ac:dyDescent="0.3">
      <c r="A235" s="27" t="s">
        <v>4053</v>
      </c>
      <c r="B235" s="38">
        <v>5470</v>
      </c>
      <c r="C235" s="38" t="s">
        <v>3324</v>
      </c>
      <c r="D235" s="12" t="s">
        <v>219</v>
      </c>
      <c r="E235" s="12">
        <v>41740</v>
      </c>
      <c r="F235" s="12" t="s">
        <v>3325</v>
      </c>
      <c r="G235" s="12" t="s">
        <v>3056</v>
      </c>
      <c r="H235" s="100">
        <v>1.2562</v>
      </c>
      <c r="I235" s="39"/>
      <c r="J235" s="74">
        <f t="shared" si="18"/>
        <v>228.73856799999999</v>
      </c>
      <c r="K235" s="74">
        <f t="shared" si="19"/>
        <v>180.779844</v>
      </c>
      <c r="L235" s="74">
        <f t="shared" si="20"/>
        <v>68.385190000000009</v>
      </c>
      <c r="M235" s="75"/>
      <c r="N235" s="74">
        <f t="shared" si="21"/>
        <v>1641.310428</v>
      </c>
      <c r="O235" s="74">
        <f t="shared" si="22"/>
        <v>512.52056800000003</v>
      </c>
      <c r="P235" s="74">
        <f t="shared" si="23"/>
        <v>1188.72794</v>
      </c>
    </row>
    <row r="236" spans="1:16" ht="15" customHeight="1" x14ac:dyDescent="0.3">
      <c r="A236" s="27" t="s">
        <v>4053</v>
      </c>
      <c r="B236" s="38">
        <v>5480</v>
      </c>
      <c r="C236" s="38" t="s">
        <v>3326</v>
      </c>
      <c r="D236" s="12" t="s">
        <v>220</v>
      </c>
      <c r="E236" s="12">
        <v>41884</v>
      </c>
      <c r="F236" s="12" t="s">
        <v>3327</v>
      </c>
      <c r="G236" s="12" t="s">
        <v>3056</v>
      </c>
      <c r="H236" s="100">
        <v>1.8174000000000001</v>
      </c>
      <c r="I236" s="39"/>
      <c r="J236" s="74">
        <f t="shared" si="18"/>
        <v>303.73733599999997</v>
      </c>
      <c r="K236" s="74">
        <f t="shared" si="19"/>
        <v>240.05378800000003</v>
      </c>
      <c r="L236" s="74">
        <f t="shared" si="20"/>
        <v>90.80513000000002</v>
      </c>
      <c r="M236" s="75"/>
      <c r="N236" s="74">
        <f t="shared" si="21"/>
        <v>2179.4675560000001</v>
      </c>
      <c r="O236" s="74">
        <f t="shared" si="22"/>
        <v>649.25133600000004</v>
      </c>
      <c r="P236" s="74">
        <f t="shared" si="23"/>
        <v>1555.58438</v>
      </c>
    </row>
    <row r="237" spans="1:16" ht="15" customHeight="1" x14ac:dyDescent="0.3">
      <c r="A237" s="27" t="s">
        <v>4053</v>
      </c>
      <c r="B237" s="38">
        <v>5490</v>
      </c>
      <c r="C237" s="38" t="s">
        <v>3328</v>
      </c>
      <c r="D237" s="12" t="s">
        <v>221</v>
      </c>
      <c r="E237" s="12">
        <v>44700</v>
      </c>
      <c r="F237" s="12" t="s">
        <v>3329</v>
      </c>
      <c r="G237" s="12" t="s">
        <v>3056</v>
      </c>
      <c r="H237" s="100">
        <v>1.4956</v>
      </c>
      <c r="I237" s="39"/>
      <c r="J237" s="74">
        <f t="shared" si="18"/>
        <v>260.73198400000001</v>
      </c>
      <c r="K237" s="74">
        <f t="shared" si="19"/>
        <v>206.06527199999999</v>
      </c>
      <c r="L237" s="74">
        <f t="shared" si="20"/>
        <v>77.949220000000011</v>
      </c>
      <c r="M237" s="75"/>
      <c r="N237" s="74">
        <f t="shared" si="21"/>
        <v>1870.8806640000003</v>
      </c>
      <c r="O237" s="74">
        <f t="shared" si="22"/>
        <v>570.847984</v>
      </c>
      <c r="P237" s="74">
        <f t="shared" si="23"/>
        <v>1345.2237200000002</v>
      </c>
    </row>
    <row r="238" spans="1:16" ht="15" customHeight="1" x14ac:dyDescent="0.3">
      <c r="A238" s="27" t="s">
        <v>4053</v>
      </c>
      <c r="B238" s="38">
        <v>5500</v>
      </c>
      <c r="C238" s="38" t="s">
        <v>3330</v>
      </c>
      <c r="D238" s="12" t="s">
        <v>222</v>
      </c>
      <c r="E238" s="12">
        <v>42020</v>
      </c>
      <c r="F238" s="12" t="s">
        <v>3331</v>
      </c>
      <c r="G238" s="12" t="s">
        <v>3056</v>
      </c>
      <c r="H238" s="100">
        <v>1.3499000000000001</v>
      </c>
      <c r="I238" s="39"/>
      <c r="J238" s="74">
        <f t="shared" si="18"/>
        <v>241.26063599999998</v>
      </c>
      <c r="K238" s="74">
        <f t="shared" si="19"/>
        <v>190.67643800000002</v>
      </c>
      <c r="L238" s="74">
        <f t="shared" si="20"/>
        <v>72.128505000000004</v>
      </c>
      <c r="M238" s="75"/>
      <c r="N238" s="74">
        <f t="shared" si="21"/>
        <v>1731.1631060000002</v>
      </c>
      <c r="O238" s="74">
        <f t="shared" si="22"/>
        <v>535.34963600000003</v>
      </c>
      <c r="P238" s="74">
        <f t="shared" si="23"/>
        <v>1249.97963</v>
      </c>
    </row>
    <row r="239" spans="1:16" ht="15" customHeight="1" x14ac:dyDescent="0.3">
      <c r="A239" s="27" t="s">
        <v>4053</v>
      </c>
      <c r="B239" s="38">
        <v>5510</v>
      </c>
      <c r="C239" s="38" t="s">
        <v>3332</v>
      </c>
      <c r="D239" s="12" t="s">
        <v>223</v>
      </c>
      <c r="E239" s="12">
        <v>41884</v>
      </c>
      <c r="F239" s="12" t="s">
        <v>3327</v>
      </c>
      <c r="G239" s="12" t="s">
        <v>3056</v>
      </c>
      <c r="H239" s="100">
        <v>1.8174000000000001</v>
      </c>
      <c r="I239" s="39"/>
      <c r="J239" s="74">
        <f t="shared" si="18"/>
        <v>303.73733599999997</v>
      </c>
      <c r="K239" s="74">
        <f t="shared" si="19"/>
        <v>240.05378800000003</v>
      </c>
      <c r="L239" s="74">
        <f t="shared" si="20"/>
        <v>90.80513000000002</v>
      </c>
      <c r="M239" s="75"/>
      <c r="N239" s="74">
        <f t="shared" si="21"/>
        <v>2179.4675560000001</v>
      </c>
      <c r="O239" s="74">
        <f t="shared" si="22"/>
        <v>649.25133600000004</v>
      </c>
      <c r="P239" s="74">
        <f t="shared" si="23"/>
        <v>1555.58438</v>
      </c>
    </row>
    <row r="240" spans="1:16" ht="15" customHeight="1" x14ac:dyDescent="0.3">
      <c r="A240" s="27" t="s">
        <v>4053</v>
      </c>
      <c r="B240" s="38">
        <v>5520</v>
      </c>
      <c r="C240" s="38" t="s">
        <v>3333</v>
      </c>
      <c r="D240" s="12" t="s">
        <v>224</v>
      </c>
      <c r="E240" s="12">
        <v>42200</v>
      </c>
      <c r="F240" s="12" t="s">
        <v>3334</v>
      </c>
      <c r="G240" s="12" t="s">
        <v>3056</v>
      </c>
      <c r="H240" s="100">
        <v>1.4379000000000002</v>
      </c>
      <c r="I240" s="39"/>
      <c r="J240" s="74">
        <f t="shared" si="18"/>
        <v>253.02095600000001</v>
      </c>
      <c r="K240" s="74">
        <f t="shared" si="19"/>
        <v>199.97099800000001</v>
      </c>
      <c r="L240" s="74">
        <f t="shared" si="20"/>
        <v>75.64410500000001</v>
      </c>
      <c r="M240" s="75"/>
      <c r="N240" s="74">
        <f t="shared" si="21"/>
        <v>1815.5498260000004</v>
      </c>
      <c r="O240" s="74">
        <f t="shared" si="22"/>
        <v>556.78995600000007</v>
      </c>
      <c r="P240" s="74">
        <f t="shared" si="23"/>
        <v>1307.5052300000002</v>
      </c>
    </row>
    <row r="241" spans="1:16" ht="15" customHeight="1" x14ac:dyDescent="0.3">
      <c r="A241" s="27" t="s">
        <v>4053</v>
      </c>
      <c r="B241" s="38">
        <v>5530</v>
      </c>
      <c r="C241" s="38" t="s">
        <v>3335</v>
      </c>
      <c r="D241" s="12" t="s">
        <v>225</v>
      </c>
      <c r="E241" s="12">
        <v>41940</v>
      </c>
      <c r="F241" s="12" t="s">
        <v>3322</v>
      </c>
      <c r="G241" s="12" t="s">
        <v>3056</v>
      </c>
      <c r="H241" s="100">
        <v>1.9126000000000001</v>
      </c>
      <c r="I241" s="39"/>
      <c r="J241" s="74">
        <f t="shared" si="18"/>
        <v>316.45986399999998</v>
      </c>
      <c r="K241" s="74">
        <f t="shared" si="19"/>
        <v>250.108812</v>
      </c>
      <c r="L241" s="74">
        <f t="shared" si="20"/>
        <v>94.608370000000008</v>
      </c>
      <c r="M241" s="75"/>
      <c r="N241" s="74">
        <f t="shared" si="21"/>
        <v>2270.758644</v>
      </c>
      <c r="O241" s="74">
        <f t="shared" si="22"/>
        <v>672.44586400000003</v>
      </c>
      <c r="P241" s="74">
        <f t="shared" si="23"/>
        <v>1617.8166200000001</v>
      </c>
    </row>
    <row r="242" spans="1:16" ht="15" customHeight="1" x14ac:dyDescent="0.3">
      <c r="A242" s="27" t="s">
        <v>4053</v>
      </c>
      <c r="B242" s="38">
        <v>5540</v>
      </c>
      <c r="C242" s="38" t="s">
        <v>3336</v>
      </c>
      <c r="D242" s="12" t="s">
        <v>226</v>
      </c>
      <c r="E242" s="12">
        <v>42100</v>
      </c>
      <c r="F242" s="12" t="s">
        <v>3337</v>
      </c>
      <c r="G242" s="12" t="s">
        <v>3056</v>
      </c>
      <c r="H242" s="100">
        <v>1.8448</v>
      </c>
      <c r="I242" s="39"/>
      <c r="J242" s="74">
        <f t="shared" si="18"/>
        <v>307.39907199999999</v>
      </c>
      <c r="K242" s="74">
        <f t="shared" si="19"/>
        <v>242.947776</v>
      </c>
      <c r="L242" s="74">
        <f t="shared" si="20"/>
        <v>91.899760000000015</v>
      </c>
      <c r="M242" s="75"/>
      <c r="N242" s="74">
        <f t="shared" si="21"/>
        <v>2205.7425120000003</v>
      </c>
      <c r="O242" s="74">
        <f t="shared" si="22"/>
        <v>655.92707199999995</v>
      </c>
      <c r="P242" s="74">
        <f t="shared" si="23"/>
        <v>1573.49576</v>
      </c>
    </row>
    <row r="243" spans="1:16" ht="15" customHeight="1" x14ac:dyDescent="0.3">
      <c r="A243" s="27" t="s">
        <v>4053</v>
      </c>
      <c r="B243" s="38">
        <v>5550</v>
      </c>
      <c r="C243" s="38" t="s">
        <v>3338</v>
      </c>
      <c r="D243" s="12" t="s">
        <v>227</v>
      </c>
      <c r="E243" s="12">
        <v>39820</v>
      </c>
      <c r="F243" s="12" t="s">
        <v>3339</v>
      </c>
      <c r="G243" s="12" t="s">
        <v>3056</v>
      </c>
      <c r="H243" s="100">
        <v>1.4128000000000001</v>
      </c>
      <c r="I243" s="39"/>
      <c r="J243" s="74">
        <f t="shared" si="18"/>
        <v>249.66659199999998</v>
      </c>
      <c r="K243" s="74">
        <f t="shared" si="19"/>
        <v>197.31993600000001</v>
      </c>
      <c r="L243" s="74">
        <f t="shared" si="20"/>
        <v>74.641360000000006</v>
      </c>
      <c r="M243" s="75"/>
      <c r="N243" s="74">
        <f t="shared" si="21"/>
        <v>1791.4804320000003</v>
      </c>
      <c r="O243" s="74">
        <f t="shared" si="22"/>
        <v>550.67459199999996</v>
      </c>
      <c r="P243" s="74">
        <f t="shared" si="23"/>
        <v>1291.0973600000002</v>
      </c>
    </row>
    <row r="244" spans="1:16" ht="15" customHeight="1" x14ac:dyDescent="0.3">
      <c r="A244" s="27" t="s">
        <v>4053</v>
      </c>
      <c r="B244" s="38">
        <v>5560</v>
      </c>
      <c r="C244" s="38" t="s">
        <v>3340</v>
      </c>
      <c r="D244" s="40" t="s">
        <v>228</v>
      </c>
      <c r="E244" s="12">
        <v>99905</v>
      </c>
      <c r="F244" s="12" t="s">
        <v>3831</v>
      </c>
      <c r="G244" s="12" t="s">
        <v>3059</v>
      </c>
      <c r="H244" s="100">
        <v>1.2687999999999999</v>
      </c>
      <c r="I244" s="39"/>
      <c r="J244" s="74">
        <f t="shared" si="18"/>
        <v>230.42243199999996</v>
      </c>
      <c r="K244" s="74">
        <f t="shared" si="19"/>
        <v>182.11065600000001</v>
      </c>
      <c r="L244" s="74">
        <f t="shared" si="20"/>
        <v>68.888559999999998</v>
      </c>
      <c r="M244" s="75"/>
      <c r="N244" s="74">
        <f t="shared" si="21"/>
        <v>1653.3930720000001</v>
      </c>
      <c r="O244" s="74">
        <f t="shared" si="22"/>
        <v>515.59043199999996</v>
      </c>
      <c r="P244" s="74">
        <f t="shared" si="23"/>
        <v>1196.9645600000001</v>
      </c>
    </row>
    <row r="245" spans="1:16" ht="15" customHeight="1" x14ac:dyDescent="0.3">
      <c r="A245" s="27" t="s">
        <v>4053</v>
      </c>
      <c r="B245" s="38">
        <v>5570</v>
      </c>
      <c r="C245" s="38" t="s">
        <v>3341</v>
      </c>
      <c r="D245" s="40" t="s">
        <v>229</v>
      </c>
      <c r="E245" s="12">
        <v>99905</v>
      </c>
      <c r="F245" s="12" t="s">
        <v>3831</v>
      </c>
      <c r="G245" s="12" t="s">
        <v>3059</v>
      </c>
      <c r="H245" s="100">
        <v>1.2687999999999999</v>
      </c>
      <c r="I245" s="39"/>
      <c r="J245" s="74">
        <f t="shared" si="18"/>
        <v>230.42243199999996</v>
      </c>
      <c r="K245" s="74">
        <f t="shared" si="19"/>
        <v>182.11065600000001</v>
      </c>
      <c r="L245" s="74">
        <f t="shared" si="20"/>
        <v>68.888559999999998</v>
      </c>
      <c r="M245" s="75"/>
      <c r="N245" s="74">
        <f t="shared" si="21"/>
        <v>1653.3930720000001</v>
      </c>
      <c r="O245" s="74">
        <f t="shared" si="22"/>
        <v>515.59043199999996</v>
      </c>
      <c r="P245" s="74">
        <f t="shared" si="23"/>
        <v>1196.9645600000001</v>
      </c>
    </row>
    <row r="246" spans="1:16" ht="15" customHeight="1" x14ac:dyDescent="0.3">
      <c r="A246" s="27" t="s">
        <v>4053</v>
      </c>
      <c r="B246" s="38">
        <v>5580</v>
      </c>
      <c r="C246" s="38" t="s">
        <v>3342</v>
      </c>
      <c r="D246" s="12" t="s">
        <v>230</v>
      </c>
      <c r="E246" s="12">
        <v>46700</v>
      </c>
      <c r="F246" s="12" t="s">
        <v>3343</v>
      </c>
      <c r="G246" s="12" t="s">
        <v>3056</v>
      </c>
      <c r="H246" s="100">
        <v>1.8629</v>
      </c>
      <c r="I246" s="39"/>
      <c r="J246" s="74">
        <f t="shared" si="18"/>
        <v>309.81795599999998</v>
      </c>
      <c r="K246" s="74">
        <f t="shared" si="19"/>
        <v>244.859498</v>
      </c>
      <c r="L246" s="74">
        <f t="shared" si="20"/>
        <v>92.622855000000001</v>
      </c>
      <c r="M246" s="75"/>
      <c r="N246" s="74">
        <f t="shared" si="21"/>
        <v>2223.099326</v>
      </c>
      <c r="O246" s="74">
        <f t="shared" si="22"/>
        <v>660.33695599999999</v>
      </c>
      <c r="P246" s="74">
        <f t="shared" si="23"/>
        <v>1585.32773</v>
      </c>
    </row>
    <row r="247" spans="1:16" ht="15" customHeight="1" x14ac:dyDescent="0.3">
      <c r="A247" s="27" t="s">
        <v>4053</v>
      </c>
      <c r="B247" s="38">
        <v>5590</v>
      </c>
      <c r="C247" s="38" t="s">
        <v>3344</v>
      </c>
      <c r="D247" s="12" t="s">
        <v>231</v>
      </c>
      <c r="E247" s="12">
        <v>42220</v>
      </c>
      <c r="F247" s="12" t="s">
        <v>3345</v>
      </c>
      <c r="G247" s="12" t="s">
        <v>3056</v>
      </c>
      <c r="H247" s="100">
        <v>1.7230000000000001</v>
      </c>
      <c r="I247" s="39"/>
      <c r="J247" s="74">
        <f t="shared" si="18"/>
        <v>291.12171999999998</v>
      </c>
      <c r="K247" s="74">
        <f t="shared" si="19"/>
        <v>230.08326000000002</v>
      </c>
      <c r="L247" s="74">
        <f t="shared" si="20"/>
        <v>87.033850000000015</v>
      </c>
      <c r="M247" s="75"/>
      <c r="N247" s="74">
        <f t="shared" si="21"/>
        <v>2088.94362</v>
      </c>
      <c r="O247" s="74">
        <f t="shared" si="22"/>
        <v>626.25171999999998</v>
      </c>
      <c r="P247" s="74">
        <f t="shared" si="23"/>
        <v>1493.8751000000002</v>
      </c>
    </row>
    <row r="248" spans="1:16" ht="15" customHeight="1" x14ac:dyDescent="0.3">
      <c r="A248" s="27" t="s">
        <v>4053</v>
      </c>
      <c r="B248" s="38">
        <v>5600</v>
      </c>
      <c r="C248" s="38" t="s">
        <v>3346</v>
      </c>
      <c r="D248" s="12" t="s">
        <v>232</v>
      </c>
      <c r="E248" s="12">
        <v>33700</v>
      </c>
      <c r="F248" s="12" t="s">
        <v>3347</v>
      </c>
      <c r="G248" s="12" t="s">
        <v>3056</v>
      </c>
      <c r="H248" s="100">
        <v>1.3194999999999999</v>
      </c>
      <c r="I248" s="39"/>
      <c r="J248" s="74">
        <f t="shared" si="18"/>
        <v>237.19797999999997</v>
      </c>
      <c r="K248" s="74">
        <f t="shared" si="19"/>
        <v>187.46558999999999</v>
      </c>
      <c r="L248" s="74">
        <f t="shared" si="20"/>
        <v>70.914024999999995</v>
      </c>
      <c r="M248" s="75"/>
      <c r="N248" s="74">
        <f t="shared" si="21"/>
        <v>1702.01133</v>
      </c>
      <c r="O248" s="74">
        <f t="shared" si="22"/>
        <v>527.94297999999992</v>
      </c>
      <c r="P248" s="74">
        <f t="shared" si="23"/>
        <v>1230.10715</v>
      </c>
    </row>
    <row r="249" spans="1:16" ht="15" customHeight="1" x14ac:dyDescent="0.3">
      <c r="A249" s="27" t="s">
        <v>4053</v>
      </c>
      <c r="B249" s="38">
        <v>5610</v>
      </c>
      <c r="C249" s="38" t="s">
        <v>3348</v>
      </c>
      <c r="D249" s="12" t="s">
        <v>233</v>
      </c>
      <c r="E249" s="12">
        <v>49700</v>
      </c>
      <c r="F249" s="12" t="s">
        <v>3349</v>
      </c>
      <c r="G249" s="12" t="s">
        <v>3056</v>
      </c>
      <c r="H249" s="100">
        <v>1.3023</v>
      </c>
      <c r="I249" s="39"/>
      <c r="J249" s="74">
        <f t="shared" si="18"/>
        <v>234.89937199999997</v>
      </c>
      <c r="K249" s="74">
        <f t="shared" si="19"/>
        <v>185.64892599999999</v>
      </c>
      <c r="L249" s="74">
        <f t="shared" si="20"/>
        <v>70.22688500000001</v>
      </c>
      <c r="M249" s="75"/>
      <c r="N249" s="74">
        <f t="shared" si="21"/>
        <v>1685.5175620000002</v>
      </c>
      <c r="O249" s="74">
        <f t="shared" si="22"/>
        <v>523.75237200000004</v>
      </c>
      <c r="P249" s="74">
        <f t="shared" si="23"/>
        <v>1218.8635100000001</v>
      </c>
    </row>
    <row r="250" spans="1:16" ht="15" customHeight="1" x14ac:dyDescent="0.3">
      <c r="A250" s="27" t="s">
        <v>4053</v>
      </c>
      <c r="B250" s="38">
        <v>5620</v>
      </c>
      <c r="C250" s="38" t="s">
        <v>3350</v>
      </c>
      <c r="D250" s="40" t="s">
        <v>234</v>
      </c>
      <c r="E250" s="12">
        <v>99905</v>
      </c>
      <c r="F250" s="12" t="s">
        <v>3831</v>
      </c>
      <c r="G250" s="12" t="s">
        <v>3059</v>
      </c>
      <c r="H250" s="100">
        <v>1.2687999999999999</v>
      </c>
      <c r="I250" s="39"/>
      <c r="J250" s="74">
        <f t="shared" si="18"/>
        <v>230.42243199999996</v>
      </c>
      <c r="K250" s="74">
        <f t="shared" si="19"/>
        <v>182.11065600000001</v>
      </c>
      <c r="L250" s="74">
        <f t="shared" si="20"/>
        <v>68.888559999999998</v>
      </c>
      <c r="M250" s="75"/>
      <c r="N250" s="74">
        <f t="shared" si="21"/>
        <v>1653.3930720000001</v>
      </c>
      <c r="O250" s="74">
        <f t="shared" si="22"/>
        <v>515.59043199999996</v>
      </c>
      <c r="P250" s="74">
        <f t="shared" si="23"/>
        <v>1196.9645600000001</v>
      </c>
    </row>
    <row r="251" spans="1:16" ht="15" customHeight="1" x14ac:dyDescent="0.3">
      <c r="A251" s="27" t="s">
        <v>4053</v>
      </c>
      <c r="B251" s="38">
        <v>5630</v>
      </c>
      <c r="C251" s="38" t="s">
        <v>3351</v>
      </c>
      <c r="D251" s="40" t="s">
        <v>235</v>
      </c>
      <c r="E251" s="12">
        <v>99905</v>
      </c>
      <c r="F251" s="12" t="s">
        <v>3831</v>
      </c>
      <c r="G251" s="12" t="s">
        <v>3059</v>
      </c>
      <c r="H251" s="100">
        <v>1.2687999999999999</v>
      </c>
      <c r="I251" s="39"/>
      <c r="J251" s="74">
        <f t="shared" si="18"/>
        <v>230.42243199999996</v>
      </c>
      <c r="K251" s="74">
        <f t="shared" si="19"/>
        <v>182.11065600000001</v>
      </c>
      <c r="L251" s="74">
        <f t="shared" si="20"/>
        <v>68.888559999999998</v>
      </c>
      <c r="M251" s="75"/>
      <c r="N251" s="74">
        <f t="shared" si="21"/>
        <v>1653.3930720000001</v>
      </c>
      <c r="O251" s="74">
        <f t="shared" si="22"/>
        <v>515.59043199999996</v>
      </c>
      <c r="P251" s="74">
        <f t="shared" si="23"/>
        <v>1196.9645600000001</v>
      </c>
    </row>
    <row r="252" spans="1:16" ht="15" customHeight="1" x14ac:dyDescent="0.3">
      <c r="A252" s="27" t="s">
        <v>4053</v>
      </c>
      <c r="B252" s="38">
        <v>5640</v>
      </c>
      <c r="C252" s="38" t="s">
        <v>3352</v>
      </c>
      <c r="D252" s="12" t="s">
        <v>236</v>
      </c>
      <c r="E252" s="12">
        <v>47300</v>
      </c>
      <c r="F252" s="12" t="s">
        <v>3353</v>
      </c>
      <c r="G252" s="12" t="s">
        <v>3056</v>
      </c>
      <c r="H252" s="100">
        <v>0.9457000000000001</v>
      </c>
      <c r="I252" s="39"/>
      <c r="J252" s="74">
        <f t="shared" si="18"/>
        <v>187.243348</v>
      </c>
      <c r="K252" s="74">
        <f t="shared" si="19"/>
        <v>147.98483400000001</v>
      </c>
      <c r="L252" s="74">
        <f t="shared" si="20"/>
        <v>55.980715000000004</v>
      </c>
      <c r="M252" s="75"/>
      <c r="N252" s="74">
        <f t="shared" si="21"/>
        <v>1343.5595580000002</v>
      </c>
      <c r="O252" s="74">
        <f t="shared" si="22"/>
        <v>436.87034800000004</v>
      </c>
      <c r="P252" s="74">
        <f t="shared" si="23"/>
        <v>985.75409000000013</v>
      </c>
    </row>
    <row r="253" spans="1:16" ht="15" customHeight="1" x14ac:dyDescent="0.3">
      <c r="A253" s="27" t="s">
        <v>4053</v>
      </c>
      <c r="B253" s="38">
        <v>5650</v>
      </c>
      <c r="C253" s="38" t="s">
        <v>3354</v>
      </c>
      <c r="D253" s="40" t="s">
        <v>237</v>
      </c>
      <c r="E253" s="12">
        <v>99905</v>
      </c>
      <c r="F253" s="12" t="s">
        <v>3831</v>
      </c>
      <c r="G253" s="12" t="s">
        <v>3059</v>
      </c>
      <c r="H253" s="100">
        <v>1.2687999999999999</v>
      </c>
      <c r="I253" s="39"/>
      <c r="J253" s="74">
        <f t="shared" si="18"/>
        <v>230.42243199999996</v>
      </c>
      <c r="K253" s="74">
        <f t="shared" si="19"/>
        <v>182.11065600000001</v>
      </c>
      <c r="L253" s="74">
        <f t="shared" si="20"/>
        <v>68.888559999999998</v>
      </c>
      <c r="M253" s="75"/>
      <c r="N253" s="74">
        <f t="shared" si="21"/>
        <v>1653.3930720000001</v>
      </c>
      <c r="O253" s="74">
        <f t="shared" si="22"/>
        <v>515.59043199999996</v>
      </c>
      <c r="P253" s="74">
        <f t="shared" si="23"/>
        <v>1196.9645600000001</v>
      </c>
    </row>
    <row r="254" spans="1:16" ht="15" customHeight="1" x14ac:dyDescent="0.3">
      <c r="A254" s="27" t="s">
        <v>4053</v>
      </c>
      <c r="B254" s="38">
        <v>5660</v>
      </c>
      <c r="C254" s="38" t="s">
        <v>3355</v>
      </c>
      <c r="D254" s="12" t="s">
        <v>238</v>
      </c>
      <c r="E254" s="12">
        <v>37100</v>
      </c>
      <c r="F254" s="12" t="s">
        <v>3356</v>
      </c>
      <c r="G254" s="12" t="s">
        <v>3056</v>
      </c>
      <c r="H254" s="100">
        <v>1.3514000000000002</v>
      </c>
      <c r="I254" s="39"/>
      <c r="J254" s="74">
        <f t="shared" si="18"/>
        <v>241.461096</v>
      </c>
      <c r="K254" s="74">
        <f t="shared" si="19"/>
        <v>190.83486800000003</v>
      </c>
      <c r="L254" s="74">
        <f t="shared" si="20"/>
        <v>72.188430000000011</v>
      </c>
      <c r="M254" s="75"/>
      <c r="N254" s="74">
        <f t="shared" si="21"/>
        <v>1732.6015160000002</v>
      </c>
      <c r="O254" s="74">
        <f t="shared" si="22"/>
        <v>535.71509600000002</v>
      </c>
      <c r="P254" s="74">
        <f t="shared" si="23"/>
        <v>1250.9601800000003</v>
      </c>
    </row>
    <row r="255" spans="1:16" ht="15" customHeight="1" x14ac:dyDescent="0.3">
      <c r="A255" s="27" t="s">
        <v>4053</v>
      </c>
      <c r="B255" s="38">
        <v>5670</v>
      </c>
      <c r="C255" s="38" t="s">
        <v>3357</v>
      </c>
      <c r="D255" s="12" t="s">
        <v>239</v>
      </c>
      <c r="E255" s="12">
        <v>40900</v>
      </c>
      <c r="F255" s="12" t="s">
        <v>3283</v>
      </c>
      <c r="G255" s="12" t="s">
        <v>3056</v>
      </c>
      <c r="H255" s="100">
        <v>1.6823000000000001</v>
      </c>
      <c r="I255" s="39"/>
      <c r="J255" s="74">
        <f t="shared" si="18"/>
        <v>285.68257199999999</v>
      </c>
      <c r="K255" s="74">
        <f t="shared" si="19"/>
        <v>225.78452600000003</v>
      </c>
      <c r="L255" s="74">
        <f t="shared" si="20"/>
        <v>85.407885000000007</v>
      </c>
      <c r="M255" s="75"/>
      <c r="N255" s="74">
        <f t="shared" si="21"/>
        <v>2049.9147620000003</v>
      </c>
      <c r="O255" s="74">
        <f t="shared" si="22"/>
        <v>616.33557200000007</v>
      </c>
      <c r="P255" s="74">
        <f t="shared" si="23"/>
        <v>1467.2695100000001</v>
      </c>
    </row>
    <row r="256" spans="1:16" ht="15" customHeight="1" x14ac:dyDescent="0.3">
      <c r="A256" s="27" t="s">
        <v>4053</v>
      </c>
      <c r="B256" s="38">
        <v>5680</v>
      </c>
      <c r="C256" s="38" t="s">
        <v>3358</v>
      </c>
      <c r="D256" s="12" t="s">
        <v>240</v>
      </c>
      <c r="E256" s="12">
        <v>49700</v>
      </c>
      <c r="F256" s="12" t="s">
        <v>3349</v>
      </c>
      <c r="G256" s="12" t="s">
        <v>3056</v>
      </c>
      <c r="H256" s="100">
        <v>1.3023</v>
      </c>
      <c r="I256" s="39"/>
      <c r="J256" s="74">
        <f t="shared" si="18"/>
        <v>234.89937199999997</v>
      </c>
      <c r="K256" s="74">
        <f t="shared" si="19"/>
        <v>185.64892599999999</v>
      </c>
      <c r="L256" s="74">
        <f t="shared" si="20"/>
        <v>70.22688500000001</v>
      </c>
      <c r="M256" s="75"/>
      <c r="N256" s="74">
        <f t="shared" si="21"/>
        <v>1685.5175620000002</v>
      </c>
      <c r="O256" s="74">
        <f t="shared" si="22"/>
        <v>523.75237200000004</v>
      </c>
      <c r="P256" s="74">
        <f t="shared" si="23"/>
        <v>1218.8635100000001</v>
      </c>
    </row>
    <row r="257" spans="1:18" ht="15" customHeight="1" x14ac:dyDescent="0.3">
      <c r="B257" s="38"/>
      <c r="C257" s="38"/>
      <c r="D257" s="12"/>
      <c r="E257" s="12"/>
      <c r="F257" s="12"/>
      <c r="G257" s="12"/>
      <c r="H257" s="100"/>
      <c r="I257" s="39"/>
      <c r="J257" s="74"/>
      <c r="K257" s="74"/>
      <c r="L257" s="74"/>
      <c r="M257" s="75"/>
      <c r="N257" s="74"/>
      <c r="O257" s="74"/>
      <c r="P257" s="74"/>
    </row>
    <row r="258" spans="1:18" ht="15" customHeight="1" x14ac:dyDescent="0.3">
      <c r="A258" s="27" t="s">
        <v>4054</v>
      </c>
      <c r="B258" s="38">
        <v>6000</v>
      </c>
      <c r="C258" s="38" t="s">
        <v>3359</v>
      </c>
      <c r="D258" s="12" t="s">
        <v>241</v>
      </c>
      <c r="E258" s="12">
        <v>19740</v>
      </c>
      <c r="F258" s="12" t="s">
        <v>3360</v>
      </c>
      <c r="G258" s="12" t="s">
        <v>3056</v>
      </c>
      <c r="H258" s="100">
        <v>1.0183</v>
      </c>
      <c r="I258" s="39"/>
      <c r="J258" s="74">
        <f t="shared" si="18"/>
        <v>196.94561199999998</v>
      </c>
      <c r="K258" s="74">
        <f t="shared" si="19"/>
        <v>155.65284600000001</v>
      </c>
      <c r="L258" s="74">
        <f t="shared" si="20"/>
        <v>58.881084999999999</v>
      </c>
      <c r="M258" s="75"/>
      <c r="N258" s="74">
        <f t="shared" si="21"/>
        <v>1413.178602</v>
      </c>
      <c r="O258" s="74">
        <f t="shared" si="22"/>
        <v>454.55861199999998</v>
      </c>
      <c r="P258" s="74">
        <f t="shared" si="23"/>
        <v>1033.21271</v>
      </c>
    </row>
    <row r="259" spans="1:18" ht="15" customHeight="1" x14ac:dyDescent="0.3">
      <c r="A259" s="27" t="s">
        <v>4054</v>
      </c>
      <c r="B259" s="38">
        <v>6010</v>
      </c>
      <c r="C259" s="38" t="s">
        <v>3361</v>
      </c>
      <c r="D259" s="40" t="s">
        <v>242</v>
      </c>
      <c r="E259" s="12">
        <v>99906</v>
      </c>
      <c r="F259" s="12" t="s">
        <v>3832</v>
      </c>
      <c r="G259" s="12" t="s">
        <v>3059</v>
      </c>
      <c r="H259" s="100">
        <v>1.0081</v>
      </c>
      <c r="I259" s="39"/>
      <c r="J259" s="74">
        <f t="shared" si="18"/>
        <v>195.58248399999997</v>
      </c>
      <c r="K259" s="74">
        <f t="shared" si="19"/>
        <v>154.57552200000001</v>
      </c>
      <c r="L259" s="74">
        <f t="shared" si="20"/>
        <v>58.473595000000003</v>
      </c>
      <c r="M259" s="75"/>
      <c r="N259" s="74">
        <f t="shared" si="21"/>
        <v>1403.397414</v>
      </c>
      <c r="O259" s="74">
        <f t="shared" si="22"/>
        <v>452.07348400000001</v>
      </c>
      <c r="P259" s="74">
        <f t="shared" si="23"/>
        <v>1026.5449700000001</v>
      </c>
    </row>
    <row r="260" spans="1:18" ht="15" customHeight="1" x14ac:dyDescent="0.3">
      <c r="A260" s="27" t="s">
        <v>4054</v>
      </c>
      <c r="B260" s="38">
        <v>6020</v>
      </c>
      <c r="C260" s="38" t="s">
        <v>3362</v>
      </c>
      <c r="D260" s="12" t="s">
        <v>243</v>
      </c>
      <c r="E260" s="12">
        <v>19740</v>
      </c>
      <c r="F260" s="12" t="s">
        <v>3360</v>
      </c>
      <c r="G260" s="12" t="s">
        <v>3056</v>
      </c>
      <c r="H260" s="100">
        <v>1.0183</v>
      </c>
      <c r="I260" s="39"/>
      <c r="J260" s="74">
        <f t="shared" si="18"/>
        <v>196.94561199999998</v>
      </c>
      <c r="K260" s="74">
        <f t="shared" si="19"/>
        <v>155.65284600000001</v>
      </c>
      <c r="L260" s="74">
        <f t="shared" si="20"/>
        <v>58.881084999999999</v>
      </c>
      <c r="M260" s="75"/>
      <c r="N260" s="74">
        <f t="shared" si="21"/>
        <v>1413.178602</v>
      </c>
      <c r="O260" s="74">
        <f t="shared" si="22"/>
        <v>454.55861199999998</v>
      </c>
      <c r="P260" s="74">
        <f t="shared" si="23"/>
        <v>1033.21271</v>
      </c>
    </row>
    <row r="261" spans="1:18" ht="15" customHeight="1" x14ac:dyDescent="0.3">
      <c r="A261" s="27" t="s">
        <v>4054</v>
      </c>
      <c r="B261" s="38">
        <v>6030</v>
      </c>
      <c r="C261" s="38" t="s">
        <v>3363</v>
      </c>
      <c r="D261" s="40" t="s">
        <v>244</v>
      </c>
      <c r="E261" s="12">
        <v>99906</v>
      </c>
      <c r="F261" s="12" t="s">
        <v>3832</v>
      </c>
      <c r="G261" s="12" t="s">
        <v>3059</v>
      </c>
      <c r="H261" s="100">
        <v>1.0081</v>
      </c>
      <c r="I261" s="39"/>
      <c r="J261" s="74">
        <f t="shared" si="18"/>
        <v>195.58248399999997</v>
      </c>
      <c r="K261" s="74">
        <f t="shared" si="19"/>
        <v>154.57552200000001</v>
      </c>
      <c r="L261" s="74">
        <f t="shared" si="20"/>
        <v>58.473595000000003</v>
      </c>
      <c r="M261" s="75"/>
      <c r="N261" s="74">
        <f t="shared" si="21"/>
        <v>1403.397414</v>
      </c>
      <c r="O261" s="74">
        <f t="shared" si="22"/>
        <v>452.07348400000001</v>
      </c>
      <c r="P261" s="74">
        <f t="shared" si="23"/>
        <v>1026.5449700000001</v>
      </c>
      <c r="R261" s="27" t="s">
        <v>3826</v>
      </c>
    </row>
    <row r="262" spans="1:18" ht="15" customHeight="1" x14ac:dyDescent="0.3">
      <c r="A262" s="27" t="s">
        <v>4054</v>
      </c>
      <c r="B262" s="38">
        <v>6040</v>
      </c>
      <c r="C262" s="38" t="s">
        <v>3364</v>
      </c>
      <c r="D262" s="40" t="s">
        <v>245</v>
      </c>
      <c r="E262" s="12">
        <v>99906</v>
      </c>
      <c r="F262" s="12" t="s">
        <v>3832</v>
      </c>
      <c r="G262" s="12" t="s">
        <v>3059</v>
      </c>
      <c r="H262" s="100">
        <v>1.0081</v>
      </c>
      <c r="I262" s="39"/>
      <c r="J262" s="74">
        <f t="shared" si="18"/>
        <v>195.58248399999997</v>
      </c>
      <c r="K262" s="74">
        <f t="shared" si="19"/>
        <v>154.57552200000001</v>
      </c>
      <c r="L262" s="74">
        <f t="shared" si="20"/>
        <v>58.473595000000003</v>
      </c>
      <c r="M262" s="75"/>
      <c r="N262" s="74">
        <f t="shared" si="21"/>
        <v>1403.397414</v>
      </c>
      <c r="O262" s="74">
        <f t="shared" si="22"/>
        <v>452.07348400000001</v>
      </c>
      <c r="P262" s="74">
        <f t="shared" si="23"/>
        <v>1026.5449700000001</v>
      </c>
    </row>
    <row r="263" spans="1:18" ht="15" customHeight="1" x14ac:dyDescent="0.3">
      <c r="A263" s="27" t="s">
        <v>4054</v>
      </c>
      <c r="B263" s="38">
        <v>6050</v>
      </c>
      <c r="C263" s="38" t="s">
        <v>3365</v>
      </c>
      <c r="D263" s="40" t="s">
        <v>246</v>
      </c>
      <c r="E263" s="12">
        <v>99906</v>
      </c>
      <c r="F263" s="12" t="s">
        <v>3832</v>
      </c>
      <c r="G263" s="12" t="s">
        <v>3059</v>
      </c>
      <c r="H263" s="100">
        <v>1.0081</v>
      </c>
      <c r="I263" s="39"/>
      <c r="J263" s="74">
        <f t="shared" si="18"/>
        <v>195.58248399999997</v>
      </c>
      <c r="K263" s="74">
        <f t="shared" si="19"/>
        <v>154.57552200000001</v>
      </c>
      <c r="L263" s="74">
        <f t="shared" si="20"/>
        <v>58.473595000000003</v>
      </c>
      <c r="M263" s="75"/>
      <c r="N263" s="74">
        <f t="shared" si="21"/>
        <v>1403.397414</v>
      </c>
      <c r="O263" s="74">
        <f t="shared" si="22"/>
        <v>452.07348400000001</v>
      </c>
      <c r="P263" s="74">
        <f t="shared" si="23"/>
        <v>1026.5449700000001</v>
      </c>
    </row>
    <row r="264" spans="1:18" ht="15" customHeight="1" x14ac:dyDescent="0.3">
      <c r="A264" s="27" t="s">
        <v>4054</v>
      </c>
      <c r="B264" s="38">
        <v>6060</v>
      </c>
      <c r="C264" s="38" t="s">
        <v>3366</v>
      </c>
      <c r="D264" s="12" t="s">
        <v>247</v>
      </c>
      <c r="E264" s="12">
        <v>14500</v>
      </c>
      <c r="F264" s="12" t="s">
        <v>3367</v>
      </c>
      <c r="G264" s="12" t="s">
        <v>3056</v>
      </c>
      <c r="H264" s="100">
        <v>1.0226</v>
      </c>
      <c r="I264" s="39"/>
      <c r="J264" s="74">
        <f t="shared" si="18"/>
        <v>197.520264</v>
      </c>
      <c r="K264" s="74">
        <f t="shared" si="19"/>
        <v>156.107012</v>
      </c>
      <c r="L264" s="74">
        <f t="shared" si="20"/>
        <v>59.052869999999999</v>
      </c>
      <c r="M264" s="75"/>
      <c r="N264" s="74">
        <f t="shared" si="21"/>
        <v>1417.302044</v>
      </c>
      <c r="O264" s="74">
        <f t="shared" si="22"/>
        <v>455.60626400000001</v>
      </c>
      <c r="P264" s="74">
        <f t="shared" si="23"/>
        <v>1036.0236199999999</v>
      </c>
    </row>
    <row r="265" spans="1:18" ht="15" customHeight="1" x14ac:dyDescent="0.3">
      <c r="A265" s="27" t="s">
        <v>4054</v>
      </c>
      <c r="B265" s="38"/>
      <c r="C265" s="38"/>
      <c r="D265" s="12" t="s">
        <v>303</v>
      </c>
      <c r="E265" s="12">
        <v>19740</v>
      </c>
      <c r="F265" s="12" t="s">
        <v>3360</v>
      </c>
      <c r="G265" s="12" t="s">
        <v>3056</v>
      </c>
      <c r="H265" s="100">
        <v>1.0183</v>
      </c>
      <c r="I265" s="39"/>
      <c r="J265" s="74">
        <f t="shared" si="18"/>
        <v>196.94561199999998</v>
      </c>
      <c r="K265" s="74">
        <f t="shared" si="19"/>
        <v>155.65284600000001</v>
      </c>
      <c r="L265" s="74">
        <f t="shared" si="20"/>
        <v>58.881084999999999</v>
      </c>
      <c r="M265" s="75"/>
      <c r="N265" s="74">
        <f t="shared" si="21"/>
        <v>1413.178602</v>
      </c>
      <c r="O265" s="74">
        <f t="shared" si="22"/>
        <v>454.55861199999998</v>
      </c>
      <c r="P265" s="74">
        <f t="shared" si="23"/>
        <v>1033.21271</v>
      </c>
    </row>
    <row r="266" spans="1:18" ht="15" customHeight="1" x14ac:dyDescent="0.3">
      <c r="A266" s="27" t="s">
        <v>4054</v>
      </c>
      <c r="B266" s="38">
        <v>6070</v>
      </c>
      <c r="C266" s="38" t="s">
        <v>3368</v>
      </c>
      <c r="D266" s="40" t="s">
        <v>248</v>
      </c>
      <c r="E266" s="12">
        <v>99906</v>
      </c>
      <c r="F266" s="12" t="s">
        <v>3832</v>
      </c>
      <c r="G266" s="12" t="s">
        <v>3059</v>
      </c>
      <c r="H266" s="100">
        <v>1.0081</v>
      </c>
      <c r="I266" s="39"/>
      <c r="J266" s="74">
        <f t="shared" ref="J266:J329" si="24">+(H266*133.64)+60.86</f>
        <v>195.58248399999997</v>
      </c>
      <c r="K266" s="74">
        <f t="shared" ref="K266:K329" si="25">(H266*105.62)+48.1</f>
        <v>154.57552200000001</v>
      </c>
      <c r="L266" s="74">
        <f t="shared" ref="L266:L329" si="26">(H266*39.95)+18.2</f>
        <v>58.473595000000003</v>
      </c>
      <c r="M266" s="75"/>
      <c r="N266" s="74">
        <f t="shared" ref="N266:N329" si="27">((H266*958.94)+436.69)</f>
        <v>1403.397414</v>
      </c>
      <c r="O266" s="74">
        <f t="shared" ref="O266:O329" si="28">(H266*243.64)+206.46</f>
        <v>452.07348400000001</v>
      </c>
      <c r="P266" s="74">
        <f t="shared" ref="P266:P329" si="29">(H266*653.7)+367.55</f>
        <v>1026.5449700000001</v>
      </c>
    </row>
    <row r="267" spans="1:18" ht="15" customHeight="1" x14ac:dyDescent="0.3">
      <c r="A267" s="27" t="s">
        <v>4054</v>
      </c>
      <c r="B267" s="38">
        <v>6080</v>
      </c>
      <c r="C267" s="38" t="s">
        <v>3369</v>
      </c>
      <c r="D267" s="40" t="s">
        <v>249</v>
      </c>
      <c r="E267" s="12">
        <v>99906</v>
      </c>
      <c r="F267" s="12" t="s">
        <v>3832</v>
      </c>
      <c r="G267" s="12" t="s">
        <v>3059</v>
      </c>
      <c r="H267" s="100">
        <v>1.0081</v>
      </c>
      <c r="I267" s="39"/>
      <c r="J267" s="74">
        <f t="shared" si="24"/>
        <v>195.58248399999997</v>
      </c>
      <c r="K267" s="74">
        <f t="shared" si="25"/>
        <v>154.57552200000001</v>
      </c>
      <c r="L267" s="74">
        <f t="shared" si="26"/>
        <v>58.473595000000003</v>
      </c>
      <c r="M267" s="75"/>
      <c r="N267" s="74">
        <f t="shared" si="27"/>
        <v>1403.397414</v>
      </c>
      <c r="O267" s="74">
        <f t="shared" si="28"/>
        <v>452.07348400000001</v>
      </c>
      <c r="P267" s="74">
        <f t="shared" si="29"/>
        <v>1026.5449700000001</v>
      </c>
    </row>
    <row r="268" spans="1:18" ht="15" customHeight="1" x14ac:dyDescent="0.3">
      <c r="A268" s="27" t="s">
        <v>4054</v>
      </c>
      <c r="B268" s="38">
        <v>6090</v>
      </c>
      <c r="C268" s="38" t="s">
        <v>3370</v>
      </c>
      <c r="D268" s="12" t="s">
        <v>250</v>
      </c>
      <c r="E268" s="12">
        <v>19740</v>
      </c>
      <c r="F268" s="12" t="s">
        <v>3360</v>
      </c>
      <c r="G268" s="12" t="s">
        <v>3056</v>
      </c>
      <c r="H268" s="100">
        <v>1.0183</v>
      </c>
      <c r="I268" s="39"/>
      <c r="J268" s="74">
        <f t="shared" si="24"/>
        <v>196.94561199999998</v>
      </c>
      <c r="K268" s="74">
        <f t="shared" si="25"/>
        <v>155.65284600000001</v>
      </c>
      <c r="L268" s="74">
        <f t="shared" si="26"/>
        <v>58.881084999999999</v>
      </c>
      <c r="M268" s="75"/>
      <c r="N268" s="74">
        <f t="shared" si="27"/>
        <v>1413.178602</v>
      </c>
      <c r="O268" s="74">
        <f t="shared" si="28"/>
        <v>454.55861199999998</v>
      </c>
      <c r="P268" s="74">
        <f t="shared" si="29"/>
        <v>1033.21271</v>
      </c>
    </row>
    <row r="269" spans="1:18" ht="15" customHeight="1" x14ac:dyDescent="0.3">
      <c r="A269" s="27" t="s">
        <v>4054</v>
      </c>
      <c r="B269" s="38">
        <v>6100</v>
      </c>
      <c r="C269" s="38" t="s">
        <v>3371</v>
      </c>
      <c r="D269" s="40" t="s">
        <v>251</v>
      </c>
      <c r="E269" s="12">
        <v>99906</v>
      </c>
      <c r="F269" s="12" t="s">
        <v>3832</v>
      </c>
      <c r="G269" s="12" t="s">
        <v>3059</v>
      </c>
      <c r="H269" s="100">
        <v>1.0081</v>
      </c>
      <c r="I269" s="39"/>
      <c r="J269" s="74">
        <f t="shared" si="24"/>
        <v>195.58248399999997</v>
      </c>
      <c r="K269" s="74">
        <f t="shared" si="25"/>
        <v>154.57552200000001</v>
      </c>
      <c r="L269" s="74">
        <f t="shared" si="26"/>
        <v>58.473595000000003</v>
      </c>
      <c r="M269" s="75"/>
      <c r="N269" s="74">
        <f t="shared" si="27"/>
        <v>1403.397414</v>
      </c>
      <c r="O269" s="74">
        <f t="shared" si="28"/>
        <v>452.07348400000001</v>
      </c>
      <c r="P269" s="74">
        <f t="shared" si="29"/>
        <v>1026.5449700000001</v>
      </c>
    </row>
    <row r="270" spans="1:18" ht="15" customHeight="1" x14ac:dyDescent="0.3">
      <c r="A270" s="27" t="s">
        <v>4054</v>
      </c>
      <c r="B270" s="38">
        <v>6110</v>
      </c>
      <c r="C270" s="38" t="s">
        <v>3372</v>
      </c>
      <c r="D270" s="40" t="s">
        <v>252</v>
      </c>
      <c r="E270" s="12">
        <v>99906</v>
      </c>
      <c r="F270" s="12" t="s">
        <v>3832</v>
      </c>
      <c r="G270" s="12" t="s">
        <v>3059</v>
      </c>
      <c r="H270" s="100">
        <v>1.0081</v>
      </c>
      <c r="I270" s="39"/>
      <c r="J270" s="74">
        <f t="shared" si="24"/>
        <v>195.58248399999997</v>
      </c>
      <c r="K270" s="74">
        <f t="shared" si="25"/>
        <v>154.57552200000001</v>
      </c>
      <c r="L270" s="74">
        <f t="shared" si="26"/>
        <v>58.473595000000003</v>
      </c>
      <c r="M270" s="75"/>
      <c r="N270" s="74">
        <f t="shared" si="27"/>
        <v>1403.397414</v>
      </c>
      <c r="O270" s="74">
        <f t="shared" si="28"/>
        <v>452.07348400000001</v>
      </c>
      <c r="P270" s="74">
        <f t="shared" si="29"/>
        <v>1026.5449700000001</v>
      </c>
    </row>
    <row r="271" spans="1:18" ht="15" customHeight="1" x14ac:dyDescent="0.3">
      <c r="A271" s="27" t="s">
        <v>4054</v>
      </c>
      <c r="B271" s="38">
        <v>6120</v>
      </c>
      <c r="C271" s="38" t="s">
        <v>3373</v>
      </c>
      <c r="D271" s="40" t="s">
        <v>253</v>
      </c>
      <c r="E271" s="12">
        <v>99906</v>
      </c>
      <c r="F271" s="12" t="s">
        <v>3832</v>
      </c>
      <c r="G271" s="12" t="s">
        <v>3059</v>
      </c>
      <c r="H271" s="100">
        <v>1.0081</v>
      </c>
      <c r="I271" s="39"/>
      <c r="J271" s="74">
        <f t="shared" si="24"/>
        <v>195.58248399999997</v>
      </c>
      <c r="K271" s="74">
        <f t="shared" si="25"/>
        <v>154.57552200000001</v>
      </c>
      <c r="L271" s="74">
        <f t="shared" si="26"/>
        <v>58.473595000000003</v>
      </c>
      <c r="M271" s="75"/>
      <c r="N271" s="74">
        <f t="shared" si="27"/>
        <v>1403.397414</v>
      </c>
      <c r="O271" s="74">
        <f t="shared" si="28"/>
        <v>452.07348400000001</v>
      </c>
      <c r="P271" s="74">
        <f t="shared" si="29"/>
        <v>1026.5449700000001</v>
      </c>
    </row>
    <row r="272" spans="1:18" ht="15" customHeight="1" x14ac:dyDescent="0.3">
      <c r="A272" s="27" t="s">
        <v>4054</v>
      </c>
      <c r="B272" s="38">
        <v>6130</v>
      </c>
      <c r="C272" s="38" t="s">
        <v>3374</v>
      </c>
      <c r="D272" s="40" t="s">
        <v>254</v>
      </c>
      <c r="E272" s="12">
        <v>99906</v>
      </c>
      <c r="F272" s="12" t="s">
        <v>3832</v>
      </c>
      <c r="G272" s="12" t="s">
        <v>3059</v>
      </c>
      <c r="H272" s="100">
        <v>1.0081</v>
      </c>
      <c r="I272" s="39"/>
      <c r="J272" s="74">
        <f t="shared" si="24"/>
        <v>195.58248399999997</v>
      </c>
      <c r="K272" s="74">
        <f t="shared" si="25"/>
        <v>154.57552200000001</v>
      </c>
      <c r="L272" s="74">
        <f t="shared" si="26"/>
        <v>58.473595000000003</v>
      </c>
      <c r="M272" s="75"/>
      <c r="N272" s="74">
        <f t="shared" si="27"/>
        <v>1403.397414</v>
      </c>
      <c r="O272" s="74">
        <f t="shared" si="28"/>
        <v>452.07348400000001</v>
      </c>
      <c r="P272" s="74">
        <f t="shared" si="29"/>
        <v>1026.5449700000001</v>
      </c>
    </row>
    <row r="273" spans="1:16" ht="15" customHeight="1" x14ac:dyDescent="0.3">
      <c r="A273" s="27" t="s">
        <v>4054</v>
      </c>
      <c r="B273" s="38">
        <v>6140</v>
      </c>
      <c r="C273" s="38" t="s">
        <v>3375</v>
      </c>
      <c r="D273" s="40" t="s">
        <v>255</v>
      </c>
      <c r="E273" s="12">
        <v>99906</v>
      </c>
      <c r="F273" s="12" t="s">
        <v>3832</v>
      </c>
      <c r="G273" s="12" t="s">
        <v>3059</v>
      </c>
      <c r="H273" s="100">
        <v>1.0081</v>
      </c>
      <c r="I273" s="39"/>
      <c r="J273" s="74">
        <f t="shared" si="24"/>
        <v>195.58248399999997</v>
      </c>
      <c r="K273" s="74">
        <f t="shared" si="25"/>
        <v>154.57552200000001</v>
      </c>
      <c r="L273" s="74">
        <f t="shared" si="26"/>
        <v>58.473595000000003</v>
      </c>
      <c r="M273" s="75"/>
      <c r="N273" s="74">
        <f t="shared" si="27"/>
        <v>1403.397414</v>
      </c>
      <c r="O273" s="74">
        <f t="shared" si="28"/>
        <v>452.07348400000001</v>
      </c>
      <c r="P273" s="74">
        <f t="shared" si="29"/>
        <v>1026.5449700000001</v>
      </c>
    </row>
    <row r="274" spans="1:16" ht="15" customHeight="1" x14ac:dyDescent="0.3">
      <c r="A274" s="27" t="s">
        <v>4054</v>
      </c>
      <c r="B274" s="38">
        <v>6150</v>
      </c>
      <c r="C274" s="38" t="s">
        <v>3376</v>
      </c>
      <c r="D274" s="12" t="s">
        <v>256</v>
      </c>
      <c r="E274" s="12">
        <v>19740</v>
      </c>
      <c r="F274" s="12" t="s">
        <v>3360</v>
      </c>
      <c r="G274" s="12" t="s">
        <v>3056</v>
      </c>
      <c r="H274" s="100">
        <v>1.0183</v>
      </c>
      <c r="I274" s="39"/>
      <c r="J274" s="74">
        <f t="shared" si="24"/>
        <v>196.94561199999998</v>
      </c>
      <c r="K274" s="74">
        <f t="shared" si="25"/>
        <v>155.65284600000001</v>
      </c>
      <c r="L274" s="74">
        <f t="shared" si="26"/>
        <v>58.881084999999999</v>
      </c>
      <c r="M274" s="75"/>
      <c r="N274" s="74">
        <f t="shared" si="27"/>
        <v>1413.178602</v>
      </c>
      <c r="O274" s="74">
        <f t="shared" si="28"/>
        <v>454.55861199999998</v>
      </c>
      <c r="P274" s="74">
        <f t="shared" si="29"/>
        <v>1033.21271</v>
      </c>
    </row>
    <row r="275" spans="1:16" ht="15" customHeight="1" x14ac:dyDescent="0.3">
      <c r="A275" s="27" t="s">
        <v>4054</v>
      </c>
      <c r="B275" s="38">
        <v>6160</v>
      </c>
      <c r="C275" s="38" t="s">
        <v>3377</v>
      </c>
      <c r="D275" s="40" t="s">
        <v>257</v>
      </c>
      <c r="E275" s="12">
        <v>99906</v>
      </c>
      <c r="F275" s="12" t="s">
        <v>3832</v>
      </c>
      <c r="G275" s="12" t="s">
        <v>3059</v>
      </c>
      <c r="H275" s="100">
        <v>1.0081</v>
      </c>
      <c r="I275" s="39"/>
      <c r="J275" s="74">
        <f t="shared" si="24"/>
        <v>195.58248399999997</v>
      </c>
      <c r="K275" s="74">
        <f t="shared" si="25"/>
        <v>154.57552200000001</v>
      </c>
      <c r="L275" s="74">
        <f t="shared" si="26"/>
        <v>58.473595000000003</v>
      </c>
      <c r="M275" s="75"/>
      <c r="N275" s="74">
        <f t="shared" si="27"/>
        <v>1403.397414</v>
      </c>
      <c r="O275" s="74">
        <f t="shared" si="28"/>
        <v>452.07348400000001</v>
      </c>
      <c r="P275" s="74">
        <f t="shared" si="29"/>
        <v>1026.5449700000001</v>
      </c>
    </row>
    <row r="276" spans="1:16" ht="15" customHeight="1" x14ac:dyDescent="0.3">
      <c r="A276" s="27" t="s">
        <v>4054</v>
      </c>
      <c r="B276" s="38">
        <v>6170</v>
      </c>
      <c r="C276" s="38" t="s">
        <v>3378</v>
      </c>
      <c r="D276" s="12" t="s">
        <v>258</v>
      </c>
      <c r="E276" s="12">
        <v>19740</v>
      </c>
      <c r="F276" s="12" t="s">
        <v>3360</v>
      </c>
      <c r="G276" s="12" t="s">
        <v>3056</v>
      </c>
      <c r="H276" s="100">
        <v>1.0183</v>
      </c>
      <c r="I276" s="39"/>
      <c r="J276" s="74">
        <f t="shared" si="24"/>
        <v>196.94561199999998</v>
      </c>
      <c r="K276" s="74">
        <f t="shared" si="25"/>
        <v>155.65284600000001</v>
      </c>
      <c r="L276" s="74">
        <f t="shared" si="26"/>
        <v>58.881084999999999</v>
      </c>
      <c r="M276" s="75"/>
      <c r="N276" s="74">
        <f t="shared" si="27"/>
        <v>1413.178602</v>
      </c>
      <c r="O276" s="74">
        <f t="shared" si="28"/>
        <v>454.55861199999998</v>
      </c>
      <c r="P276" s="74">
        <f t="shared" si="29"/>
        <v>1033.21271</v>
      </c>
    </row>
    <row r="277" spans="1:16" ht="15" customHeight="1" x14ac:dyDescent="0.3">
      <c r="A277" s="27" t="s">
        <v>4054</v>
      </c>
      <c r="B277" s="38">
        <v>6180</v>
      </c>
      <c r="C277" s="38" t="s">
        <v>3379</v>
      </c>
      <c r="D277" s="40" t="s">
        <v>259</v>
      </c>
      <c r="E277" s="12">
        <v>99906</v>
      </c>
      <c r="F277" s="12" t="s">
        <v>3832</v>
      </c>
      <c r="G277" s="12" t="s">
        <v>3059</v>
      </c>
      <c r="H277" s="100">
        <v>1.0081</v>
      </c>
      <c r="I277" s="39"/>
      <c r="J277" s="74">
        <f t="shared" si="24"/>
        <v>195.58248399999997</v>
      </c>
      <c r="K277" s="74">
        <f t="shared" si="25"/>
        <v>154.57552200000001</v>
      </c>
      <c r="L277" s="74">
        <f t="shared" si="26"/>
        <v>58.473595000000003</v>
      </c>
      <c r="M277" s="75"/>
      <c r="N277" s="74">
        <f t="shared" si="27"/>
        <v>1403.397414</v>
      </c>
      <c r="O277" s="74">
        <f t="shared" si="28"/>
        <v>452.07348400000001</v>
      </c>
      <c r="P277" s="74">
        <f t="shared" si="29"/>
        <v>1026.5449700000001</v>
      </c>
    </row>
    <row r="278" spans="1:16" ht="15" customHeight="1" x14ac:dyDescent="0.3">
      <c r="A278" s="27" t="s">
        <v>4054</v>
      </c>
      <c r="B278" s="38">
        <v>6200</v>
      </c>
      <c r="C278" s="38" t="s">
        <v>3381</v>
      </c>
      <c r="D278" s="12" t="s">
        <v>261</v>
      </c>
      <c r="E278" s="12">
        <v>17820</v>
      </c>
      <c r="F278" s="12" t="s">
        <v>3382</v>
      </c>
      <c r="G278" s="12" t="s">
        <v>3056</v>
      </c>
      <c r="H278" s="100">
        <v>0.95130000000000003</v>
      </c>
      <c r="I278" s="39"/>
      <c r="J278" s="74">
        <f t="shared" si="24"/>
        <v>187.99173199999998</v>
      </c>
      <c r="K278" s="74">
        <f t="shared" si="25"/>
        <v>148.57630600000002</v>
      </c>
      <c r="L278" s="74">
        <f t="shared" si="26"/>
        <v>56.204435000000004</v>
      </c>
      <c r="M278" s="75"/>
      <c r="N278" s="74">
        <f t="shared" si="27"/>
        <v>1348.9296220000001</v>
      </c>
      <c r="O278" s="74">
        <f t="shared" si="28"/>
        <v>438.23473200000001</v>
      </c>
      <c r="P278" s="74">
        <f t="shared" si="29"/>
        <v>989.41480999999999</v>
      </c>
    </row>
    <row r="279" spans="1:16" ht="15" customHeight="1" x14ac:dyDescent="0.3">
      <c r="A279" s="27" t="s">
        <v>4054</v>
      </c>
      <c r="B279" s="38">
        <v>6190</v>
      </c>
      <c r="C279" s="38" t="s">
        <v>3380</v>
      </c>
      <c r="D279" s="12" t="s">
        <v>260</v>
      </c>
      <c r="E279" s="12">
        <v>19740</v>
      </c>
      <c r="F279" s="12" t="s">
        <v>3360</v>
      </c>
      <c r="G279" s="12" t="s">
        <v>3056</v>
      </c>
      <c r="H279" s="100">
        <v>1.0183</v>
      </c>
      <c r="I279" s="39"/>
      <c r="J279" s="74">
        <f t="shared" si="24"/>
        <v>196.94561199999998</v>
      </c>
      <c r="K279" s="74">
        <f t="shared" si="25"/>
        <v>155.65284600000001</v>
      </c>
      <c r="L279" s="74">
        <f t="shared" si="26"/>
        <v>58.881084999999999</v>
      </c>
      <c r="M279" s="75"/>
      <c r="N279" s="74">
        <f t="shared" si="27"/>
        <v>1413.178602</v>
      </c>
      <c r="O279" s="74">
        <f t="shared" si="28"/>
        <v>454.55861199999998</v>
      </c>
      <c r="P279" s="74">
        <f t="shared" si="29"/>
        <v>1033.21271</v>
      </c>
    </row>
    <row r="280" spans="1:16" ht="15" customHeight="1" x14ac:dyDescent="0.3">
      <c r="A280" s="27" t="s">
        <v>4054</v>
      </c>
      <c r="B280" s="38">
        <v>6210</v>
      </c>
      <c r="C280" s="38" t="s">
        <v>3383</v>
      </c>
      <c r="D280" s="40" t="s">
        <v>262</v>
      </c>
      <c r="E280" s="12">
        <v>99906</v>
      </c>
      <c r="F280" s="12" t="s">
        <v>3832</v>
      </c>
      <c r="G280" s="12" t="s">
        <v>3059</v>
      </c>
      <c r="H280" s="100">
        <v>1.0081</v>
      </c>
      <c r="I280" s="39"/>
      <c r="J280" s="74">
        <f t="shared" si="24"/>
        <v>195.58248399999997</v>
      </c>
      <c r="K280" s="74">
        <f t="shared" si="25"/>
        <v>154.57552200000001</v>
      </c>
      <c r="L280" s="74">
        <f t="shared" si="26"/>
        <v>58.473595000000003</v>
      </c>
      <c r="M280" s="75"/>
      <c r="N280" s="74">
        <f t="shared" si="27"/>
        <v>1403.397414</v>
      </c>
      <c r="O280" s="74">
        <f t="shared" si="28"/>
        <v>452.07348400000001</v>
      </c>
      <c r="P280" s="74">
        <f t="shared" si="29"/>
        <v>1026.5449700000001</v>
      </c>
    </row>
    <row r="281" spans="1:16" ht="15" customHeight="1" x14ac:dyDescent="0.3">
      <c r="A281" s="27" t="s">
        <v>4054</v>
      </c>
      <c r="B281" s="38">
        <v>6220</v>
      </c>
      <c r="C281" s="38" t="s">
        <v>3384</v>
      </c>
      <c r="D281" s="40" t="s">
        <v>263</v>
      </c>
      <c r="E281" s="12">
        <v>99906</v>
      </c>
      <c r="F281" s="12" t="s">
        <v>3832</v>
      </c>
      <c r="G281" s="12" t="s">
        <v>3059</v>
      </c>
      <c r="H281" s="100">
        <v>1.0081</v>
      </c>
      <c r="I281" s="39"/>
      <c r="J281" s="74">
        <f t="shared" si="24"/>
        <v>195.58248399999997</v>
      </c>
      <c r="K281" s="74">
        <f t="shared" si="25"/>
        <v>154.57552200000001</v>
      </c>
      <c r="L281" s="74">
        <f t="shared" si="26"/>
        <v>58.473595000000003</v>
      </c>
      <c r="M281" s="75"/>
      <c r="N281" s="74">
        <f t="shared" si="27"/>
        <v>1403.397414</v>
      </c>
      <c r="O281" s="74">
        <f t="shared" si="28"/>
        <v>452.07348400000001</v>
      </c>
      <c r="P281" s="74">
        <f t="shared" si="29"/>
        <v>1026.5449700000001</v>
      </c>
    </row>
    <row r="282" spans="1:16" ht="15" customHeight="1" x14ac:dyDescent="0.3">
      <c r="A282" s="27" t="s">
        <v>4054</v>
      </c>
      <c r="B282" s="38">
        <v>6230</v>
      </c>
      <c r="C282" s="38" t="s">
        <v>3385</v>
      </c>
      <c r="D282" s="12" t="s">
        <v>264</v>
      </c>
      <c r="E282" s="12">
        <v>19740</v>
      </c>
      <c r="F282" s="12" t="s">
        <v>3360</v>
      </c>
      <c r="G282" s="12" t="s">
        <v>3056</v>
      </c>
      <c r="H282" s="100">
        <v>1.0183</v>
      </c>
      <c r="I282" s="39"/>
      <c r="J282" s="74">
        <f t="shared" si="24"/>
        <v>196.94561199999998</v>
      </c>
      <c r="K282" s="74">
        <f t="shared" si="25"/>
        <v>155.65284600000001</v>
      </c>
      <c r="L282" s="74">
        <f t="shared" si="26"/>
        <v>58.881084999999999</v>
      </c>
      <c r="M282" s="75"/>
      <c r="N282" s="74">
        <f t="shared" si="27"/>
        <v>1413.178602</v>
      </c>
      <c r="O282" s="74">
        <f t="shared" si="28"/>
        <v>454.55861199999998</v>
      </c>
      <c r="P282" s="74">
        <f t="shared" si="29"/>
        <v>1033.21271</v>
      </c>
    </row>
    <row r="283" spans="1:16" ht="15" customHeight="1" x14ac:dyDescent="0.3">
      <c r="A283" s="27" t="s">
        <v>4054</v>
      </c>
      <c r="B283" s="38">
        <v>6240</v>
      </c>
      <c r="C283" s="38" t="s">
        <v>3386</v>
      </c>
      <c r="D283" s="40" t="s">
        <v>265</v>
      </c>
      <c r="E283" s="12">
        <v>99906</v>
      </c>
      <c r="F283" s="12" t="s">
        <v>3832</v>
      </c>
      <c r="G283" s="12" t="s">
        <v>3059</v>
      </c>
      <c r="H283" s="100">
        <v>1.0081</v>
      </c>
      <c r="I283" s="39"/>
      <c r="J283" s="74">
        <f t="shared" si="24"/>
        <v>195.58248399999997</v>
      </c>
      <c r="K283" s="74">
        <f t="shared" si="25"/>
        <v>154.57552200000001</v>
      </c>
      <c r="L283" s="74">
        <f t="shared" si="26"/>
        <v>58.473595000000003</v>
      </c>
      <c r="M283" s="75"/>
      <c r="N283" s="74">
        <f t="shared" si="27"/>
        <v>1403.397414</v>
      </c>
      <c r="O283" s="74">
        <f t="shared" si="28"/>
        <v>452.07348400000001</v>
      </c>
      <c r="P283" s="74">
        <f t="shared" si="29"/>
        <v>1026.5449700000001</v>
      </c>
    </row>
    <row r="284" spans="1:16" ht="15" customHeight="1" x14ac:dyDescent="0.3">
      <c r="A284" s="27" t="s">
        <v>4054</v>
      </c>
      <c r="B284" s="38">
        <v>6250</v>
      </c>
      <c r="C284" s="38" t="s">
        <v>3387</v>
      </c>
      <c r="D284" s="40" t="s">
        <v>266</v>
      </c>
      <c r="E284" s="12">
        <v>99906</v>
      </c>
      <c r="F284" s="12" t="s">
        <v>3832</v>
      </c>
      <c r="G284" s="12" t="s">
        <v>3059</v>
      </c>
      <c r="H284" s="100">
        <v>1.0081</v>
      </c>
      <c r="I284" s="39"/>
      <c r="J284" s="74">
        <f t="shared" si="24"/>
        <v>195.58248399999997</v>
      </c>
      <c r="K284" s="74">
        <f t="shared" si="25"/>
        <v>154.57552200000001</v>
      </c>
      <c r="L284" s="74">
        <f t="shared" si="26"/>
        <v>58.473595000000003</v>
      </c>
      <c r="M284" s="75"/>
      <c r="N284" s="74">
        <f t="shared" si="27"/>
        <v>1403.397414</v>
      </c>
      <c r="O284" s="74">
        <f t="shared" si="28"/>
        <v>452.07348400000001</v>
      </c>
      <c r="P284" s="74">
        <f t="shared" si="29"/>
        <v>1026.5449700000001</v>
      </c>
    </row>
    <row r="285" spans="1:16" ht="15" customHeight="1" x14ac:dyDescent="0.3">
      <c r="A285" s="27" t="s">
        <v>4054</v>
      </c>
      <c r="B285" s="38">
        <v>6260</v>
      </c>
      <c r="C285" s="38" t="s">
        <v>3388</v>
      </c>
      <c r="D285" s="40" t="s">
        <v>267</v>
      </c>
      <c r="E285" s="12">
        <v>99906</v>
      </c>
      <c r="F285" s="12" t="s">
        <v>3832</v>
      </c>
      <c r="G285" s="12" t="s">
        <v>3059</v>
      </c>
      <c r="H285" s="100">
        <v>1.0081</v>
      </c>
      <c r="I285" s="39"/>
      <c r="J285" s="74">
        <f t="shared" si="24"/>
        <v>195.58248399999997</v>
      </c>
      <c r="K285" s="74">
        <f t="shared" si="25"/>
        <v>154.57552200000001</v>
      </c>
      <c r="L285" s="74">
        <f t="shared" si="26"/>
        <v>58.473595000000003</v>
      </c>
      <c r="M285" s="75"/>
      <c r="N285" s="74">
        <f t="shared" si="27"/>
        <v>1403.397414</v>
      </c>
      <c r="O285" s="74">
        <f t="shared" si="28"/>
        <v>452.07348400000001</v>
      </c>
      <c r="P285" s="74">
        <f t="shared" si="29"/>
        <v>1026.5449700000001</v>
      </c>
    </row>
    <row r="286" spans="1:16" ht="15" customHeight="1" x14ac:dyDescent="0.3">
      <c r="A286" s="27" t="s">
        <v>4054</v>
      </c>
      <c r="B286" s="38">
        <v>6270</v>
      </c>
      <c r="C286" s="38" t="s">
        <v>3389</v>
      </c>
      <c r="D286" s="40" t="s">
        <v>268</v>
      </c>
      <c r="E286" s="12">
        <v>99906</v>
      </c>
      <c r="F286" s="12" t="s">
        <v>3832</v>
      </c>
      <c r="G286" s="12" t="s">
        <v>3059</v>
      </c>
      <c r="H286" s="100">
        <v>1.0081</v>
      </c>
      <c r="I286" s="39"/>
      <c r="J286" s="74">
        <f t="shared" si="24"/>
        <v>195.58248399999997</v>
      </c>
      <c r="K286" s="74">
        <f t="shared" si="25"/>
        <v>154.57552200000001</v>
      </c>
      <c r="L286" s="74">
        <f t="shared" si="26"/>
        <v>58.473595000000003</v>
      </c>
      <c r="M286" s="75"/>
      <c r="N286" s="74">
        <f t="shared" si="27"/>
        <v>1403.397414</v>
      </c>
      <c r="O286" s="74">
        <f t="shared" si="28"/>
        <v>452.07348400000001</v>
      </c>
      <c r="P286" s="74">
        <f t="shared" si="29"/>
        <v>1026.5449700000001</v>
      </c>
    </row>
    <row r="287" spans="1:16" ht="15" customHeight="1" x14ac:dyDescent="0.3">
      <c r="A287" s="27" t="s">
        <v>4054</v>
      </c>
      <c r="B287" s="38">
        <v>6280</v>
      </c>
      <c r="C287" s="38" t="s">
        <v>3390</v>
      </c>
      <c r="D287" s="40" t="s">
        <v>269</v>
      </c>
      <c r="E287" s="12">
        <v>99906</v>
      </c>
      <c r="F287" s="12" t="s">
        <v>3832</v>
      </c>
      <c r="G287" s="12" t="s">
        <v>3059</v>
      </c>
      <c r="H287" s="100">
        <v>1.0081</v>
      </c>
      <c r="I287" s="39"/>
      <c r="J287" s="74">
        <f t="shared" si="24"/>
        <v>195.58248399999997</v>
      </c>
      <c r="K287" s="74">
        <f t="shared" si="25"/>
        <v>154.57552200000001</v>
      </c>
      <c r="L287" s="74">
        <f t="shared" si="26"/>
        <v>58.473595000000003</v>
      </c>
      <c r="M287" s="75"/>
      <c r="N287" s="74">
        <f t="shared" si="27"/>
        <v>1403.397414</v>
      </c>
      <c r="O287" s="74">
        <f t="shared" si="28"/>
        <v>452.07348400000001</v>
      </c>
      <c r="P287" s="74">
        <f t="shared" si="29"/>
        <v>1026.5449700000001</v>
      </c>
    </row>
    <row r="288" spans="1:16" ht="15" customHeight="1" x14ac:dyDescent="0.3">
      <c r="A288" s="27" t="s">
        <v>4054</v>
      </c>
      <c r="B288" s="38">
        <v>6290</v>
      </c>
      <c r="C288" s="38" t="s">
        <v>3391</v>
      </c>
      <c r="D288" s="12" t="s">
        <v>270</v>
      </c>
      <c r="E288" s="12">
        <v>19740</v>
      </c>
      <c r="F288" s="12" t="s">
        <v>3360</v>
      </c>
      <c r="G288" s="12" t="s">
        <v>3056</v>
      </c>
      <c r="H288" s="100">
        <v>1.0183</v>
      </c>
      <c r="I288" s="39"/>
      <c r="J288" s="74">
        <f t="shared" si="24"/>
        <v>196.94561199999998</v>
      </c>
      <c r="K288" s="74">
        <f t="shared" si="25"/>
        <v>155.65284600000001</v>
      </c>
      <c r="L288" s="74">
        <f t="shared" si="26"/>
        <v>58.881084999999999</v>
      </c>
      <c r="M288" s="75"/>
      <c r="N288" s="74">
        <f t="shared" si="27"/>
        <v>1413.178602</v>
      </c>
      <c r="O288" s="74">
        <f t="shared" si="28"/>
        <v>454.55861199999998</v>
      </c>
      <c r="P288" s="74">
        <f t="shared" si="29"/>
        <v>1033.21271</v>
      </c>
    </row>
    <row r="289" spans="1:16" ht="15" customHeight="1" x14ac:dyDescent="0.3">
      <c r="A289" s="27" t="s">
        <v>4054</v>
      </c>
      <c r="B289" s="38">
        <v>6300</v>
      </c>
      <c r="C289" s="38" t="s">
        <v>3392</v>
      </c>
      <c r="D289" s="40" t="s">
        <v>271</v>
      </c>
      <c r="E289" s="12">
        <v>99906</v>
      </c>
      <c r="F289" s="12" t="s">
        <v>3832</v>
      </c>
      <c r="G289" s="12" t="s">
        <v>3059</v>
      </c>
      <c r="H289" s="100">
        <v>1.0081</v>
      </c>
      <c r="I289" s="39"/>
      <c r="J289" s="74">
        <f t="shared" si="24"/>
        <v>195.58248399999997</v>
      </c>
      <c r="K289" s="74">
        <f t="shared" si="25"/>
        <v>154.57552200000001</v>
      </c>
      <c r="L289" s="74">
        <f t="shared" si="26"/>
        <v>58.473595000000003</v>
      </c>
      <c r="M289" s="75"/>
      <c r="N289" s="74">
        <f t="shared" si="27"/>
        <v>1403.397414</v>
      </c>
      <c r="O289" s="74">
        <f t="shared" si="28"/>
        <v>452.07348400000001</v>
      </c>
      <c r="P289" s="74">
        <f t="shared" si="29"/>
        <v>1026.5449700000001</v>
      </c>
    </row>
    <row r="290" spans="1:16" ht="15" customHeight="1" x14ac:dyDescent="0.3">
      <c r="A290" s="27" t="s">
        <v>4054</v>
      </c>
      <c r="B290" s="38">
        <v>6310</v>
      </c>
      <c r="C290" s="38" t="s">
        <v>3393</v>
      </c>
      <c r="D290" s="40" t="s">
        <v>272</v>
      </c>
      <c r="E290" s="12">
        <v>99906</v>
      </c>
      <c r="F290" s="12" t="s">
        <v>3832</v>
      </c>
      <c r="G290" s="12" t="s">
        <v>3059</v>
      </c>
      <c r="H290" s="100">
        <v>1.0081</v>
      </c>
      <c r="I290" s="39"/>
      <c r="J290" s="74">
        <f t="shared" si="24"/>
        <v>195.58248399999997</v>
      </c>
      <c r="K290" s="74">
        <f t="shared" si="25"/>
        <v>154.57552200000001</v>
      </c>
      <c r="L290" s="74">
        <f t="shared" si="26"/>
        <v>58.473595000000003</v>
      </c>
      <c r="M290" s="75"/>
      <c r="N290" s="74">
        <f t="shared" si="27"/>
        <v>1403.397414</v>
      </c>
      <c r="O290" s="74">
        <f t="shared" si="28"/>
        <v>452.07348400000001</v>
      </c>
      <c r="P290" s="74">
        <f t="shared" si="29"/>
        <v>1026.5449700000001</v>
      </c>
    </row>
    <row r="291" spans="1:16" ht="15" customHeight="1" x14ac:dyDescent="0.3">
      <c r="A291" s="27" t="s">
        <v>4054</v>
      </c>
      <c r="B291" s="38">
        <v>6330</v>
      </c>
      <c r="C291" s="38" t="s">
        <v>3395</v>
      </c>
      <c r="D291" s="40" t="s">
        <v>274</v>
      </c>
      <c r="E291" s="12">
        <v>99906</v>
      </c>
      <c r="F291" s="12" t="s">
        <v>3832</v>
      </c>
      <c r="G291" s="12" t="s">
        <v>3059</v>
      </c>
      <c r="H291" s="100">
        <v>1.0081</v>
      </c>
      <c r="I291" s="39"/>
      <c r="J291" s="74">
        <f t="shared" si="24"/>
        <v>195.58248399999997</v>
      </c>
      <c r="K291" s="74">
        <f t="shared" si="25"/>
        <v>154.57552200000001</v>
      </c>
      <c r="L291" s="74">
        <f t="shared" si="26"/>
        <v>58.473595000000003</v>
      </c>
      <c r="M291" s="75"/>
      <c r="N291" s="74">
        <f t="shared" si="27"/>
        <v>1403.397414</v>
      </c>
      <c r="O291" s="74">
        <f t="shared" si="28"/>
        <v>452.07348400000001</v>
      </c>
      <c r="P291" s="74">
        <f t="shared" si="29"/>
        <v>1026.5449700000001</v>
      </c>
    </row>
    <row r="292" spans="1:16" ht="15" customHeight="1" x14ac:dyDescent="0.3">
      <c r="A292" s="27" t="s">
        <v>4054</v>
      </c>
      <c r="B292" s="38">
        <v>6320</v>
      </c>
      <c r="C292" s="38" t="s">
        <v>3394</v>
      </c>
      <c r="D292" s="40" t="s">
        <v>273</v>
      </c>
      <c r="E292" s="12">
        <v>99906</v>
      </c>
      <c r="F292" s="12" t="s">
        <v>3832</v>
      </c>
      <c r="G292" s="12" t="s">
        <v>3059</v>
      </c>
      <c r="H292" s="100">
        <v>1.0081</v>
      </c>
      <c r="I292" s="39"/>
      <c r="J292" s="74">
        <f t="shared" si="24"/>
        <v>195.58248399999997</v>
      </c>
      <c r="K292" s="74">
        <f t="shared" si="25"/>
        <v>154.57552200000001</v>
      </c>
      <c r="L292" s="74">
        <f t="shared" si="26"/>
        <v>58.473595000000003</v>
      </c>
      <c r="M292" s="75"/>
      <c r="N292" s="74">
        <f t="shared" si="27"/>
        <v>1403.397414</v>
      </c>
      <c r="O292" s="74">
        <f t="shared" si="28"/>
        <v>452.07348400000001</v>
      </c>
      <c r="P292" s="74">
        <f t="shared" si="29"/>
        <v>1026.5449700000001</v>
      </c>
    </row>
    <row r="293" spans="1:16" ht="15" customHeight="1" x14ac:dyDescent="0.3">
      <c r="A293" s="27" t="s">
        <v>4054</v>
      </c>
      <c r="B293" s="38">
        <v>6340</v>
      </c>
      <c r="C293" s="38" t="s">
        <v>3396</v>
      </c>
      <c r="D293" s="12" t="s">
        <v>275</v>
      </c>
      <c r="E293" s="12">
        <v>22660</v>
      </c>
      <c r="F293" s="12" t="s">
        <v>3397</v>
      </c>
      <c r="G293" s="12" t="s">
        <v>3056</v>
      </c>
      <c r="H293" s="100">
        <v>0.98260000000000003</v>
      </c>
      <c r="I293" s="39"/>
      <c r="J293" s="74">
        <f t="shared" si="24"/>
        <v>192.17466400000001</v>
      </c>
      <c r="K293" s="74">
        <f t="shared" si="25"/>
        <v>151.88221200000001</v>
      </c>
      <c r="L293" s="74">
        <f t="shared" si="26"/>
        <v>57.45487</v>
      </c>
      <c r="M293" s="75"/>
      <c r="N293" s="74">
        <f t="shared" si="27"/>
        <v>1378.944444</v>
      </c>
      <c r="O293" s="74">
        <f t="shared" si="28"/>
        <v>445.86066400000004</v>
      </c>
      <c r="P293" s="74">
        <f t="shared" si="29"/>
        <v>1009.87562</v>
      </c>
    </row>
    <row r="294" spans="1:16" ht="15" customHeight="1" x14ac:dyDescent="0.3">
      <c r="A294" s="27" t="s">
        <v>4054</v>
      </c>
      <c r="B294" s="38">
        <v>6350</v>
      </c>
      <c r="C294" s="38" t="s">
        <v>3398</v>
      </c>
      <c r="D294" s="40" t="s">
        <v>276</v>
      </c>
      <c r="E294" s="12">
        <v>99906</v>
      </c>
      <c r="F294" s="12" t="s">
        <v>3832</v>
      </c>
      <c r="G294" s="12" t="s">
        <v>3059</v>
      </c>
      <c r="H294" s="100">
        <v>1.0081</v>
      </c>
      <c r="I294" s="39"/>
      <c r="J294" s="74">
        <f t="shared" si="24"/>
        <v>195.58248399999997</v>
      </c>
      <c r="K294" s="74">
        <f t="shared" si="25"/>
        <v>154.57552200000001</v>
      </c>
      <c r="L294" s="74">
        <f t="shared" si="26"/>
        <v>58.473595000000003</v>
      </c>
      <c r="M294" s="75"/>
      <c r="N294" s="74">
        <f t="shared" si="27"/>
        <v>1403.397414</v>
      </c>
      <c r="O294" s="74">
        <f t="shared" si="28"/>
        <v>452.07348400000001</v>
      </c>
      <c r="P294" s="74">
        <f t="shared" si="29"/>
        <v>1026.5449700000001</v>
      </c>
    </row>
    <row r="295" spans="1:16" ht="15" customHeight="1" x14ac:dyDescent="0.3">
      <c r="A295" s="27" t="s">
        <v>4054</v>
      </c>
      <c r="B295" s="38">
        <v>6360</v>
      </c>
      <c r="C295" s="38" t="s">
        <v>3399</v>
      </c>
      <c r="D295" s="40" t="s">
        <v>277</v>
      </c>
      <c r="E295" s="12">
        <v>99906</v>
      </c>
      <c r="F295" s="12" t="s">
        <v>3832</v>
      </c>
      <c r="G295" s="12" t="s">
        <v>3059</v>
      </c>
      <c r="H295" s="100">
        <v>1.0081</v>
      </c>
      <c r="I295" s="39"/>
      <c r="J295" s="74">
        <f t="shared" si="24"/>
        <v>195.58248399999997</v>
      </c>
      <c r="K295" s="74">
        <f t="shared" si="25"/>
        <v>154.57552200000001</v>
      </c>
      <c r="L295" s="74">
        <f t="shared" si="26"/>
        <v>58.473595000000003</v>
      </c>
      <c r="M295" s="75"/>
      <c r="N295" s="74">
        <f t="shared" si="27"/>
        <v>1403.397414</v>
      </c>
      <c r="O295" s="74">
        <f t="shared" si="28"/>
        <v>452.07348400000001</v>
      </c>
      <c r="P295" s="74">
        <f t="shared" si="29"/>
        <v>1026.5449700000001</v>
      </c>
    </row>
    <row r="296" spans="1:16" ht="15" customHeight="1" x14ac:dyDescent="0.3">
      <c r="A296" s="27" t="s">
        <v>4054</v>
      </c>
      <c r="B296" s="38">
        <v>6370</v>
      </c>
      <c r="C296" s="38" t="s">
        <v>3400</v>
      </c>
      <c r="D296" s="40" t="s">
        <v>278</v>
      </c>
      <c r="E296" s="12">
        <v>99906</v>
      </c>
      <c r="F296" s="12" t="s">
        <v>3832</v>
      </c>
      <c r="G296" s="12" t="s">
        <v>3059</v>
      </c>
      <c r="H296" s="100">
        <v>1.0081</v>
      </c>
      <c r="I296" s="39"/>
      <c r="J296" s="74">
        <f t="shared" si="24"/>
        <v>195.58248399999997</v>
      </c>
      <c r="K296" s="74">
        <f t="shared" si="25"/>
        <v>154.57552200000001</v>
      </c>
      <c r="L296" s="74">
        <f t="shared" si="26"/>
        <v>58.473595000000003</v>
      </c>
      <c r="M296" s="75"/>
      <c r="N296" s="74">
        <f t="shared" si="27"/>
        <v>1403.397414</v>
      </c>
      <c r="O296" s="74">
        <f t="shared" si="28"/>
        <v>452.07348400000001</v>
      </c>
      <c r="P296" s="74">
        <f t="shared" si="29"/>
        <v>1026.5449700000001</v>
      </c>
    </row>
    <row r="297" spans="1:16" ht="15" customHeight="1" x14ac:dyDescent="0.3">
      <c r="A297" s="27" t="s">
        <v>4054</v>
      </c>
      <c r="B297" s="38">
        <v>6380</v>
      </c>
      <c r="C297" s="38" t="s">
        <v>3401</v>
      </c>
      <c r="D297" s="12" t="s">
        <v>279</v>
      </c>
      <c r="E297" s="12">
        <v>24300</v>
      </c>
      <c r="F297" s="12" t="s">
        <v>3402</v>
      </c>
      <c r="G297" s="12" t="s">
        <v>3056</v>
      </c>
      <c r="H297" s="100">
        <v>0.93479999999999996</v>
      </c>
      <c r="I297" s="39"/>
      <c r="J297" s="74">
        <f t="shared" si="24"/>
        <v>185.78667199999998</v>
      </c>
      <c r="K297" s="74">
        <f t="shared" si="25"/>
        <v>146.83357599999999</v>
      </c>
      <c r="L297" s="74">
        <f t="shared" si="26"/>
        <v>55.545259999999999</v>
      </c>
      <c r="M297" s="75"/>
      <c r="N297" s="74">
        <f t="shared" si="27"/>
        <v>1333.1071119999999</v>
      </c>
      <c r="O297" s="74">
        <f t="shared" si="28"/>
        <v>434.21467199999995</v>
      </c>
      <c r="P297" s="74">
        <f t="shared" si="29"/>
        <v>978.62876000000006</v>
      </c>
    </row>
    <row r="298" spans="1:16" ht="15" customHeight="1" x14ac:dyDescent="0.3">
      <c r="A298" s="27" t="s">
        <v>4054</v>
      </c>
      <c r="B298" s="38">
        <v>6390</v>
      </c>
      <c r="C298" s="38" t="s">
        <v>3403</v>
      </c>
      <c r="D298" s="40" t="s">
        <v>280</v>
      </c>
      <c r="E298" s="12">
        <v>99906</v>
      </c>
      <c r="F298" s="12" t="s">
        <v>3832</v>
      </c>
      <c r="G298" s="12" t="s">
        <v>3059</v>
      </c>
      <c r="H298" s="100">
        <v>1.0081</v>
      </c>
      <c r="I298" s="39"/>
      <c r="J298" s="74">
        <f t="shared" si="24"/>
        <v>195.58248399999997</v>
      </c>
      <c r="K298" s="74">
        <f t="shared" si="25"/>
        <v>154.57552200000001</v>
      </c>
      <c r="L298" s="74">
        <f t="shared" si="26"/>
        <v>58.473595000000003</v>
      </c>
      <c r="M298" s="75"/>
      <c r="N298" s="74">
        <f t="shared" si="27"/>
        <v>1403.397414</v>
      </c>
      <c r="O298" s="74">
        <f t="shared" si="28"/>
        <v>452.07348400000001</v>
      </c>
      <c r="P298" s="74">
        <f t="shared" si="29"/>
        <v>1026.5449700000001</v>
      </c>
    </row>
    <row r="299" spans="1:16" ht="15" customHeight="1" x14ac:dyDescent="0.3">
      <c r="A299" s="27" t="s">
        <v>4054</v>
      </c>
      <c r="B299" s="38">
        <v>6400</v>
      </c>
      <c r="C299" s="38" t="s">
        <v>3404</v>
      </c>
      <c r="D299" s="40" t="s">
        <v>281</v>
      </c>
      <c r="E299" s="12">
        <v>99906</v>
      </c>
      <c r="F299" s="12" t="s">
        <v>3832</v>
      </c>
      <c r="G299" s="12" t="s">
        <v>3059</v>
      </c>
      <c r="H299" s="100">
        <v>1.0081</v>
      </c>
      <c r="I299" s="39"/>
      <c r="J299" s="74">
        <f t="shared" si="24"/>
        <v>195.58248399999997</v>
      </c>
      <c r="K299" s="74">
        <f t="shared" si="25"/>
        <v>154.57552200000001</v>
      </c>
      <c r="L299" s="74">
        <f t="shared" si="26"/>
        <v>58.473595000000003</v>
      </c>
      <c r="M299" s="75"/>
      <c r="N299" s="74">
        <f t="shared" si="27"/>
        <v>1403.397414</v>
      </c>
      <c r="O299" s="74">
        <f t="shared" si="28"/>
        <v>452.07348400000001</v>
      </c>
      <c r="P299" s="74">
        <f t="shared" si="29"/>
        <v>1026.5449700000001</v>
      </c>
    </row>
    <row r="300" spans="1:16" ht="15" customHeight="1" x14ac:dyDescent="0.3">
      <c r="A300" s="27" t="s">
        <v>4054</v>
      </c>
      <c r="B300" s="38">
        <v>6410</v>
      </c>
      <c r="C300" s="38" t="s">
        <v>3405</v>
      </c>
      <c r="D300" s="40" t="s">
        <v>282</v>
      </c>
      <c r="E300" s="12">
        <v>99906</v>
      </c>
      <c r="F300" s="12" t="s">
        <v>3832</v>
      </c>
      <c r="G300" s="12" t="s">
        <v>3059</v>
      </c>
      <c r="H300" s="100">
        <v>1.0081</v>
      </c>
      <c r="I300" s="39"/>
      <c r="J300" s="74">
        <f t="shared" si="24"/>
        <v>195.58248399999997</v>
      </c>
      <c r="K300" s="74">
        <f t="shared" si="25"/>
        <v>154.57552200000001</v>
      </c>
      <c r="L300" s="74">
        <f t="shared" si="26"/>
        <v>58.473595000000003</v>
      </c>
      <c r="M300" s="75"/>
      <c r="N300" s="74">
        <f t="shared" si="27"/>
        <v>1403.397414</v>
      </c>
      <c r="O300" s="74">
        <f t="shared" si="28"/>
        <v>452.07348400000001</v>
      </c>
      <c r="P300" s="74">
        <f t="shared" si="29"/>
        <v>1026.5449700000001</v>
      </c>
    </row>
    <row r="301" spans="1:16" ht="15" customHeight="1" x14ac:dyDescent="0.3">
      <c r="A301" s="27" t="s">
        <v>4054</v>
      </c>
      <c r="B301" s="38">
        <v>6420</v>
      </c>
      <c r="C301" s="38" t="s">
        <v>3406</v>
      </c>
      <c r="D301" s="40" t="s">
        <v>283</v>
      </c>
      <c r="E301" s="12">
        <v>99906</v>
      </c>
      <c r="F301" s="12" t="s">
        <v>3832</v>
      </c>
      <c r="G301" s="12" t="s">
        <v>3059</v>
      </c>
      <c r="H301" s="100">
        <v>1.0081</v>
      </c>
      <c r="I301" s="39"/>
      <c r="J301" s="74">
        <f t="shared" si="24"/>
        <v>195.58248399999997</v>
      </c>
      <c r="K301" s="74">
        <f t="shared" si="25"/>
        <v>154.57552200000001</v>
      </c>
      <c r="L301" s="74">
        <f t="shared" si="26"/>
        <v>58.473595000000003</v>
      </c>
      <c r="M301" s="75"/>
      <c r="N301" s="74">
        <f t="shared" si="27"/>
        <v>1403.397414</v>
      </c>
      <c r="O301" s="74">
        <f t="shared" si="28"/>
        <v>452.07348400000001</v>
      </c>
      <c r="P301" s="74">
        <f t="shared" si="29"/>
        <v>1026.5449700000001</v>
      </c>
    </row>
    <row r="302" spans="1:16" ht="15" customHeight="1" x14ac:dyDescent="0.3">
      <c r="A302" s="27" t="s">
        <v>4054</v>
      </c>
      <c r="B302" s="38">
        <v>6430</v>
      </c>
      <c r="C302" s="38" t="s">
        <v>3407</v>
      </c>
      <c r="D302" s="40" t="s">
        <v>284</v>
      </c>
      <c r="E302" s="12">
        <v>99906</v>
      </c>
      <c r="F302" s="12" t="s">
        <v>3832</v>
      </c>
      <c r="G302" s="12" t="s">
        <v>3059</v>
      </c>
      <c r="H302" s="100">
        <v>1.0081</v>
      </c>
      <c r="I302" s="39"/>
      <c r="J302" s="74">
        <f t="shared" si="24"/>
        <v>195.58248399999997</v>
      </c>
      <c r="K302" s="74">
        <f t="shared" si="25"/>
        <v>154.57552200000001</v>
      </c>
      <c r="L302" s="74">
        <f t="shared" si="26"/>
        <v>58.473595000000003</v>
      </c>
      <c r="M302" s="75"/>
      <c r="N302" s="74">
        <f t="shared" si="27"/>
        <v>1403.397414</v>
      </c>
      <c r="O302" s="74">
        <f t="shared" si="28"/>
        <v>452.07348400000001</v>
      </c>
      <c r="P302" s="74">
        <f t="shared" si="29"/>
        <v>1026.5449700000001</v>
      </c>
    </row>
    <row r="303" spans="1:16" ht="15" customHeight="1" x14ac:dyDescent="0.3">
      <c r="A303" s="27" t="s">
        <v>4054</v>
      </c>
      <c r="B303" s="38">
        <v>6440</v>
      </c>
      <c r="C303" s="38" t="s">
        <v>3408</v>
      </c>
      <c r="D303" s="40" t="s">
        <v>285</v>
      </c>
      <c r="E303" s="12">
        <v>99906</v>
      </c>
      <c r="F303" s="12" t="s">
        <v>3832</v>
      </c>
      <c r="G303" s="12" t="s">
        <v>3059</v>
      </c>
      <c r="H303" s="100">
        <v>1.0081</v>
      </c>
      <c r="I303" s="39"/>
      <c r="J303" s="74">
        <f t="shared" si="24"/>
        <v>195.58248399999997</v>
      </c>
      <c r="K303" s="74">
        <f t="shared" si="25"/>
        <v>154.57552200000001</v>
      </c>
      <c r="L303" s="74">
        <f t="shared" si="26"/>
        <v>58.473595000000003</v>
      </c>
      <c r="M303" s="75"/>
      <c r="N303" s="74">
        <f t="shared" si="27"/>
        <v>1403.397414</v>
      </c>
      <c r="O303" s="74">
        <f t="shared" si="28"/>
        <v>452.07348400000001</v>
      </c>
      <c r="P303" s="74">
        <f t="shared" si="29"/>
        <v>1026.5449700000001</v>
      </c>
    </row>
    <row r="304" spans="1:16" ht="15" customHeight="1" x14ac:dyDescent="0.3">
      <c r="A304" s="27" t="s">
        <v>4054</v>
      </c>
      <c r="B304" s="38">
        <v>6450</v>
      </c>
      <c r="C304" s="38" t="s">
        <v>3409</v>
      </c>
      <c r="D304" s="40" t="s">
        <v>286</v>
      </c>
      <c r="E304" s="12">
        <v>99906</v>
      </c>
      <c r="F304" s="12" t="s">
        <v>3832</v>
      </c>
      <c r="G304" s="12" t="s">
        <v>3059</v>
      </c>
      <c r="H304" s="100">
        <v>1.0081</v>
      </c>
      <c r="I304" s="39"/>
      <c r="J304" s="74">
        <f t="shared" si="24"/>
        <v>195.58248399999997</v>
      </c>
      <c r="K304" s="74">
        <f t="shared" si="25"/>
        <v>154.57552200000001</v>
      </c>
      <c r="L304" s="74">
        <f t="shared" si="26"/>
        <v>58.473595000000003</v>
      </c>
      <c r="M304" s="75"/>
      <c r="N304" s="74">
        <f t="shared" si="27"/>
        <v>1403.397414</v>
      </c>
      <c r="O304" s="74">
        <f t="shared" si="28"/>
        <v>452.07348400000001</v>
      </c>
      <c r="P304" s="74">
        <f t="shared" si="29"/>
        <v>1026.5449700000001</v>
      </c>
    </row>
    <row r="305" spans="1:17" ht="15" customHeight="1" x14ac:dyDescent="0.3">
      <c r="A305" s="27" t="s">
        <v>4054</v>
      </c>
      <c r="B305" s="38">
        <v>6460</v>
      </c>
      <c r="C305" s="38" t="s">
        <v>3410</v>
      </c>
      <c r="D305" s="12" t="s">
        <v>287</v>
      </c>
      <c r="E305" s="12">
        <v>19740</v>
      </c>
      <c r="F305" s="12" t="s">
        <v>3360</v>
      </c>
      <c r="G305" s="12" t="s">
        <v>3056</v>
      </c>
      <c r="H305" s="100">
        <v>1.0183</v>
      </c>
      <c r="I305" s="39"/>
      <c r="J305" s="74">
        <f t="shared" si="24"/>
        <v>196.94561199999998</v>
      </c>
      <c r="K305" s="74">
        <f t="shared" si="25"/>
        <v>155.65284600000001</v>
      </c>
      <c r="L305" s="74">
        <f t="shared" si="26"/>
        <v>58.881084999999999</v>
      </c>
      <c r="M305" s="75"/>
      <c r="N305" s="74">
        <f t="shared" si="27"/>
        <v>1413.178602</v>
      </c>
      <c r="O305" s="74">
        <f t="shared" si="28"/>
        <v>454.55861199999998</v>
      </c>
      <c r="P305" s="74">
        <f t="shared" si="29"/>
        <v>1033.21271</v>
      </c>
    </row>
    <row r="306" spans="1:17" ht="15" customHeight="1" x14ac:dyDescent="0.3">
      <c r="A306" s="27" t="s">
        <v>4054</v>
      </c>
      <c r="B306" s="38">
        <v>6470</v>
      </c>
      <c r="C306" s="38" t="s">
        <v>3411</v>
      </c>
      <c r="D306" s="40" t="s">
        <v>288</v>
      </c>
      <c r="E306" s="12">
        <v>99906</v>
      </c>
      <c r="F306" s="12" t="s">
        <v>3832</v>
      </c>
      <c r="G306" s="12" t="s">
        <v>3059</v>
      </c>
      <c r="H306" s="100">
        <v>1.0081</v>
      </c>
      <c r="I306" s="39"/>
      <c r="J306" s="74">
        <f t="shared" si="24"/>
        <v>195.58248399999997</v>
      </c>
      <c r="K306" s="74">
        <f t="shared" si="25"/>
        <v>154.57552200000001</v>
      </c>
      <c r="L306" s="74">
        <f t="shared" si="26"/>
        <v>58.473595000000003</v>
      </c>
      <c r="M306" s="75"/>
      <c r="N306" s="74">
        <f t="shared" si="27"/>
        <v>1403.397414</v>
      </c>
      <c r="O306" s="74">
        <f t="shared" si="28"/>
        <v>452.07348400000001</v>
      </c>
      <c r="P306" s="74">
        <f t="shared" si="29"/>
        <v>1026.5449700000001</v>
      </c>
    </row>
    <row r="307" spans="1:17" ht="15" customHeight="1" x14ac:dyDescent="0.3">
      <c r="A307" s="27" t="s">
        <v>4054</v>
      </c>
      <c r="B307" s="38">
        <v>6480</v>
      </c>
      <c r="C307" s="38" t="s">
        <v>3412</v>
      </c>
      <c r="D307" s="40" t="s">
        <v>289</v>
      </c>
      <c r="E307" s="12">
        <v>99906</v>
      </c>
      <c r="F307" s="12" t="s">
        <v>3832</v>
      </c>
      <c r="G307" s="12" t="s">
        <v>3059</v>
      </c>
      <c r="H307" s="100">
        <v>1.0081</v>
      </c>
      <c r="I307" s="39"/>
      <c r="J307" s="74">
        <f t="shared" si="24"/>
        <v>195.58248399999997</v>
      </c>
      <c r="K307" s="74">
        <f t="shared" si="25"/>
        <v>154.57552200000001</v>
      </c>
      <c r="L307" s="74">
        <f t="shared" si="26"/>
        <v>58.473595000000003</v>
      </c>
      <c r="M307" s="75"/>
      <c r="N307" s="74">
        <f t="shared" si="27"/>
        <v>1403.397414</v>
      </c>
      <c r="O307" s="74">
        <f t="shared" si="28"/>
        <v>452.07348400000001</v>
      </c>
      <c r="P307" s="74">
        <f t="shared" si="29"/>
        <v>1026.5449700000001</v>
      </c>
    </row>
    <row r="308" spans="1:17" ht="15" customHeight="1" x14ac:dyDescent="0.3">
      <c r="A308" s="27" t="s">
        <v>4054</v>
      </c>
      <c r="B308" s="38">
        <v>6490</v>
      </c>
      <c r="C308" s="38" t="s">
        <v>3413</v>
      </c>
      <c r="D308" s="40" t="s">
        <v>290</v>
      </c>
      <c r="E308" s="12">
        <v>99906</v>
      </c>
      <c r="F308" s="12" t="s">
        <v>3832</v>
      </c>
      <c r="G308" s="12" t="s">
        <v>3059</v>
      </c>
      <c r="H308" s="100">
        <v>1.0081</v>
      </c>
      <c r="I308" s="39"/>
      <c r="J308" s="74">
        <f t="shared" si="24"/>
        <v>195.58248399999997</v>
      </c>
      <c r="K308" s="74">
        <f t="shared" si="25"/>
        <v>154.57552200000001</v>
      </c>
      <c r="L308" s="74">
        <f t="shared" si="26"/>
        <v>58.473595000000003</v>
      </c>
      <c r="M308" s="75"/>
      <c r="N308" s="74">
        <f t="shared" si="27"/>
        <v>1403.397414</v>
      </c>
      <c r="O308" s="74">
        <f t="shared" si="28"/>
        <v>452.07348400000001</v>
      </c>
      <c r="P308" s="74">
        <f t="shared" si="29"/>
        <v>1026.5449700000001</v>
      </c>
    </row>
    <row r="309" spans="1:17" ht="15" customHeight="1" x14ac:dyDescent="0.3">
      <c r="A309" s="27" t="s">
        <v>4054</v>
      </c>
      <c r="B309" s="38">
        <v>6500</v>
      </c>
      <c r="C309" s="38" t="s">
        <v>3414</v>
      </c>
      <c r="D309" s="12" t="s">
        <v>291</v>
      </c>
      <c r="E309" s="12">
        <v>39380</v>
      </c>
      <c r="F309" s="12" t="s">
        <v>3415</v>
      </c>
      <c r="G309" s="12" t="s">
        <v>3056</v>
      </c>
      <c r="H309" s="100">
        <v>0.83640000000000003</v>
      </c>
      <c r="I309" s="39"/>
      <c r="J309" s="74">
        <f t="shared" si="24"/>
        <v>172.63649599999999</v>
      </c>
      <c r="K309" s="74">
        <f t="shared" si="25"/>
        <v>136.44056800000001</v>
      </c>
      <c r="L309" s="74">
        <f t="shared" si="26"/>
        <v>51.614180000000005</v>
      </c>
      <c r="M309" s="75"/>
      <c r="N309" s="74">
        <f t="shared" si="27"/>
        <v>1238.7474160000002</v>
      </c>
      <c r="O309" s="74">
        <f t="shared" si="28"/>
        <v>410.24049600000001</v>
      </c>
      <c r="P309" s="74">
        <f t="shared" si="29"/>
        <v>914.30467999999996</v>
      </c>
    </row>
    <row r="310" spans="1:17" ht="15" customHeight="1" x14ac:dyDescent="0.3">
      <c r="A310" s="27" t="s">
        <v>4054</v>
      </c>
      <c r="B310" s="38">
        <v>6510</v>
      </c>
      <c r="C310" s="38" t="s">
        <v>3416</v>
      </c>
      <c r="D310" s="40" t="s">
        <v>292</v>
      </c>
      <c r="E310" s="12">
        <v>99906</v>
      </c>
      <c r="F310" s="12" t="s">
        <v>3832</v>
      </c>
      <c r="G310" s="12" t="s">
        <v>3059</v>
      </c>
      <c r="H310" s="100">
        <v>1.0081</v>
      </c>
      <c r="I310" s="39"/>
      <c r="J310" s="74">
        <f t="shared" si="24"/>
        <v>195.58248399999997</v>
      </c>
      <c r="K310" s="74">
        <f t="shared" si="25"/>
        <v>154.57552200000001</v>
      </c>
      <c r="L310" s="74">
        <f t="shared" si="26"/>
        <v>58.473595000000003</v>
      </c>
      <c r="M310" s="75"/>
      <c r="N310" s="74">
        <f t="shared" si="27"/>
        <v>1403.397414</v>
      </c>
      <c r="O310" s="74">
        <f t="shared" si="28"/>
        <v>452.07348400000001</v>
      </c>
      <c r="P310" s="74">
        <f t="shared" si="29"/>
        <v>1026.5449700000001</v>
      </c>
    </row>
    <row r="311" spans="1:17" ht="15" customHeight="1" x14ac:dyDescent="0.3">
      <c r="A311" s="27" t="s">
        <v>4054</v>
      </c>
      <c r="B311" s="38">
        <v>6520</v>
      </c>
      <c r="C311" s="38" t="s">
        <v>3417</v>
      </c>
      <c r="D311" s="40" t="s">
        <v>293</v>
      </c>
      <c r="E311" s="12">
        <v>99906</v>
      </c>
      <c r="F311" s="12" t="s">
        <v>3832</v>
      </c>
      <c r="G311" s="12" t="s">
        <v>3059</v>
      </c>
      <c r="H311" s="100">
        <v>1.0081</v>
      </c>
      <c r="I311" s="39"/>
      <c r="J311" s="74">
        <f t="shared" si="24"/>
        <v>195.58248399999997</v>
      </c>
      <c r="K311" s="74">
        <f t="shared" si="25"/>
        <v>154.57552200000001</v>
      </c>
      <c r="L311" s="74">
        <f t="shared" si="26"/>
        <v>58.473595000000003</v>
      </c>
      <c r="M311" s="75"/>
      <c r="N311" s="74">
        <f t="shared" si="27"/>
        <v>1403.397414</v>
      </c>
      <c r="O311" s="74">
        <f t="shared" si="28"/>
        <v>452.07348400000001</v>
      </c>
      <c r="P311" s="74">
        <f t="shared" si="29"/>
        <v>1026.5449700000001</v>
      </c>
    </row>
    <row r="312" spans="1:17" ht="15" customHeight="1" x14ac:dyDescent="0.3">
      <c r="A312" s="27" t="s">
        <v>4054</v>
      </c>
      <c r="B312" s="38">
        <v>6530</v>
      </c>
      <c r="C312" s="38" t="s">
        <v>3418</v>
      </c>
      <c r="D312" s="40" t="s">
        <v>294</v>
      </c>
      <c r="E312" s="12">
        <v>99906</v>
      </c>
      <c r="F312" s="12" t="s">
        <v>3832</v>
      </c>
      <c r="G312" s="12" t="s">
        <v>3059</v>
      </c>
      <c r="H312" s="100">
        <v>1.0081</v>
      </c>
      <c r="I312" s="39"/>
      <c r="J312" s="74">
        <f t="shared" si="24"/>
        <v>195.58248399999997</v>
      </c>
      <c r="K312" s="74">
        <f t="shared" si="25"/>
        <v>154.57552200000001</v>
      </c>
      <c r="L312" s="74">
        <f t="shared" si="26"/>
        <v>58.473595000000003</v>
      </c>
      <c r="M312" s="75"/>
      <c r="N312" s="74">
        <f t="shared" si="27"/>
        <v>1403.397414</v>
      </c>
      <c r="O312" s="74">
        <f t="shared" si="28"/>
        <v>452.07348400000001</v>
      </c>
      <c r="P312" s="74">
        <f t="shared" si="29"/>
        <v>1026.5449700000001</v>
      </c>
    </row>
    <row r="313" spans="1:17" ht="15" customHeight="1" x14ac:dyDescent="0.3">
      <c r="A313" s="27" t="s">
        <v>4054</v>
      </c>
      <c r="B313" s="38">
        <v>6540</v>
      </c>
      <c r="C313" s="38" t="s">
        <v>3419</v>
      </c>
      <c r="D313" s="40" t="s">
        <v>295</v>
      </c>
      <c r="E313" s="12">
        <v>99906</v>
      </c>
      <c r="F313" s="12" t="s">
        <v>3832</v>
      </c>
      <c r="G313" s="12" t="s">
        <v>3059</v>
      </c>
      <c r="H313" s="100">
        <v>1.0081</v>
      </c>
      <c r="I313" s="39"/>
      <c r="J313" s="74">
        <f t="shared" si="24"/>
        <v>195.58248399999997</v>
      </c>
      <c r="K313" s="74">
        <f t="shared" si="25"/>
        <v>154.57552200000001</v>
      </c>
      <c r="L313" s="74">
        <f t="shared" si="26"/>
        <v>58.473595000000003</v>
      </c>
      <c r="M313" s="75"/>
      <c r="N313" s="74">
        <f t="shared" si="27"/>
        <v>1403.397414</v>
      </c>
      <c r="O313" s="74">
        <f t="shared" si="28"/>
        <v>452.07348400000001</v>
      </c>
      <c r="P313" s="74">
        <f t="shared" si="29"/>
        <v>1026.5449700000001</v>
      </c>
    </row>
    <row r="314" spans="1:17" ht="15" customHeight="1" x14ac:dyDescent="0.3">
      <c r="A314" s="27" t="s">
        <v>4054</v>
      </c>
      <c r="B314" s="38">
        <v>6550</v>
      </c>
      <c r="C314" s="38" t="s">
        <v>3420</v>
      </c>
      <c r="D314" s="40" t="s">
        <v>296</v>
      </c>
      <c r="E314" s="12">
        <v>99906</v>
      </c>
      <c r="F314" s="12" t="s">
        <v>3832</v>
      </c>
      <c r="G314" s="12" t="s">
        <v>3059</v>
      </c>
      <c r="H314" s="100">
        <v>1.0081</v>
      </c>
      <c r="I314" s="39"/>
      <c r="J314" s="74">
        <f t="shared" si="24"/>
        <v>195.58248399999997</v>
      </c>
      <c r="K314" s="74">
        <f t="shared" si="25"/>
        <v>154.57552200000001</v>
      </c>
      <c r="L314" s="74">
        <f t="shared" si="26"/>
        <v>58.473595000000003</v>
      </c>
      <c r="M314" s="75"/>
      <c r="N314" s="74">
        <f t="shared" si="27"/>
        <v>1403.397414</v>
      </c>
      <c r="O314" s="74">
        <f t="shared" si="28"/>
        <v>452.07348400000001</v>
      </c>
      <c r="P314" s="74">
        <f t="shared" si="29"/>
        <v>1026.5449700000001</v>
      </c>
    </row>
    <row r="315" spans="1:17" ht="15" customHeight="1" x14ac:dyDescent="0.3">
      <c r="A315" s="27" t="s">
        <v>4054</v>
      </c>
      <c r="B315" s="38">
        <v>6560</v>
      </c>
      <c r="C315" s="38" t="s">
        <v>3421</v>
      </c>
      <c r="D315" s="40" t="s">
        <v>297</v>
      </c>
      <c r="E315" s="12">
        <v>99906</v>
      </c>
      <c r="F315" s="12" t="s">
        <v>3832</v>
      </c>
      <c r="G315" s="12" t="s">
        <v>3059</v>
      </c>
      <c r="H315" s="100">
        <v>1.0081</v>
      </c>
      <c r="I315" s="39"/>
      <c r="J315" s="74">
        <f t="shared" si="24"/>
        <v>195.58248399999997</v>
      </c>
      <c r="K315" s="74">
        <f t="shared" si="25"/>
        <v>154.57552200000001</v>
      </c>
      <c r="L315" s="74">
        <f t="shared" si="26"/>
        <v>58.473595000000003</v>
      </c>
      <c r="M315" s="75"/>
      <c r="N315" s="74">
        <f t="shared" si="27"/>
        <v>1403.397414</v>
      </c>
      <c r="O315" s="74">
        <f t="shared" si="28"/>
        <v>452.07348400000001</v>
      </c>
      <c r="P315" s="74">
        <f t="shared" si="29"/>
        <v>1026.5449700000001</v>
      </c>
    </row>
    <row r="316" spans="1:17" ht="15" customHeight="1" x14ac:dyDescent="0.3">
      <c r="A316" s="27" t="s">
        <v>4054</v>
      </c>
      <c r="B316" s="38">
        <v>6570</v>
      </c>
      <c r="C316" s="38" t="s">
        <v>3422</v>
      </c>
      <c r="D316" s="40" t="s">
        <v>298</v>
      </c>
      <c r="E316" s="12">
        <v>99906</v>
      </c>
      <c r="F316" s="12" t="s">
        <v>3832</v>
      </c>
      <c r="G316" s="12" t="s">
        <v>3059</v>
      </c>
      <c r="H316" s="100">
        <v>1.0081</v>
      </c>
      <c r="I316" s="39"/>
      <c r="J316" s="74">
        <f t="shared" si="24"/>
        <v>195.58248399999997</v>
      </c>
      <c r="K316" s="74">
        <f t="shared" si="25"/>
        <v>154.57552200000001</v>
      </c>
      <c r="L316" s="74">
        <f t="shared" si="26"/>
        <v>58.473595000000003</v>
      </c>
      <c r="M316" s="75"/>
      <c r="N316" s="74">
        <f t="shared" si="27"/>
        <v>1403.397414</v>
      </c>
      <c r="O316" s="74">
        <f t="shared" si="28"/>
        <v>452.07348400000001</v>
      </c>
      <c r="P316" s="74">
        <f t="shared" si="29"/>
        <v>1026.5449700000001</v>
      </c>
    </row>
    <row r="317" spans="1:17" ht="15" customHeight="1" x14ac:dyDescent="0.3">
      <c r="A317" s="27" t="s">
        <v>4054</v>
      </c>
      <c r="B317" s="38">
        <v>6580</v>
      </c>
      <c r="C317" s="38" t="s">
        <v>3423</v>
      </c>
      <c r="D317" s="40" t="s">
        <v>299</v>
      </c>
      <c r="E317" s="12">
        <v>99906</v>
      </c>
      <c r="F317" s="12" t="s">
        <v>3832</v>
      </c>
      <c r="G317" s="12" t="s">
        <v>3059</v>
      </c>
      <c r="H317" s="100">
        <v>1.0081</v>
      </c>
      <c r="I317" s="39"/>
      <c r="J317" s="74">
        <f t="shared" si="24"/>
        <v>195.58248399999997</v>
      </c>
      <c r="K317" s="74">
        <f t="shared" si="25"/>
        <v>154.57552200000001</v>
      </c>
      <c r="L317" s="74">
        <f t="shared" si="26"/>
        <v>58.473595000000003</v>
      </c>
      <c r="M317" s="75"/>
      <c r="N317" s="74">
        <f t="shared" si="27"/>
        <v>1403.397414</v>
      </c>
      <c r="O317" s="74">
        <f t="shared" si="28"/>
        <v>452.07348400000001</v>
      </c>
      <c r="P317" s="74">
        <f t="shared" si="29"/>
        <v>1026.5449700000001</v>
      </c>
      <c r="Q317" s="27" t="s">
        <v>3826</v>
      </c>
    </row>
    <row r="318" spans="1:17" ht="15" customHeight="1" x14ac:dyDescent="0.3">
      <c r="A318" s="27" t="s">
        <v>4054</v>
      </c>
      <c r="B318" s="38">
        <v>6590</v>
      </c>
      <c r="C318" s="38" t="s">
        <v>3424</v>
      </c>
      <c r="D318" s="12" t="s">
        <v>300</v>
      </c>
      <c r="E318" s="12">
        <v>17820</v>
      </c>
      <c r="F318" s="12" t="s">
        <v>3382</v>
      </c>
      <c r="G318" s="12" t="s">
        <v>3056</v>
      </c>
      <c r="H318" s="100">
        <v>0.95130000000000003</v>
      </c>
      <c r="I318" s="39"/>
      <c r="J318" s="74">
        <f t="shared" si="24"/>
        <v>187.99173199999998</v>
      </c>
      <c r="K318" s="74">
        <f t="shared" si="25"/>
        <v>148.57630600000002</v>
      </c>
      <c r="L318" s="74">
        <f t="shared" si="26"/>
        <v>56.204435000000004</v>
      </c>
      <c r="M318" s="75"/>
      <c r="N318" s="74">
        <f t="shared" si="27"/>
        <v>1348.9296220000001</v>
      </c>
      <c r="O318" s="74">
        <f t="shared" si="28"/>
        <v>438.23473200000001</v>
      </c>
      <c r="P318" s="74">
        <f t="shared" si="29"/>
        <v>989.41480999999999</v>
      </c>
    </row>
    <row r="319" spans="1:17" ht="15" customHeight="1" x14ac:dyDescent="0.3">
      <c r="A319" s="27" t="s">
        <v>4054</v>
      </c>
      <c r="B319" s="38">
        <v>6600</v>
      </c>
      <c r="C319" s="38" t="s">
        <v>3425</v>
      </c>
      <c r="D319" s="40" t="s">
        <v>301</v>
      </c>
      <c r="E319" s="12">
        <v>99906</v>
      </c>
      <c r="F319" s="12" t="s">
        <v>3832</v>
      </c>
      <c r="G319" s="12" t="s">
        <v>3059</v>
      </c>
      <c r="H319" s="100">
        <v>1.0081</v>
      </c>
      <c r="I319" s="39"/>
      <c r="J319" s="74">
        <f t="shared" si="24"/>
        <v>195.58248399999997</v>
      </c>
      <c r="K319" s="74">
        <f t="shared" si="25"/>
        <v>154.57552200000001</v>
      </c>
      <c r="L319" s="74">
        <f t="shared" si="26"/>
        <v>58.473595000000003</v>
      </c>
      <c r="M319" s="75"/>
      <c r="N319" s="74">
        <f t="shared" si="27"/>
        <v>1403.397414</v>
      </c>
      <c r="O319" s="74">
        <f t="shared" si="28"/>
        <v>452.07348400000001</v>
      </c>
      <c r="P319" s="74">
        <f t="shared" si="29"/>
        <v>1026.5449700000001</v>
      </c>
    </row>
    <row r="320" spans="1:17" ht="15" customHeight="1" x14ac:dyDescent="0.3">
      <c r="A320" s="27" t="s">
        <v>4054</v>
      </c>
      <c r="B320" s="38"/>
      <c r="C320" s="38"/>
      <c r="D320" s="12" t="s">
        <v>4102</v>
      </c>
      <c r="E320" s="12">
        <v>24540</v>
      </c>
      <c r="F320" s="12" t="s">
        <v>4103</v>
      </c>
      <c r="G320" s="12" t="s">
        <v>3056</v>
      </c>
      <c r="H320" s="100">
        <v>0.89880000000000004</v>
      </c>
      <c r="I320" s="39"/>
      <c r="J320" s="74">
        <f t="shared" si="24"/>
        <v>180.97563199999999</v>
      </c>
      <c r="K320" s="74">
        <f t="shared" si="25"/>
        <v>143.03125600000001</v>
      </c>
      <c r="L320" s="74">
        <f t="shared" si="26"/>
        <v>54.107060000000004</v>
      </c>
      <c r="M320" s="75"/>
      <c r="N320" s="74">
        <f t="shared" si="27"/>
        <v>1298.585272</v>
      </c>
      <c r="O320" s="74">
        <f t="shared" si="28"/>
        <v>425.44363199999998</v>
      </c>
      <c r="P320" s="74">
        <f t="shared" si="29"/>
        <v>955.09555999999998</v>
      </c>
    </row>
    <row r="321" spans="1:19" ht="15" customHeight="1" x14ac:dyDescent="0.3">
      <c r="A321" s="27" t="s">
        <v>4054</v>
      </c>
      <c r="B321" s="38">
        <v>6620</v>
      </c>
      <c r="C321" s="38" t="s">
        <v>3426</v>
      </c>
      <c r="D321" s="40" t="s">
        <v>302</v>
      </c>
      <c r="E321" s="12">
        <v>99906</v>
      </c>
      <c r="F321" s="12" t="s">
        <v>3832</v>
      </c>
      <c r="G321" s="12" t="s">
        <v>3059</v>
      </c>
      <c r="H321" s="100">
        <v>1.0081</v>
      </c>
      <c r="I321" s="39"/>
      <c r="J321" s="74">
        <f t="shared" si="24"/>
        <v>195.58248399999997</v>
      </c>
      <c r="K321" s="74">
        <f t="shared" si="25"/>
        <v>154.57552200000001</v>
      </c>
      <c r="L321" s="74">
        <f t="shared" si="26"/>
        <v>58.473595000000003</v>
      </c>
      <c r="M321" s="75"/>
      <c r="N321" s="74">
        <f t="shared" si="27"/>
        <v>1403.397414</v>
      </c>
      <c r="O321" s="74">
        <f t="shared" si="28"/>
        <v>452.07348400000001</v>
      </c>
      <c r="P321" s="74">
        <f t="shared" si="29"/>
        <v>1026.5449700000001</v>
      </c>
    </row>
    <row r="322" spans="1:19" ht="15" customHeight="1" x14ac:dyDescent="0.3">
      <c r="B322" s="38"/>
      <c r="C322" s="38"/>
      <c r="D322" s="40"/>
      <c r="E322" s="12"/>
      <c r="F322" s="12"/>
      <c r="G322" s="12"/>
      <c r="H322" s="114"/>
      <c r="I322" s="39"/>
      <c r="J322" s="74"/>
      <c r="K322" s="74"/>
      <c r="L322" s="74"/>
      <c r="M322" s="75"/>
      <c r="N322" s="74"/>
      <c r="O322" s="74"/>
      <c r="P322" s="74"/>
    </row>
    <row r="323" spans="1:19" ht="15" customHeight="1" x14ac:dyDescent="0.3">
      <c r="A323" s="27" t="s">
        <v>4055</v>
      </c>
      <c r="B323" s="38">
        <v>7000</v>
      </c>
      <c r="C323" s="38" t="s">
        <v>3427</v>
      </c>
      <c r="D323" s="12" t="s">
        <v>304</v>
      </c>
      <c r="E323" s="12">
        <v>14860</v>
      </c>
      <c r="F323" s="12" t="s">
        <v>3428</v>
      </c>
      <c r="G323" s="12" t="s">
        <v>3056</v>
      </c>
      <c r="H323" s="100">
        <v>1.2331000000000001</v>
      </c>
      <c r="I323" s="39"/>
      <c r="J323" s="74">
        <f t="shared" si="24"/>
        <v>225.65148399999998</v>
      </c>
      <c r="K323" s="74">
        <f t="shared" si="25"/>
        <v>178.340022</v>
      </c>
      <c r="L323" s="74">
        <f t="shared" si="26"/>
        <v>67.462344999999999</v>
      </c>
      <c r="M323" s="75"/>
      <c r="N323" s="74">
        <f t="shared" si="27"/>
        <v>1619.1589140000001</v>
      </c>
      <c r="O323" s="74">
        <f t="shared" si="28"/>
        <v>506.89248399999997</v>
      </c>
      <c r="P323" s="74">
        <f t="shared" si="29"/>
        <v>1173.6274700000001</v>
      </c>
    </row>
    <row r="324" spans="1:19" ht="15" customHeight="1" x14ac:dyDescent="0.3">
      <c r="A324" s="27" t="s">
        <v>4055</v>
      </c>
      <c r="B324" s="38">
        <v>7010</v>
      </c>
      <c r="C324" s="38" t="s">
        <v>3429</v>
      </c>
      <c r="D324" s="12" t="s">
        <v>305</v>
      </c>
      <c r="E324" s="12">
        <v>25540</v>
      </c>
      <c r="F324" s="12" t="s">
        <v>3430</v>
      </c>
      <c r="G324" s="12" t="s">
        <v>3056</v>
      </c>
      <c r="H324" s="100">
        <v>1.0740000000000001</v>
      </c>
      <c r="I324" s="39"/>
      <c r="J324" s="74">
        <f t="shared" si="24"/>
        <v>204.38936000000001</v>
      </c>
      <c r="K324" s="74">
        <f t="shared" si="25"/>
        <v>161.53588000000002</v>
      </c>
      <c r="L324" s="74">
        <f t="shared" si="26"/>
        <v>61.106300000000005</v>
      </c>
      <c r="M324" s="75"/>
      <c r="N324" s="74">
        <f t="shared" si="27"/>
        <v>1466.5915600000001</v>
      </c>
      <c r="O324" s="74">
        <f t="shared" si="28"/>
        <v>468.12936000000002</v>
      </c>
      <c r="P324" s="74">
        <f t="shared" si="29"/>
        <v>1069.6238000000001</v>
      </c>
    </row>
    <row r="325" spans="1:19" ht="15" customHeight="1" x14ac:dyDescent="0.3">
      <c r="A325" s="27" t="s">
        <v>4055</v>
      </c>
      <c r="B325" s="38">
        <v>7020</v>
      </c>
      <c r="C325" s="38" t="s">
        <v>3431</v>
      </c>
      <c r="D325" s="40" t="s">
        <v>306</v>
      </c>
      <c r="E325" s="40">
        <v>99907</v>
      </c>
      <c r="F325" s="20" t="s">
        <v>3432</v>
      </c>
      <c r="G325" s="20" t="s">
        <v>3059</v>
      </c>
      <c r="H325" s="100">
        <v>1.0301</v>
      </c>
      <c r="I325" s="39"/>
      <c r="J325" s="74">
        <f t="shared" si="24"/>
        <v>198.52256399999999</v>
      </c>
      <c r="K325" s="74">
        <f t="shared" si="25"/>
        <v>156.89916200000002</v>
      </c>
      <c r="L325" s="74">
        <f t="shared" si="26"/>
        <v>59.352495000000005</v>
      </c>
      <c r="M325" s="75"/>
      <c r="N325" s="74">
        <f t="shared" si="27"/>
        <v>1424.4940940000001</v>
      </c>
      <c r="O325" s="74">
        <f t="shared" si="28"/>
        <v>457.43356399999999</v>
      </c>
      <c r="P325" s="74">
        <f t="shared" si="29"/>
        <v>1040.9263700000001</v>
      </c>
    </row>
    <row r="326" spans="1:19" ht="15" customHeight="1" x14ac:dyDescent="0.3">
      <c r="A326" s="27" t="s">
        <v>4055</v>
      </c>
      <c r="B326" s="38">
        <v>7030</v>
      </c>
      <c r="C326" s="38" t="s">
        <v>3433</v>
      </c>
      <c r="D326" s="12" t="s">
        <v>307</v>
      </c>
      <c r="E326" s="12">
        <v>25540</v>
      </c>
      <c r="F326" s="12" t="s">
        <v>3430</v>
      </c>
      <c r="G326" s="12" t="s">
        <v>3056</v>
      </c>
      <c r="H326" s="100">
        <v>1.0740000000000001</v>
      </c>
      <c r="I326" s="39"/>
      <c r="J326" s="74">
        <f t="shared" si="24"/>
        <v>204.38936000000001</v>
      </c>
      <c r="K326" s="74">
        <f t="shared" si="25"/>
        <v>161.53588000000002</v>
      </c>
      <c r="L326" s="74">
        <f t="shared" si="26"/>
        <v>61.106300000000005</v>
      </c>
      <c r="M326" s="75"/>
      <c r="N326" s="74">
        <f t="shared" si="27"/>
        <v>1466.5915600000001</v>
      </c>
      <c r="O326" s="74">
        <f t="shared" si="28"/>
        <v>468.12936000000002</v>
      </c>
      <c r="P326" s="74">
        <f t="shared" si="29"/>
        <v>1069.6238000000001</v>
      </c>
    </row>
    <row r="327" spans="1:19" ht="15" customHeight="1" x14ac:dyDescent="0.3">
      <c r="A327" s="27" t="s">
        <v>4055</v>
      </c>
      <c r="B327" s="38">
        <v>7040</v>
      </c>
      <c r="C327" s="38" t="s">
        <v>3434</v>
      </c>
      <c r="D327" s="12" t="s">
        <v>308</v>
      </c>
      <c r="E327" s="12">
        <v>35300</v>
      </c>
      <c r="F327" s="12" t="s">
        <v>3435</v>
      </c>
      <c r="G327" s="12" t="s">
        <v>3056</v>
      </c>
      <c r="H327" s="100">
        <v>1.1702000000000001</v>
      </c>
      <c r="I327" s="39"/>
      <c r="J327" s="74">
        <f t="shared" si="24"/>
        <v>217.24552799999998</v>
      </c>
      <c r="K327" s="74">
        <f t="shared" si="25"/>
        <v>171.69652400000001</v>
      </c>
      <c r="L327" s="74">
        <f t="shared" si="26"/>
        <v>64.949490000000011</v>
      </c>
      <c r="M327" s="75"/>
      <c r="N327" s="74">
        <f t="shared" si="27"/>
        <v>1558.8415880000002</v>
      </c>
      <c r="O327" s="74">
        <f t="shared" si="28"/>
        <v>491.56752800000004</v>
      </c>
      <c r="P327" s="74">
        <f t="shared" si="29"/>
        <v>1132.5097400000002</v>
      </c>
      <c r="S327" s="27" t="s">
        <v>3826</v>
      </c>
    </row>
    <row r="328" spans="1:19" ht="15" customHeight="1" x14ac:dyDescent="0.3">
      <c r="A328" s="27" t="s">
        <v>4055</v>
      </c>
      <c r="B328" s="38">
        <v>7050</v>
      </c>
      <c r="C328" s="38" t="s">
        <v>3436</v>
      </c>
      <c r="D328" s="12" t="s">
        <v>309</v>
      </c>
      <c r="E328" s="12">
        <v>35980</v>
      </c>
      <c r="F328" s="12" t="s">
        <v>3437</v>
      </c>
      <c r="G328" s="12" t="s">
        <v>3056</v>
      </c>
      <c r="H328" s="100">
        <v>1.1709000000000001</v>
      </c>
      <c r="I328" s="39"/>
      <c r="J328" s="74">
        <f t="shared" si="24"/>
        <v>217.33907599999998</v>
      </c>
      <c r="K328" s="74">
        <f t="shared" si="25"/>
        <v>171.77045800000002</v>
      </c>
      <c r="L328" s="74">
        <f t="shared" si="26"/>
        <v>64.977455000000006</v>
      </c>
      <c r="M328" s="75"/>
      <c r="N328" s="74">
        <f t="shared" si="27"/>
        <v>1559.5128460000001</v>
      </c>
      <c r="O328" s="74">
        <f t="shared" si="28"/>
        <v>491.73807599999998</v>
      </c>
      <c r="P328" s="74">
        <f t="shared" si="29"/>
        <v>1132.9673300000002</v>
      </c>
    </row>
    <row r="329" spans="1:19" ht="15" customHeight="1" x14ac:dyDescent="0.3">
      <c r="A329" s="27" t="s">
        <v>4055</v>
      </c>
      <c r="B329" s="38">
        <v>7060</v>
      </c>
      <c r="C329" s="38" t="s">
        <v>3438</v>
      </c>
      <c r="D329" s="12" t="s">
        <v>310</v>
      </c>
      <c r="E329" s="12">
        <v>25540</v>
      </c>
      <c r="F329" s="12" t="s">
        <v>3430</v>
      </c>
      <c r="G329" s="12" t="s">
        <v>3056</v>
      </c>
      <c r="H329" s="100">
        <v>1.0740000000000001</v>
      </c>
      <c r="I329" s="39"/>
      <c r="J329" s="74">
        <f t="shared" si="24"/>
        <v>204.38936000000001</v>
      </c>
      <c r="K329" s="74">
        <f t="shared" si="25"/>
        <v>161.53588000000002</v>
      </c>
      <c r="L329" s="74">
        <f t="shared" si="26"/>
        <v>61.106300000000005</v>
      </c>
      <c r="M329" s="75"/>
      <c r="N329" s="74">
        <f t="shared" si="27"/>
        <v>1466.5915600000001</v>
      </c>
      <c r="O329" s="74">
        <f t="shared" si="28"/>
        <v>468.12936000000002</v>
      </c>
      <c r="P329" s="74">
        <f t="shared" si="29"/>
        <v>1069.6238000000001</v>
      </c>
    </row>
    <row r="330" spans="1:19" ht="15" customHeight="1" x14ac:dyDescent="0.3">
      <c r="A330" s="27" t="s">
        <v>4055</v>
      </c>
      <c r="B330" s="38">
        <v>7070</v>
      </c>
      <c r="C330" s="38" t="s">
        <v>3439</v>
      </c>
      <c r="D330" s="12" t="s">
        <v>311</v>
      </c>
      <c r="E330" s="12">
        <v>49340</v>
      </c>
      <c r="F330" s="12" t="s">
        <v>3440</v>
      </c>
      <c r="G330" s="12" t="s">
        <v>3056</v>
      </c>
      <c r="H330" s="100">
        <v>1.1577</v>
      </c>
      <c r="I330" s="39"/>
      <c r="J330" s="74">
        <f t="shared" ref="J330:J393" si="30">+(H330*133.64)+60.86</f>
        <v>215.57502799999997</v>
      </c>
      <c r="K330" s="74">
        <f t="shared" ref="K330:K393" si="31">(H330*105.62)+48.1</f>
        <v>170.376274</v>
      </c>
      <c r="L330" s="74">
        <f t="shared" ref="L330:L393" si="32">(H330*39.95)+18.2</f>
        <v>64.450114999999997</v>
      </c>
      <c r="M330" s="75"/>
      <c r="N330" s="74">
        <f t="shared" ref="N330:N393" si="33">((H330*958.94)+436.69)</f>
        <v>1546.854838</v>
      </c>
      <c r="O330" s="74">
        <f t="shared" ref="O330:O393" si="34">(H330*243.64)+206.46</f>
        <v>488.52202799999998</v>
      </c>
      <c r="P330" s="74">
        <f t="shared" ref="P330:P393" si="35">(H330*653.7)+367.55</f>
        <v>1124.3384900000001</v>
      </c>
    </row>
    <row r="331" spans="1:19" ht="15" customHeight="1" x14ac:dyDescent="0.3">
      <c r="B331" s="38"/>
      <c r="C331" s="38"/>
      <c r="D331" s="12"/>
      <c r="E331" s="12"/>
      <c r="F331" s="12"/>
      <c r="G331" s="12"/>
      <c r="H331" s="100"/>
      <c r="I331" s="39"/>
      <c r="J331" s="74"/>
      <c r="K331" s="74"/>
      <c r="L331" s="74"/>
      <c r="M331" s="75"/>
      <c r="N331" s="74"/>
      <c r="O331" s="74"/>
      <c r="P331" s="74"/>
    </row>
    <row r="332" spans="1:19" ht="15" customHeight="1" x14ac:dyDescent="0.3">
      <c r="A332" s="27" t="s">
        <v>4057</v>
      </c>
      <c r="B332" s="38">
        <v>9000</v>
      </c>
      <c r="C332" s="38" t="s">
        <v>3447</v>
      </c>
      <c r="D332" s="19" t="s">
        <v>3894</v>
      </c>
      <c r="E332" s="19">
        <v>47894</v>
      </c>
      <c r="F332" s="19" t="s">
        <v>3448</v>
      </c>
      <c r="G332" s="19" t="s">
        <v>3056</v>
      </c>
      <c r="H332" s="100">
        <v>1.0197000000000001</v>
      </c>
      <c r="I332" s="39"/>
      <c r="J332" s="74">
        <f t="shared" si="30"/>
        <v>197.13270799999998</v>
      </c>
      <c r="K332" s="74">
        <f t="shared" si="31"/>
        <v>155.800714</v>
      </c>
      <c r="L332" s="74">
        <f t="shared" si="32"/>
        <v>58.937015000000002</v>
      </c>
      <c r="M332" s="75"/>
      <c r="N332" s="74">
        <f t="shared" si="33"/>
        <v>1414.5211180000001</v>
      </c>
      <c r="O332" s="74">
        <f t="shared" si="34"/>
        <v>454.89970800000003</v>
      </c>
      <c r="P332" s="74">
        <f t="shared" si="35"/>
        <v>1034.12789</v>
      </c>
    </row>
    <row r="333" spans="1:19" ht="15" customHeight="1" x14ac:dyDescent="0.3">
      <c r="B333" s="38"/>
      <c r="C333" s="38"/>
      <c r="D333" s="19"/>
      <c r="E333" s="19"/>
      <c r="F333" s="19"/>
      <c r="G333" s="19"/>
      <c r="H333" s="100"/>
      <c r="I333" s="39"/>
      <c r="J333" s="74"/>
      <c r="K333" s="74"/>
      <c r="L333" s="74"/>
      <c r="M333" s="75"/>
      <c r="N333" s="74"/>
      <c r="O333" s="74"/>
      <c r="P333" s="74"/>
    </row>
    <row r="334" spans="1:19" ht="15" customHeight="1" x14ac:dyDescent="0.3">
      <c r="A334" s="27" t="s">
        <v>4056</v>
      </c>
      <c r="B334" s="38">
        <v>8000</v>
      </c>
      <c r="C334" s="38" t="s">
        <v>3441</v>
      </c>
      <c r="D334" s="12" t="s">
        <v>312</v>
      </c>
      <c r="E334" s="12">
        <v>20100</v>
      </c>
      <c r="F334" s="12" t="s">
        <v>3442</v>
      </c>
      <c r="G334" s="12" t="s">
        <v>3056</v>
      </c>
      <c r="H334" s="100">
        <v>0.99209999999999998</v>
      </c>
      <c r="I334" s="39"/>
      <c r="J334" s="74">
        <f t="shared" si="30"/>
        <v>193.44424399999997</v>
      </c>
      <c r="K334" s="74">
        <f t="shared" si="31"/>
        <v>152.88560200000001</v>
      </c>
      <c r="L334" s="74">
        <f t="shared" si="32"/>
        <v>57.834395000000001</v>
      </c>
      <c r="M334" s="75"/>
      <c r="N334" s="74">
        <f t="shared" si="33"/>
        <v>1388.0543740000001</v>
      </c>
      <c r="O334" s="74">
        <f t="shared" si="34"/>
        <v>448.17524400000002</v>
      </c>
      <c r="P334" s="74">
        <f t="shared" si="35"/>
        <v>1016.0857700000001</v>
      </c>
    </row>
    <row r="335" spans="1:19" ht="15" customHeight="1" x14ac:dyDescent="0.3">
      <c r="A335" s="27" t="s">
        <v>4056</v>
      </c>
      <c r="B335" s="38">
        <v>8010</v>
      </c>
      <c r="C335" s="38" t="s">
        <v>3443</v>
      </c>
      <c r="D335" s="12" t="s">
        <v>313</v>
      </c>
      <c r="E335" s="12">
        <v>48864</v>
      </c>
      <c r="F335" s="12" t="s">
        <v>3444</v>
      </c>
      <c r="G335" s="12" t="s">
        <v>3056</v>
      </c>
      <c r="H335" s="100">
        <v>1.1278999999999999</v>
      </c>
      <c r="I335" s="39"/>
      <c r="J335" s="74">
        <f t="shared" si="30"/>
        <v>211.59255599999995</v>
      </c>
      <c r="K335" s="74">
        <f t="shared" si="31"/>
        <v>167.22879799999998</v>
      </c>
      <c r="L335" s="74">
        <f t="shared" si="32"/>
        <v>63.259604999999993</v>
      </c>
      <c r="M335" s="75"/>
      <c r="N335" s="74">
        <f t="shared" si="33"/>
        <v>1518.2784260000001</v>
      </c>
      <c r="O335" s="74">
        <f t="shared" si="34"/>
        <v>481.26155599999993</v>
      </c>
      <c r="P335" s="74">
        <f t="shared" si="35"/>
        <v>1104.85823</v>
      </c>
      <c r="R335" s="27" t="s">
        <v>3826</v>
      </c>
    </row>
    <row r="336" spans="1:19" ht="15" customHeight="1" x14ac:dyDescent="0.3">
      <c r="A336" s="27" t="s">
        <v>4056</v>
      </c>
      <c r="B336" s="38">
        <v>8020</v>
      </c>
      <c r="C336" s="38" t="s">
        <v>3445</v>
      </c>
      <c r="D336" s="12" t="s">
        <v>314</v>
      </c>
      <c r="E336" s="12">
        <v>41540</v>
      </c>
      <c r="F336" s="12" t="s">
        <v>3446</v>
      </c>
      <c r="G336" s="12" t="s">
        <v>3056</v>
      </c>
      <c r="H336" s="100">
        <v>0.93300000000000005</v>
      </c>
      <c r="I336" s="39"/>
      <c r="J336" s="74">
        <f t="shared" si="30"/>
        <v>185.54611999999997</v>
      </c>
      <c r="K336" s="74">
        <f t="shared" si="31"/>
        <v>146.64346</v>
      </c>
      <c r="L336" s="74">
        <f t="shared" si="32"/>
        <v>55.473350000000011</v>
      </c>
      <c r="M336" s="75"/>
      <c r="N336" s="74">
        <f t="shared" si="33"/>
        <v>1331.38102</v>
      </c>
      <c r="O336" s="74">
        <f t="shared" si="34"/>
        <v>433.77611999999999</v>
      </c>
      <c r="P336" s="74">
        <f t="shared" si="35"/>
        <v>977.4521000000002</v>
      </c>
    </row>
    <row r="337" spans="1:16" ht="15" customHeight="1" x14ac:dyDescent="0.3">
      <c r="B337" s="38"/>
      <c r="C337" s="38"/>
      <c r="D337" s="12"/>
      <c r="E337" s="12"/>
      <c r="F337" s="12"/>
      <c r="G337" s="12"/>
      <c r="H337" s="100"/>
      <c r="I337" s="39"/>
      <c r="J337" s="74"/>
      <c r="K337" s="74"/>
      <c r="L337" s="74"/>
      <c r="M337" s="75"/>
      <c r="N337" s="74"/>
      <c r="O337" s="74"/>
      <c r="P337" s="74"/>
    </row>
    <row r="338" spans="1:16" ht="15" customHeight="1" x14ac:dyDescent="0.3">
      <c r="A338" s="27" t="s">
        <v>4058</v>
      </c>
      <c r="B338" s="38">
        <v>10000</v>
      </c>
      <c r="C338" s="38">
        <v>10000</v>
      </c>
      <c r="D338" s="12" t="s">
        <v>315</v>
      </c>
      <c r="E338" s="12">
        <v>23540</v>
      </c>
      <c r="F338" s="12" t="s">
        <v>3449</v>
      </c>
      <c r="G338" s="12" t="s">
        <v>3056</v>
      </c>
      <c r="H338" s="100">
        <v>0.9194</v>
      </c>
      <c r="I338" s="39"/>
      <c r="J338" s="74">
        <f t="shared" si="30"/>
        <v>183.72861599999999</v>
      </c>
      <c r="K338" s="74">
        <f t="shared" si="31"/>
        <v>145.20702800000001</v>
      </c>
      <c r="L338" s="74">
        <f t="shared" si="32"/>
        <v>54.930030000000002</v>
      </c>
      <c r="M338" s="75"/>
      <c r="N338" s="74">
        <f t="shared" si="33"/>
        <v>1318.339436</v>
      </c>
      <c r="O338" s="74">
        <f t="shared" si="34"/>
        <v>430.46261600000003</v>
      </c>
      <c r="P338" s="74">
        <f t="shared" si="35"/>
        <v>968.56178</v>
      </c>
    </row>
    <row r="339" spans="1:16" ht="15" customHeight="1" x14ac:dyDescent="0.3">
      <c r="A339" s="27" t="s">
        <v>4058</v>
      </c>
      <c r="B339" s="38">
        <v>10010</v>
      </c>
      <c r="C339" s="38">
        <v>10010</v>
      </c>
      <c r="D339" s="12" t="s">
        <v>316</v>
      </c>
      <c r="E339" s="12">
        <v>27260</v>
      </c>
      <c r="F339" s="12" t="s">
        <v>3450</v>
      </c>
      <c r="G339" s="12" t="s">
        <v>3056</v>
      </c>
      <c r="H339" s="100">
        <v>0.87029999999999996</v>
      </c>
      <c r="I339" s="39"/>
      <c r="J339" s="74">
        <f t="shared" si="30"/>
        <v>177.16689199999996</v>
      </c>
      <c r="K339" s="74">
        <f t="shared" si="31"/>
        <v>140.021086</v>
      </c>
      <c r="L339" s="74">
        <f t="shared" si="32"/>
        <v>52.968485000000001</v>
      </c>
      <c r="M339" s="75"/>
      <c r="N339" s="74">
        <f t="shared" si="33"/>
        <v>1271.255482</v>
      </c>
      <c r="O339" s="74">
        <f t="shared" si="34"/>
        <v>418.49989199999999</v>
      </c>
      <c r="P339" s="74">
        <f t="shared" si="35"/>
        <v>936.4651100000001</v>
      </c>
    </row>
    <row r="340" spans="1:16" ht="15" customHeight="1" x14ac:dyDescent="0.3">
      <c r="A340" s="27" t="s">
        <v>4058</v>
      </c>
      <c r="B340" s="38">
        <v>10020</v>
      </c>
      <c r="C340" s="38">
        <v>10020</v>
      </c>
      <c r="D340" s="12" t="s">
        <v>317</v>
      </c>
      <c r="E340" s="12">
        <v>37460</v>
      </c>
      <c r="F340" s="12" t="s">
        <v>3451</v>
      </c>
      <c r="G340" s="12" t="s">
        <v>3056</v>
      </c>
      <c r="H340" s="100">
        <v>0.81079999999999997</v>
      </c>
      <c r="I340" s="39"/>
      <c r="J340" s="74">
        <f t="shared" si="30"/>
        <v>169.21531199999998</v>
      </c>
      <c r="K340" s="74">
        <f t="shared" si="31"/>
        <v>133.73669599999999</v>
      </c>
      <c r="L340" s="74">
        <f t="shared" si="32"/>
        <v>50.591459999999998</v>
      </c>
      <c r="M340" s="75"/>
      <c r="N340" s="74">
        <f t="shared" si="33"/>
        <v>1214.1985520000001</v>
      </c>
      <c r="O340" s="74">
        <f t="shared" si="34"/>
        <v>404.00331199999999</v>
      </c>
      <c r="P340" s="74">
        <f t="shared" si="35"/>
        <v>897.56996000000004</v>
      </c>
    </row>
    <row r="341" spans="1:16" ht="15" customHeight="1" x14ac:dyDescent="0.3">
      <c r="A341" s="27" t="s">
        <v>4058</v>
      </c>
      <c r="B341" s="38">
        <v>10030</v>
      </c>
      <c r="C341" s="38">
        <v>10030</v>
      </c>
      <c r="D341" s="40" t="s">
        <v>318</v>
      </c>
      <c r="E341" s="12">
        <v>99910</v>
      </c>
      <c r="F341" s="12" t="s">
        <v>3835</v>
      </c>
      <c r="G341" s="12" t="s">
        <v>3059</v>
      </c>
      <c r="H341" s="100">
        <v>0.81899999999999995</v>
      </c>
      <c r="I341" s="39"/>
      <c r="J341" s="74">
        <f t="shared" si="30"/>
        <v>170.31115999999997</v>
      </c>
      <c r="K341" s="74">
        <f t="shared" si="31"/>
        <v>134.60278</v>
      </c>
      <c r="L341" s="74">
        <f t="shared" si="32"/>
        <v>50.919049999999999</v>
      </c>
      <c r="M341" s="75"/>
      <c r="N341" s="74">
        <f t="shared" si="33"/>
        <v>1222.06186</v>
      </c>
      <c r="O341" s="74">
        <f t="shared" si="34"/>
        <v>406.00116000000003</v>
      </c>
      <c r="P341" s="74">
        <f t="shared" si="35"/>
        <v>902.93029999999999</v>
      </c>
    </row>
    <row r="342" spans="1:16" ht="15" customHeight="1" x14ac:dyDescent="0.3">
      <c r="A342" s="27" t="s">
        <v>4058</v>
      </c>
      <c r="B342" s="38">
        <v>10040</v>
      </c>
      <c r="C342" s="38">
        <v>10040</v>
      </c>
      <c r="D342" s="12" t="s">
        <v>319</v>
      </c>
      <c r="E342" s="12">
        <v>37340</v>
      </c>
      <c r="F342" s="12" t="s">
        <v>3452</v>
      </c>
      <c r="G342" s="12" t="s">
        <v>3056</v>
      </c>
      <c r="H342" s="100">
        <v>0.90360000000000007</v>
      </c>
      <c r="I342" s="39"/>
      <c r="J342" s="74">
        <f t="shared" si="30"/>
        <v>181.61710399999998</v>
      </c>
      <c r="K342" s="74">
        <f t="shared" si="31"/>
        <v>143.53823200000002</v>
      </c>
      <c r="L342" s="74">
        <f t="shared" si="32"/>
        <v>54.298820000000006</v>
      </c>
      <c r="M342" s="75"/>
      <c r="N342" s="74">
        <f t="shared" si="33"/>
        <v>1303.1881840000001</v>
      </c>
      <c r="O342" s="74">
        <f t="shared" si="34"/>
        <v>426.61310400000002</v>
      </c>
      <c r="P342" s="74">
        <f t="shared" si="35"/>
        <v>958.23332000000005</v>
      </c>
    </row>
    <row r="343" spans="1:16" ht="15" customHeight="1" x14ac:dyDescent="0.3">
      <c r="A343" s="27" t="s">
        <v>4058</v>
      </c>
      <c r="B343" s="38">
        <v>10050</v>
      </c>
      <c r="C343" s="38">
        <v>10050</v>
      </c>
      <c r="D343" s="12" t="s">
        <v>320</v>
      </c>
      <c r="E343" s="12">
        <v>22744</v>
      </c>
      <c r="F343" s="12" t="s">
        <v>3453</v>
      </c>
      <c r="G343" s="12" t="s">
        <v>3056</v>
      </c>
      <c r="H343" s="100">
        <v>0.95679999999999998</v>
      </c>
      <c r="I343" s="39"/>
      <c r="J343" s="74">
        <f t="shared" si="30"/>
        <v>188.72675199999998</v>
      </c>
      <c r="K343" s="74">
        <f t="shared" si="31"/>
        <v>149.15721600000001</v>
      </c>
      <c r="L343" s="74">
        <f t="shared" si="32"/>
        <v>56.424160000000001</v>
      </c>
      <c r="M343" s="75"/>
      <c r="N343" s="74">
        <f t="shared" si="33"/>
        <v>1354.203792</v>
      </c>
      <c r="O343" s="74">
        <f t="shared" si="34"/>
        <v>439.57475199999999</v>
      </c>
      <c r="P343" s="74">
        <f t="shared" si="35"/>
        <v>993.01016000000004</v>
      </c>
    </row>
    <row r="344" spans="1:16" ht="15" customHeight="1" x14ac:dyDescent="0.3">
      <c r="A344" s="27" t="s">
        <v>4058</v>
      </c>
      <c r="B344" s="38">
        <v>10060</v>
      </c>
      <c r="C344" s="38">
        <v>10060</v>
      </c>
      <c r="D344" s="40" t="s">
        <v>321</v>
      </c>
      <c r="E344" s="12">
        <v>99910</v>
      </c>
      <c r="F344" s="12" t="s">
        <v>3835</v>
      </c>
      <c r="G344" s="12" t="s">
        <v>3059</v>
      </c>
      <c r="H344" s="100">
        <v>0.81899999999999995</v>
      </c>
      <c r="I344" s="39"/>
      <c r="J344" s="74">
        <f t="shared" si="30"/>
        <v>170.31115999999997</v>
      </c>
      <c r="K344" s="74">
        <f t="shared" si="31"/>
        <v>134.60278</v>
      </c>
      <c r="L344" s="74">
        <f t="shared" si="32"/>
        <v>50.919049999999999</v>
      </c>
      <c r="M344" s="75"/>
      <c r="N344" s="74">
        <f t="shared" si="33"/>
        <v>1222.06186</v>
      </c>
      <c r="O344" s="74">
        <f t="shared" si="34"/>
        <v>406.00116000000003</v>
      </c>
      <c r="P344" s="74">
        <f t="shared" si="35"/>
        <v>902.93029999999999</v>
      </c>
    </row>
    <row r="345" spans="1:16" ht="15" customHeight="1" x14ac:dyDescent="0.3">
      <c r="A345" s="27" t="s">
        <v>4058</v>
      </c>
      <c r="B345" s="38">
        <v>10070</v>
      </c>
      <c r="C345" s="38">
        <v>10070</v>
      </c>
      <c r="D345" s="12" t="s">
        <v>322</v>
      </c>
      <c r="E345" s="12">
        <v>39460</v>
      </c>
      <c r="F345" s="12" t="s">
        <v>3454</v>
      </c>
      <c r="G345" s="12" t="s">
        <v>3056</v>
      </c>
      <c r="H345" s="100">
        <v>0.85609999999999997</v>
      </c>
      <c r="I345" s="39"/>
      <c r="J345" s="74">
        <f t="shared" si="30"/>
        <v>175.269204</v>
      </c>
      <c r="K345" s="74">
        <f t="shared" si="31"/>
        <v>138.52128200000001</v>
      </c>
      <c r="L345" s="74">
        <f t="shared" si="32"/>
        <v>52.401195000000001</v>
      </c>
      <c r="M345" s="75"/>
      <c r="N345" s="74">
        <f t="shared" si="33"/>
        <v>1257.6385339999999</v>
      </c>
      <c r="O345" s="74">
        <f t="shared" si="34"/>
        <v>415.04020400000002</v>
      </c>
      <c r="P345" s="74">
        <f t="shared" si="35"/>
        <v>927.18256999999994</v>
      </c>
    </row>
    <row r="346" spans="1:16" ht="15" customHeight="1" x14ac:dyDescent="0.3">
      <c r="A346" s="27" t="s">
        <v>4058</v>
      </c>
      <c r="B346" s="38">
        <v>10080</v>
      </c>
      <c r="C346" s="38">
        <v>10080</v>
      </c>
      <c r="D346" s="12" t="s">
        <v>323</v>
      </c>
      <c r="E346" s="12">
        <v>26140</v>
      </c>
      <c r="F346" s="12" t="s">
        <v>3455</v>
      </c>
      <c r="G346" s="12" t="s">
        <v>3056</v>
      </c>
      <c r="H346" s="100">
        <v>0.82210000000000005</v>
      </c>
      <c r="I346" s="39"/>
      <c r="J346" s="74">
        <f t="shared" si="30"/>
        <v>170.72544399999998</v>
      </c>
      <c r="K346" s="74">
        <f t="shared" si="31"/>
        <v>134.93020200000001</v>
      </c>
      <c r="L346" s="74">
        <f t="shared" si="32"/>
        <v>51.042895000000001</v>
      </c>
      <c r="M346" s="75"/>
      <c r="N346" s="74">
        <f t="shared" si="33"/>
        <v>1225.034574</v>
      </c>
      <c r="O346" s="74">
        <f t="shared" si="34"/>
        <v>406.75644399999999</v>
      </c>
      <c r="P346" s="74">
        <f t="shared" si="35"/>
        <v>904.95677000000001</v>
      </c>
    </row>
    <row r="347" spans="1:16" ht="15" customHeight="1" x14ac:dyDescent="0.3">
      <c r="A347" s="27" t="s">
        <v>4058</v>
      </c>
      <c r="B347" s="38">
        <v>10090</v>
      </c>
      <c r="C347" s="38">
        <v>10090</v>
      </c>
      <c r="D347" s="12" t="s">
        <v>324</v>
      </c>
      <c r="E347" s="12">
        <v>27260</v>
      </c>
      <c r="F347" s="12" t="s">
        <v>3450</v>
      </c>
      <c r="G347" s="12" t="s">
        <v>3056</v>
      </c>
      <c r="H347" s="100">
        <v>0.87029999999999996</v>
      </c>
      <c r="I347" s="39"/>
      <c r="J347" s="74">
        <f t="shared" si="30"/>
        <v>177.16689199999996</v>
      </c>
      <c r="K347" s="74">
        <f t="shared" si="31"/>
        <v>140.021086</v>
      </c>
      <c r="L347" s="74">
        <f t="shared" si="32"/>
        <v>52.968485000000001</v>
      </c>
      <c r="M347" s="75"/>
      <c r="N347" s="74">
        <f t="shared" si="33"/>
        <v>1271.255482</v>
      </c>
      <c r="O347" s="74">
        <f t="shared" si="34"/>
        <v>418.49989199999999</v>
      </c>
      <c r="P347" s="74">
        <f t="shared" si="35"/>
        <v>936.4651100000001</v>
      </c>
    </row>
    <row r="348" spans="1:16" ht="15" customHeight="1" x14ac:dyDescent="0.3">
      <c r="A348" s="27" t="s">
        <v>4058</v>
      </c>
      <c r="B348" s="38">
        <v>10100</v>
      </c>
      <c r="C348" s="38">
        <v>10100</v>
      </c>
      <c r="D348" s="12" t="s">
        <v>325</v>
      </c>
      <c r="E348" s="12">
        <v>34940</v>
      </c>
      <c r="F348" s="12" t="s">
        <v>3456</v>
      </c>
      <c r="G348" s="12" t="s">
        <v>3056</v>
      </c>
      <c r="H348" s="100">
        <v>0.86110000000000009</v>
      </c>
      <c r="I348" s="39"/>
      <c r="J348" s="74">
        <f t="shared" si="30"/>
        <v>175.93740400000002</v>
      </c>
      <c r="K348" s="74">
        <f t="shared" si="31"/>
        <v>139.04938200000001</v>
      </c>
      <c r="L348" s="74">
        <f t="shared" si="32"/>
        <v>52.60094500000001</v>
      </c>
      <c r="M348" s="75"/>
      <c r="N348" s="74">
        <f t="shared" si="33"/>
        <v>1262.4332340000001</v>
      </c>
      <c r="O348" s="74">
        <f t="shared" si="34"/>
        <v>416.25840400000004</v>
      </c>
      <c r="P348" s="74">
        <f t="shared" si="35"/>
        <v>930.45107000000007</v>
      </c>
    </row>
    <row r="349" spans="1:16" ht="15" customHeight="1" x14ac:dyDescent="0.3">
      <c r="A349" s="27" t="s">
        <v>4058</v>
      </c>
      <c r="B349" s="38">
        <v>10110</v>
      </c>
      <c r="C349" s="38">
        <v>10110</v>
      </c>
      <c r="D349" s="40" t="s">
        <v>326</v>
      </c>
      <c r="E349" s="12">
        <v>99910</v>
      </c>
      <c r="F349" s="12" t="s">
        <v>3835</v>
      </c>
      <c r="G349" s="12" t="s">
        <v>3059</v>
      </c>
      <c r="H349" s="100">
        <v>0.81899999999999995</v>
      </c>
      <c r="I349" s="39"/>
      <c r="J349" s="74">
        <f t="shared" si="30"/>
        <v>170.31115999999997</v>
      </c>
      <c r="K349" s="74">
        <f t="shared" si="31"/>
        <v>134.60278</v>
      </c>
      <c r="L349" s="74">
        <f t="shared" si="32"/>
        <v>50.919049999999999</v>
      </c>
      <c r="M349" s="75"/>
      <c r="N349" s="74">
        <f t="shared" si="33"/>
        <v>1222.06186</v>
      </c>
      <c r="O349" s="74">
        <f t="shared" si="34"/>
        <v>406.00116000000003</v>
      </c>
      <c r="P349" s="74">
        <f t="shared" si="35"/>
        <v>902.93029999999999</v>
      </c>
    </row>
    <row r="350" spans="1:16" ht="15" customHeight="1" x14ac:dyDescent="0.3">
      <c r="A350" s="27" t="s">
        <v>4058</v>
      </c>
      <c r="B350" s="38">
        <v>10130</v>
      </c>
      <c r="C350" s="38">
        <v>10130</v>
      </c>
      <c r="D350" s="40" t="s">
        <v>328</v>
      </c>
      <c r="E350" s="12">
        <v>99910</v>
      </c>
      <c r="F350" s="12" t="s">
        <v>3835</v>
      </c>
      <c r="G350" s="12" t="s">
        <v>3059</v>
      </c>
      <c r="H350" s="100">
        <v>0.81899999999999995</v>
      </c>
      <c r="I350" s="39"/>
      <c r="J350" s="74">
        <f t="shared" si="30"/>
        <v>170.31115999999997</v>
      </c>
      <c r="K350" s="74">
        <f t="shared" si="31"/>
        <v>134.60278</v>
      </c>
      <c r="L350" s="74">
        <f t="shared" si="32"/>
        <v>50.919049999999999</v>
      </c>
      <c r="M350" s="75"/>
      <c r="N350" s="74">
        <f t="shared" si="33"/>
        <v>1222.06186</v>
      </c>
      <c r="O350" s="74">
        <f t="shared" si="34"/>
        <v>406.00116000000003</v>
      </c>
      <c r="P350" s="74">
        <f t="shared" si="35"/>
        <v>902.93029999999999</v>
      </c>
    </row>
    <row r="351" spans="1:16" ht="15" customHeight="1" x14ac:dyDescent="0.3">
      <c r="A351" s="27" t="s">
        <v>4058</v>
      </c>
      <c r="B351" s="38">
        <v>10140</v>
      </c>
      <c r="C351" s="38">
        <v>10140</v>
      </c>
      <c r="D351" s="40" t="s">
        <v>329</v>
      </c>
      <c r="E351" s="12">
        <v>99910</v>
      </c>
      <c r="F351" s="12" t="s">
        <v>3835</v>
      </c>
      <c r="G351" s="12" t="s">
        <v>3059</v>
      </c>
      <c r="H351" s="100">
        <v>0.81899999999999995</v>
      </c>
      <c r="I351" s="39"/>
      <c r="J351" s="74">
        <f t="shared" si="30"/>
        <v>170.31115999999997</v>
      </c>
      <c r="K351" s="74">
        <f t="shared" si="31"/>
        <v>134.60278</v>
      </c>
      <c r="L351" s="74">
        <f t="shared" si="32"/>
        <v>50.919049999999999</v>
      </c>
      <c r="M351" s="75"/>
      <c r="N351" s="74">
        <f t="shared" si="33"/>
        <v>1222.06186</v>
      </c>
      <c r="O351" s="74">
        <f t="shared" si="34"/>
        <v>406.00116000000003</v>
      </c>
      <c r="P351" s="74">
        <f t="shared" si="35"/>
        <v>902.93029999999999</v>
      </c>
    </row>
    <row r="352" spans="1:16" ht="15" customHeight="1" x14ac:dyDescent="0.3">
      <c r="A352" s="27" t="s">
        <v>4058</v>
      </c>
      <c r="B352" s="38">
        <v>10150</v>
      </c>
      <c r="C352" s="38">
        <v>10150</v>
      </c>
      <c r="D352" s="12" t="s">
        <v>330</v>
      </c>
      <c r="E352" s="12">
        <v>27260</v>
      </c>
      <c r="F352" s="12" t="s">
        <v>3450</v>
      </c>
      <c r="G352" s="12" t="s">
        <v>3056</v>
      </c>
      <c r="H352" s="100">
        <v>0.87029999999999996</v>
      </c>
      <c r="I352" s="39"/>
      <c r="J352" s="74">
        <f t="shared" si="30"/>
        <v>177.16689199999996</v>
      </c>
      <c r="K352" s="74">
        <f t="shared" si="31"/>
        <v>140.021086</v>
      </c>
      <c r="L352" s="74">
        <f t="shared" si="32"/>
        <v>52.968485000000001</v>
      </c>
      <c r="M352" s="75"/>
      <c r="N352" s="74">
        <f t="shared" si="33"/>
        <v>1271.255482</v>
      </c>
      <c r="O352" s="74">
        <f t="shared" si="34"/>
        <v>418.49989199999999</v>
      </c>
      <c r="P352" s="74">
        <f t="shared" si="35"/>
        <v>936.4651100000001</v>
      </c>
    </row>
    <row r="353" spans="1:16" ht="15" customHeight="1" x14ac:dyDescent="0.3">
      <c r="A353" s="27" t="s">
        <v>4058</v>
      </c>
      <c r="B353" s="38">
        <v>10160</v>
      </c>
      <c r="C353" s="38">
        <v>10160</v>
      </c>
      <c r="D353" s="12" t="s">
        <v>331</v>
      </c>
      <c r="E353" s="12">
        <v>37860</v>
      </c>
      <c r="F353" s="12" t="s">
        <v>3458</v>
      </c>
      <c r="G353" s="12" t="s">
        <v>3056</v>
      </c>
      <c r="H353" s="100">
        <v>0.83660000000000001</v>
      </c>
      <c r="I353" s="39"/>
      <c r="J353" s="74">
        <f t="shared" si="30"/>
        <v>172.66322399999999</v>
      </c>
      <c r="K353" s="74">
        <f t="shared" si="31"/>
        <v>136.461692</v>
      </c>
      <c r="L353" s="74">
        <f t="shared" si="32"/>
        <v>51.622169999999997</v>
      </c>
      <c r="M353" s="75"/>
      <c r="N353" s="74">
        <f t="shared" si="33"/>
        <v>1238.939204</v>
      </c>
      <c r="O353" s="74">
        <f t="shared" si="34"/>
        <v>410.28922399999999</v>
      </c>
      <c r="P353" s="74">
        <f t="shared" si="35"/>
        <v>914.43542000000002</v>
      </c>
    </row>
    <row r="354" spans="1:16" ht="15" customHeight="1" x14ac:dyDescent="0.3">
      <c r="A354" s="27" t="s">
        <v>4058</v>
      </c>
      <c r="B354" s="38">
        <v>10170</v>
      </c>
      <c r="C354" s="38">
        <v>10170</v>
      </c>
      <c r="D354" s="12" t="s">
        <v>332</v>
      </c>
      <c r="E354" s="12">
        <v>19660</v>
      </c>
      <c r="F354" s="12" t="s">
        <v>3459</v>
      </c>
      <c r="G354" s="12" t="s">
        <v>3056</v>
      </c>
      <c r="H354" s="100">
        <v>0.8</v>
      </c>
      <c r="I354" s="39"/>
      <c r="J354" s="74">
        <f t="shared" si="30"/>
        <v>167.77199999999999</v>
      </c>
      <c r="K354" s="74">
        <f t="shared" si="31"/>
        <v>132.596</v>
      </c>
      <c r="L354" s="74">
        <f t="shared" si="32"/>
        <v>50.160000000000004</v>
      </c>
      <c r="M354" s="75"/>
      <c r="N354" s="74">
        <f t="shared" si="33"/>
        <v>1203.8420000000001</v>
      </c>
      <c r="O354" s="74">
        <f t="shared" si="34"/>
        <v>401.37200000000001</v>
      </c>
      <c r="P354" s="74">
        <f t="shared" si="35"/>
        <v>890.51</v>
      </c>
    </row>
    <row r="355" spans="1:16" ht="15" customHeight="1" x14ac:dyDescent="0.3">
      <c r="A355" s="27" t="s">
        <v>4058</v>
      </c>
      <c r="B355" s="38">
        <v>10180</v>
      </c>
      <c r="C355" s="38">
        <v>10180</v>
      </c>
      <c r="D355" s="40" t="s">
        <v>333</v>
      </c>
      <c r="E355" s="12">
        <v>99910</v>
      </c>
      <c r="F355" s="12" t="s">
        <v>3835</v>
      </c>
      <c r="G355" s="12" t="s">
        <v>3059</v>
      </c>
      <c r="H355" s="100">
        <v>0.81899999999999995</v>
      </c>
      <c r="I355" s="39"/>
      <c r="J355" s="74">
        <f t="shared" si="30"/>
        <v>170.31115999999997</v>
      </c>
      <c r="K355" s="74">
        <f t="shared" si="31"/>
        <v>134.60278</v>
      </c>
      <c r="L355" s="74">
        <f t="shared" si="32"/>
        <v>50.919049999999999</v>
      </c>
      <c r="M355" s="75"/>
      <c r="N355" s="74">
        <f t="shared" si="33"/>
        <v>1222.06186</v>
      </c>
      <c r="O355" s="74">
        <f t="shared" si="34"/>
        <v>406.00116000000003</v>
      </c>
      <c r="P355" s="74">
        <f t="shared" si="35"/>
        <v>902.93029999999999</v>
      </c>
    </row>
    <row r="356" spans="1:16" ht="15" customHeight="1" x14ac:dyDescent="0.3">
      <c r="A356" s="27" t="s">
        <v>4058</v>
      </c>
      <c r="B356" s="38">
        <v>10190</v>
      </c>
      <c r="C356" s="38">
        <v>10190</v>
      </c>
      <c r="D356" s="12" t="s">
        <v>4104</v>
      </c>
      <c r="E356" s="12">
        <v>45220</v>
      </c>
      <c r="F356" s="12" t="s">
        <v>3460</v>
      </c>
      <c r="G356" s="12" t="s">
        <v>3056</v>
      </c>
      <c r="H356" s="100">
        <v>0.80969999999999998</v>
      </c>
      <c r="I356" s="39"/>
      <c r="J356" s="74">
        <f t="shared" si="30"/>
        <v>169.068308</v>
      </c>
      <c r="K356" s="74">
        <f t="shared" si="31"/>
        <v>133.62051400000001</v>
      </c>
      <c r="L356" s="74">
        <f t="shared" si="32"/>
        <v>50.547515000000004</v>
      </c>
      <c r="M356" s="75"/>
      <c r="N356" s="74">
        <f t="shared" si="33"/>
        <v>1213.143718</v>
      </c>
      <c r="O356" s="74">
        <f t="shared" si="34"/>
        <v>403.73530800000003</v>
      </c>
      <c r="P356" s="74">
        <f t="shared" si="35"/>
        <v>896.85088999999994</v>
      </c>
    </row>
    <row r="357" spans="1:16" ht="15" customHeight="1" x14ac:dyDescent="0.3">
      <c r="A357" s="27" t="s">
        <v>4058</v>
      </c>
      <c r="B357" s="38">
        <v>10200</v>
      </c>
      <c r="C357" s="38">
        <v>10200</v>
      </c>
      <c r="D357" s="12" t="s">
        <v>334</v>
      </c>
      <c r="E357" s="12">
        <v>23540</v>
      </c>
      <c r="F357" s="12" t="s">
        <v>3449</v>
      </c>
      <c r="G357" s="12" t="s">
        <v>3056</v>
      </c>
      <c r="H357" s="100">
        <v>0.9194</v>
      </c>
      <c r="I357" s="39"/>
      <c r="J357" s="74">
        <f t="shared" si="30"/>
        <v>183.72861599999999</v>
      </c>
      <c r="K357" s="74">
        <f t="shared" si="31"/>
        <v>145.20702800000001</v>
      </c>
      <c r="L357" s="74">
        <f t="shared" si="32"/>
        <v>54.930030000000002</v>
      </c>
      <c r="M357" s="75"/>
      <c r="N357" s="74">
        <f t="shared" si="33"/>
        <v>1318.339436</v>
      </c>
      <c r="O357" s="74">
        <f t="shared" si="34"/>
        <v>430.46261600000003</v>
      </c>
      <c r="P357" s="74">
        <f t="shared" si="35"/>
        <v>968.56178</v>
      </c>
    </row>
    <row r="358" spans="1:16" ht="15" customHeight="1" x14ac:dyDescent="0.3">
      <c r="A358" s="27" t="s">
        <v>4058</v>
      </c>
      <c r="B358" s="38">
        <v>10210</v>
      </c>
      <c r="C358" s="38">
        <v>10210</v>
      </c>
      <c r="D358" s="40" t="s">
        <v>335</v>
      </c>
      <c r="E358" s="12">
        <v>99910</v>
      </c>
      <c r="F358" s="12" t="s">
        <v>3835</v>
      </c>
      <c r="G358" s="12" t="s">
        <v>3059</v>
      </c>
      <c r="H358" s="100">
        <v>0.81899999999999995</v>
      </c>
      <c r="I358" s="39"/>
      <c r="J358" s="74">
        <f t="shared" si="30"/>
        <v>170.31115999999997</v>
      </c>
      <c r="K358" s="74">
        <f t="shared" si="31"/>
        <v>134.60278</v>
      </c>
      <c r="L358" s="74">
        <f t="shared" si="32"/>
        <v>50.919049999999999</v>
      </c>
      <c r="M358" s="75"/>
      <c r="N358" s="74">
        <f t="shared" si="33"/>
        <v>1222.06186</v>
      </c>
      <c r="O358" s="74">
        <f t="shared" si="34"/>
        <v>406.00116000000003</v>
      </c>
      <c r="P358" s="74">
        <f t="shared" si="35"/>
        <v>902.93029999999999</v>
      </c>
    </row>
    <row r="359" spans="1:16" ht="15" customHeight="1" x14ac:dyDescent="0.3">
      <c r="A359" s="27" t="s">
        <v>4058</v>
      </c>
      <c r="B359" s="38">
        <v>10220</v>
      </c>
      <c r="C359" s="38">
        <v>10220</v>
      </c>
      <c r="D359" s="12" t="s">
        <v>336</v>
      </c>
      <c r="E359" s="12">
        <v>37460</v>
      </c>
      <c r="F359" s="12" t="s">
        <v>3451</v>
      </c>
      <c r="G359" s="12" t="s">
        <v>3056</v>
      </c>
      <c r="H359" s="100">
        <v>0.81080000000000008</v>
      </c>
      <c r="I359" s="39"/>
      <c r="J359" s="74">
        <f t="shared" si="30"/>
        <v>169.21531199999998</v>
      </c>
      <c r="K359" s="74">
        <f t="shared" si="31"/>
        <v>133.73669600000002</v>
      </c>
      <c r="L359" s="74">
        <f t="shared" si="32"/>
        <v>50.591459999999998</v>
      </c>
      <c r="M359" s="75"/>
      <c r="N359" s="74">
        <f t="shared" si="33"/>
        <v>1214.1985520000001</v>
      </c>
      <c r="O359" s="74">
        <f t="shared" si="34"/>
        <v>404.00331200000005</v>
      </c>
      <c r="P359" s="74">
        <f t="shared" si="35"/>
        <v>897.56996000000004</v>
      </c>
    </row>
    <row r="360" spans="1:16" ht="15" customHeight="1" x14ac:dyDescent="0.3">
      <c r="A360" s="27" t="s">
        <v>4058</v>
      </c>
      <c r="B360" s="38">
        <v>10230</v>
      </c>
      <c r="C360" s="38">
        <v>10230</v>
      </c>
      <c r="D360" s="40" t="s">
        <v>337</v>
      </c>
      <c r="E360" s="12">
        <v>99910</v>
      </c>
      <c r="F360" s="12" t="s">
        <v>3835</v>
      </c>
      <c r="G360" s="12" t="s">
        <v>3059</v>
      </c>
      <c r="H360" s="100">
        <v>0.81899999999999995</v>
      </c>
      <c r="I360" s="39"/>
      <c r="J360" s="74">
        <f t="shared" si="30"/>
        <v>170.31115999999997</v>
      </c>
      <c r="K360" s="74">
        <f t="shared" si="31"/>
        <v>134.60278</v>
      </c>
      <c r="L360" s="74">
        <f t="shared" si="32"/>
        <v>50.919049999999999</v>
      </c>
      <c r="M360" s="75"/>
      <c r="N360" s="74">
        <f t="shared" si="33"/>
        <v>1222.06186</v>
      </c>
      <c r="O360" s="74">
        <f t="shared" si="34"/>
        <v>406.00116000000003</v>
      </c>
      <c r="P360" s="74">
        <f t="shared" si="35"/>
        <v>902.93029999999999</v>
      </c>
    </row>
    <row r="361" spans="1:16" ht="15" customHeight="1" x14ac:dyDescent="0.3">
      <c r="A361" s="27" t="s">
        <v>4058</v>
      </c>
      <c r="B361" s="38">
        <v>10240</v>
      </c>
      <c r="C361" s="38">
        <v>10240</v>
      </c>
      <c r="D361" s="40" t="s">
        <v>338</v>
      </c>
      <c r="E361" s="12">
        <v>99910</v>
      </c>
      <c r="F361" s="12" t="s">
        <v>3835</v>
      </c>
      <c r="G361" s="12" t="s">
        <v>3059</v>
      </c>
      <c r="H361" s="100">
        <v>0.81899999999999995</v>
      </c>
      <c r="I361" s="39"/>
      <c r="J361" s="74">
        <f t="shared" si="30"/>
        <v>170.31115999999997</v>
      </c>
      <c r="K361" s="74">
        <f t="shared" si="31"/>
        <v>134.60278</v>
      </c>
      <c r="L361" s="74">
        <f t="shared" si="32"/>
        <v>50.919049999999999</v>
      </c>
      <c r="M361" s="75"/>
      <c r="N361" s="74">
        <f t="shared" si="33"/>
        <v>1222.06186</v>
      </c>
      <c r="O361" s="74">
        <f t="shared" si="34"/>
        <v>406.00116000000003</v>
      </c>
      <c r="P361" s="74">
        <f t="shared" si="35"/>
        <v>902.93029999999999</v>
      </c>
    </row>
    <row r="362" spans="1:16" ht="15" customHeight="1" x14ac:dyDescent="0.3">
      <c r="A362" s="27" t="s">
        <v>4058</v>
      </c>
      <c r="B362" s="38">
        <v>10250</v>
      </c>
      <c r="C362" s="38">
        <v>10250</v>
      </c>
      <c r="D362" s="40" t="s">
        <v>339</v>
      </c>
      <c r="E362" s="12">
        <v>99910</v>
      </c>
      <c r="F362" s="12" t="s">
        <v>3835</v>
      </c>
      <c r="G362" s="12" t="s">
        <v>3059</v>
      </c>
      <c r="H362" s="100">
        <v>0.81899999999999995</v>
      </c>
      <c r="I362" s="39"/>
      <c r="J362" s="74">
        <f t="shared" si="30"/>
        <v>170.31115999999997</v>
      </c>
      <c r="K362" s="74">
        <f t="shared" si="31"/>
        <v>134.60278</v>
      </c>
      <c r="L362" s="74">
        <f t="shared" si="32"/>
        <v>50.919049999999999</v>
      </c>
      <c r="M362" s="75"/>
      <c r="N362" s="74">
        <f t="shared" si="33"/>
        <v>1222.06186</v>
      </c>
      <c r="O362" s="74">
        <f t="shared" si="34"/>
        <v>406.00116000000003</v>
      </c>
      <c r="P362" s="74">
        <f t="shared" si="35"/>
        <v>902.93029999999999</v>
      </c>
    </row>
    <row r="363" spans="1:16" ht="15" customHeight="1" x14ac:dyDescent="0.3">
      <c r="A363" s="27" t="s">
        <v>4058</v>
      </c>
      <c r="B363" s="38">
        <v>10260</v>
      </c>
      <c r="C363" s="38">
        <v>10260</v>
      </c>
      <c r="D363" s="12" t="s">
        <v>340</v>
      </c>
      <c r="E363" s="12">
        <v>45300</v>
      </c>
      <c r="F363" s="12" t="s">
        <v>3461</v>
      </c>
      <c r="G363" s="12" t="s">
        <v>3056</v>
      </c>
      <c r="H363" s="100">
        <v>0.88349999999999995</v>
      </c>
      <c r="I363" s="39"/>
      <c r="J363" s="74">
        <f t="shared" si="30"/>
        <v>178.93093999999996</v>
      </c>
      <c r="K363" s="74">
        <f t="shared" si="31"/>
        <v>141.41526999999999</v>
      </c>
      <c r="L363" s="74">
        <f t="shared" si="32"/>
        <v>53.495824999999996</v>
      </c>
      <c r="M363" s="75"/>
      <c r="N363" s="74">
        <f t="shared" si="33"/>
        <v>1283.9134899999999</v>
      </c>
      <c r="O363" s="74">
        <f t="shared" si="34"/>
        <v>421.71593999999999</v>
      </c>
      <c r="P363" s="74">
        <f t="shared" si="35"/>
        <v>945.09394999999995</v>
      </c>
    </row>
    <row r="364" spans="1:16" ht="15" customHeight="1" x14ac:dyDescent="0.3">
      <c r="A364" s="27" t="s">
        <v>4058</v>
      </c>
      <c r="B364" s="38">
        <v>10270</v>
      </c>
      <c r="C364" s="38">
        <v>10270</v>
      </c>
      <c r="D364" s="12" t="s">
        <v>341</v>
      </c>
      <c r="E364" s="12">
        <v>42700</v>
      </c>
      <c r="F364" s="12" t="s">
        <v>3462</v>
      </c>
      <c r="G364" s="12" t="s">
        <v>3056</v>
      </c>
      <c r="H364" s="100">
        <v>0.8</v>
      </c>
      <c r="I364" s="39"/>
      <c r="J364" s="74">
        <f t="shared" si="30"/>
        <v>167.77199999999999</v>
      </c>
      <c r="K364" s="74">
        <f t="shared" si="31"/>
        <v>132.596</v>
      </c>
      <c r="L364" s="74">
        <f t="shared" si="32"/>
        <v>50.160000000000004</v>
      </c>
      <c r="M364" s="75"/>
      <c r="N364" s="74">
        <f t="shared" si="33"/>
        <v>1203.8420000000001</v>
      </c>
      <c r="O364" s="74">
        <f t="shared" si="34"/>
        <v>401.37200000000001</v>
      </c>
      <c r="P364" s="74">
        <f t="shared" si="35"/>
        <v>890.51</v>
      </c>
    </row>
    <row r="365" spans="1:16" ht="15" customHeight="1" x14ac:dyDescent="0.3">
      <c r="A365" s="27" t="s">
        <v>4058</v>
      </c>
      <c r="B365" s="38">
        <v>10280</v>
      </c>
      <c r="C365" s="38">
        <v>10280</v>
      </c>
      <c r="D365" s="12" t="s">
        <v>342</v>
      </c>
      <c r="E365" s="12">
        <v>45300</v>
      </c>
      <c r="F365" s="12" t="s">
        <v>3461</v>
      </c>
      <c r="G365" s="12" t="s">
        <v>3056</v>
      </c>
      <c r="H365" s="100">
        <v>0.88349999999999995</v>
      </c>
      <c r="I365" s="39"/>
      <c r="J365" s="74">
        <f t="shared" si="30"/>
        <v>178.93093999999996</v>
      </c>
      <c r="K365" s="74">
        <f t="shared" si="31"/>
        <v>141.41526999999999</v>
      </c>
      <c r="L365" s="74">
        <f t="shared" si="32"/>
        <v>53.495824999999996</v>
      </c>
      <c r="M365" s="75"/>
      <c r="N365" s="74">
        <f t="shared" si="33"/>
        <v>1283.9134899999999</v>
      </c>
      <c r="O365" s="74">
        <f t="shared" si="34"/>
        <v>421.71593999999999</v>
      </c>
      <c r="P365" s="74">
        <f t="shared" si="35"/>
        <v>945.09394999999995</v>
      </c>
    </row>
    <row r="366" spans="1:16" ht="15" customHeight="1" x14ac:dyDescent="0.3">
      <c r="A366" s="27" t="s">
        <v>4058</v>
      </c>
      <c r="B366" s="38">
        <v>10290</v>
      </c>
      <c r="C366" s="38">
        <v>10290</v>
      </c>
      <c r="D366" s="40" t="s">
        <v>343</v>
      </c>
      <c r="E366" s="12">
        <v>99910</v>
      </c>
      <c r="F366" s="12" t="s">
        <v>3835</v>
      </c>
      <c r="G366" s="12" t="s">
        <v>3059</v>
      </c>
      <c r="H366" s="100">
        <v>0.81899999999999995</v>
      </c>
      <c r="I366" s="39"/>
      <c r="J366" s="74">
        <f t="shared" si="30"/>
        <v>170.31115999999997</v>
      </c>
      <c r="K366" s="74">
        <f t="shared" si="31"/>
        <v>134.60278</v>
      </c>
      <c r="L366" s="74">
        <f t="shared" si="32"/>
        <v>50.919049999999999</v>
      </c>
      <c r="M366" s="75"/>
      <c r="N366" s="74">
        <f t="shared" si="33"/>
        <v>1222.06186</v>
      </c>
      <c r="O366" s="74">
        <f t="shared" si="34"/>
        <v>406.00116000000003</v>
      </c>
      <c r="P366" s="74">
        <f t="shared" si="35"/>
        <v>902.93029999999999</v>
      </c>
    </row>
    <row r="367" spans="1:16" ht="15" customHeight="1" x14ac:dyDescent="0.3">
      <c r="A367" s="27" t="s">
        <v>4058</v>
      </c>
      <c r="B367" s="38">
        <v>10300</v>
      </c>
      <c r="C367" s="38">
        <v>10300</v>
      </c>
      <c r="D367" s="12" t="s">
        <v>344</v>
      </c>
      <c r="E367" s="12">
        <v>42680</v>
      </c>
      <c r="F367" s="12" t="s">
        <v>3463</v>
      </c>
      <c r="G367" s="12" t="s">
        <v>3056</v>
      </c>
      <c r="H367" s="100">
        <v>0.8</v>
      </c>
      <c r="I367" s="39"/>
      <c r="J367" s="74">
        <f t="shared" si="30"/>
        <v>167.77199999999999</v>
      </c>
      <c r="K367" s="74">
        <f t="shared" si="31"/>
        <v>132.596</v>
      </c>
      <c r="L367" s="74">
        <f t="shared" si="32"/>
        <v>50.160000000000004</v>
      </c>
      <c r="M367" s="75"/>
      <c r="N367" s="74">
        <f t="shared" si="33"/>
        <v>1203.8420000000001</v>
      </c>
      <c r="O367" s="74">
        <f t="shared" si="34"/>
        <v>401.37200000000001</v>
      </c>
      <c r="P367" s="74">
        <f t="shared" si="35"/>
        <v>890.51</v>
      </c>
    </row>
    <row r="368" spans="1:16" ht="15" customHeight="1" x14ac:dyDescent="0.3">
      <c r="A368" s="27" t="s">
        <v>4058</v>
      </c>
      <c r="B368" s="38">
        <v>10310</v>
      </c>
      <c r="C368" s="38">
        <v>10310</v>
      </c>
      <c r="D368" s="40" t="s">
        <v>345</v>
      </c>
      <c r="E368" s="12">
        <v>99910</v>
      </c>
      <c r="F368" s="12" t="s">
        <v>3835</v>
      </c>
      <c r="G368" s="12" t="s">
        <v>3059</v>
      </c>
      <c r="H368" s="100">
        <v>0.81899999999999995</v>
      </c>
      <c r="I368" s="39"/>
      <c r="J368" s="74">
        <f t="shared" si="30"/>
        <v>170.31115999999997</v>
      </c>
      <c r="K368" s="74">
        <f t="shared" si="31"/>
        <v>134.60278</v>
      </c>
      <c r="L368" s="74">
        <f t="shared" si="32"/>
        <v>50.919049999999999</v>
      </c>
      <c r="M368" s="75"/>
      <c r="N368" s="74">
        <f t="shared" si="33"/>
        <v>1222.06186</v>
      </c>
      <c r="O368" s="74">
        <f t="shared" si="34"/>
        <v>406.00116000000003</v>
      </c>
      <c r="P368" s="74">
        <f t="shared" si="35"/>
        <v>902.93029999999999</v>
      </c>
    </row>
    <row r="369" spans="1:16" ht="15" customHeight="1" x14ac:dyDescent="0.3">
      <c r="A369" s="27" t="s">
        <v>4058</v>
      </c>
      <c r="B369" s="38">
        <v>10320</v>
      </c>
      <c r="C369" s="38">
        <v>10320</v>
      </c>
      <c r="D369" s="12" t="s">
        <v>346</v>
      </c>
      <c r="E369" s="12">
        <v>45220</v>
      </c>
      <c r="F369" s="12" t="s">
        <v>3460</v>
      </c>
      <c r="G369" s="12" t="s">
        <v>3056</v>
      </c>
      <c r="H369" s="100">
        <v>0.80969999999999998</v>
      </c>
      <c r="I369" s="39"/>
      <c r="J369" s="74">
        <f t="shared" si="30"/>
        <v>169.068308</v>
      </c>
      <c r="K369" s="74">
        <f t="shared" si="31"/>
        <v>133.62051400000001</v>
      </c>
      <c r="L369" s="74">
        <f t="shared" si="32"/>
        <v>50.547515000000004</v>
      </c>
      <c r="M369" s="75"/>
      <c r="N369" s="74">
        <f t="shared" si="33"/>
        <v>1213.143718</v>
      </c>
      <c r="O369" s="74">
        <f t="shared" si="34"/>
        <v>403.73530800000003</v>
      </c>
      <c r="P369" s="74">
        <f t="shared" si="35"/>
        <v>896.85088999999994</v>
      </c>
    </row>
    <row r="370" spans="1:16" ht="15" customHeight="1" x14ac:dyDescent="0.3">
      <c r="A370" s="27" t="s">
        <v>4058</v>
      </c>
      <c r="B370" s="38">
        <v>10330</v>
      </c>
      <c r="C370" s="38">
        <v>10330</v>
      </c>
      <c r="D370" s="40" t="s">
        <v>347</v>
      </c>
      <c r="E370" s="12">
        <v>99910</v>
      </c>
      <c r="F370" s="12" t="s">
        <v>3835</v>
      </c>
      <c r="G370" s="12" t="s">
        <v>3059</v>
      </c>
      <c r="H370" s="100">
        <v>0.81899999999999995</v>
      </c>
      <c r="I370" s="39"/>
      <c r="J370" s="74">
        <f t="shared" si="30"/>
        <v>170.31115999999997</v>
      </c>
      <c r="K370" s="74">
        <f t="shared" si="31"/>
        <v>134.60278</v>
      </c>
      <c r="L370" s="74">
        <f t="shared" si="32"/>
        <v>50.919049999999999</v>
      </c>
      <c r="M370" s="75"/>
      <c r="N370" s="74">
        <f t="shared" si="33"/>
        <v>1222.06186</v>
      </c>
      <c r="O370" s="74">
        <f t="shared" si="34"/>
        <v>406.00116000000003</v>
      </c>
      <c r="P370" s="74">
        <f t="shared" si="35"/>
        <v>902.93029999999999</v>
      </c>
    </row>
    <row r="371" spans="1:16" ht="15" customHeight="1" x14ac:dyDescent="0.3">
      <c r="A371" s="27" t="s">
        <v>4058</v>
      </c>
      <c r="B371" s="38">
        <v>10340</v>
      </c>
      <c r="C371" s="38">
        <v>10340</v>
      </c>
      <c r="D371" s="12" t="s">
        <v>348</v>
      </c>
      <c r="E371" s="12">
        <v>36740</v>
      </c>
      <c r="F371" s="12" t="s">
        <v>3464</v>
      </c>
      <c r="G371" s="12" t="s">
        <v>3056</v>
      </c>
      <c r="H371" s="100">
        <v>0.87170000000000003</v>
      </c>
      <c r="I371" s="39"/>
      <c r="J371" s="74">
        <f t="shared" si="30"/>
        <v>177.35398799999999</v>
      </c>
      <c r="K371" s="74">
        <f t="shared" si="31"/>
        <v>140.16895400000001</v>
      </c>
      <c r="L371" s="74">
        <f t="shared" si="32"/>
        <v>53.024415000000005</v>
      </c>
      <c r="M371" s="75"/>
      <c r="N371" s="74">
        <f t="shared" si="33"/>
        <v>1272.597998</v>
      </c>
      <c r="O371" s="74">
        <f t="shared" si="34"/>
        <v>418.84098800000004</v>
      </c>
      <c r="P371" s="74">
        <f t="shared" si="35"/>
        <v>937.38029000000006</v>
      </c>
    </row>
    <row r="372" spans="1:16" ht="15" customHeight="1" x14ac:dyDescent="0.3">
      <c r="A372" s="27" t="s">
        <v>4058</v>
      </c>
      <c r="B372" s="38">
        <v>10350</v>
      </c>
      <c r="C372" s="38">
        <v>10350</v>
      </c>
      <c r="D372" s="12" t="s">
        <v>349</v>
      </c>
      <c r="E372" s="12">
        <v>15980</v>
      </c>
      <c r="F372" s="12" t="s">
        <v>3465</v>
      </c>
      <c r="G372" s="12" t="s">
        <v>3056</v>
      </c>
      <c r="H372" s="100">
        <v>0.93030000000000002</v>
      </c>
      <c r="I372" s="39"/>
      <c r="J372" s="74">
        <f t="shared" si="30"/>
        <v>185.185292</v>
      </c>
      <c r="K372" s="74">
        <f t="shared" si="31"/>
        <v>146.35828600000002</v>
      </c>
      <c r="L372" s="74">
        <f t="shared" si="32"/>
        <v>55.365485000000007</v>
      </c>
      <c r="M372" s="75"/>
      <c r="N372" s="74">
        <f t="shared" si="33"/>
        <v>1328.791882</v>
      </c>
      <c r="O372" s="74">
        <f t="shared" si="34"/>
        <v>433.118292</v>
      </c>
      <c r="P372" s="74">
        <f t="shared" si="35"/>
        <v>975.68711000000008</v>
      </c>
    </row>
    <row r="373" spans="1:16" ht="15" customHeight="1" x14ac:dyDescent="0.3">
      <c r="A373" s="27" t="s">
        <v>4058</v>
      </c>
      <c r="B373" s="38">
        <v>10360</v>
      </c>
      <c r="C373" s="38">
        <v>10360</v>
      </c>
      <c r="D373" s="12" t="s">
        <v>4105</v>
      </c>
      <c r="E373" s="12">
        <v>45220</v>
      </c>
      <c r="F373" s="12" t="s">
        <v>3460</v>
      </c>
      <c r="G373" s="12" t="s">
        <v>3056</v>
      </c>
      <c r="H373" s="100">
        <v>0.80969999999999998</v>
      </c>
      <c r="I373" s="39"/>
      <c r="J373" s="74">
        <f t="shared" si="30"/>
        <v>169.068308</v>
      </c>
      <c r="K373" s="74">
        <f t="shared" si="31"/>
        <v>133.62051400000001</v>
      </c>
      <c r="L373" s="74">
        <f t="shared" si="32"/>
        <v>50.547515000000004</v>
      </c>
      <c r="M373" s="75"/>
      <c r="N373" s="74">
        <f t="shared" si="33"/>
        <v>1213.143718</v>
      </c>
      <c r="O373" s="74">
        <f t="shared" si="34"/>
        <v>403.73530800000003</v>
      </c>
      <c r="P373" s="74">
        <f t="shared" si="35"/>
        <v>896.85088999999994</v>
      </c>
    </row>
    <row r="374" spans="1:16" ht="15" customHeight="1" x14ac:dyDescent="0.3">
      <c r="A374" s="27" t="s">
        <v>4058</v>
      </c>
      <c r="B374" s="38">
        <v>10370</v>
      </c>
      <c r="C374" s="38">
        <v>10370</v>
      </c>
      <c r="D374" s="40" t="s">
        <v>350</v>
      </c>
      <c r="E374" s="12">
        <v>99910</v>
      </c>
      <c r="F374" s="12" t="s">
        <v>3835</v>
      </c>
      <c r="G374" s="12" t="s">
        <v>3059</v>
      </c>
      <c r="H374" s="100">
        <v>0.81899999999999995</v>
      </c>
      <c r="I374" s="39"/>
      <c r="J374" s="74">
        <f t="shared" si="30"/>
        <v>170.31115999999997</v>
      </c>
      <c r="K374" s="74">
        <f t="shared" si="31"/>
        <v>134.60278</v>
      </c>
      <c r="L374" s="74">
        <f t="shared" si="32"/>
        <v>50.919049999999999</v>
      </c>
      <c r="M374" s="75"/>
      <c r="N374" s="74">
        <f t="shared" si="33"/>
        <v>1222.06186</v>
      </c>
      <c r="O374" s="74">
        <f t="shared" si="34"/>
        <v>406.00116000000003</v>
      </c>
      <c r="P374" s="74">
        <f t="shared" si="35"/>
        <v>902.93029999999999</v>
      </c>
    </row>
    <row r="375" spans="1:16" ht="15" customHeight="1" x14ac:dyDescent="0.3">
      <c r="A375" s="27" t="s">
        <v>4058</v>
      </c>
      <c r="B375" s="38">
        <v>10380</v>
      </c>
      <c r="C375" s="38">
        <v>10380</v>
      </c>
      <c r="D375" s="40" t="s">
        <v>351</v>
      </c>
      <c r="E375" s="12">
        <v>99910</v>
      </c>
      <c r="F375" s="12" t="s">
        <v>3835</v>
      </c>
      <c r="G375" s="12" t="s">
        <v>3059</v>
      </c>
      <c r="H375" s="100">
        <v>0.81899999999999995</v>
      </c>
      <c r="I375" s="39"/>
      <c r="J375" s="74">
        <f t="shared" si="30"/>
        <v>170.31115999999997</v>
      </c>
      <c r="K375" s="74">
        <f t="shared" si="31"/>
        <v>134.60278</v>
      </c>
      <c r="L375" s="74">
        <f t="shared" si="32"/>
        <v>50.919049999999999</v>
      </c>
      <c r="M375" s="75"/>
      <c r="N375" s="74">
        <f t="shared" si="33"/>
        <v>1222.06186</v>
      </c>
      <c r="O375" s="74">
        <f t="shared" si="34"/>
        <v>406.00116000000003</v>
      </c>
      <c r="P375" s="74">
        <f t="shared" si="35"/>
        <v>902.93029999999999</v>
      </c>
    </row>
    <row r="376" spans="1:16" ht="15" customHeight="1" x14ac:dyDescent="0.3">
      <c r="A376" s="27" t="s">
        <v>4058</v>
      </c>
      <c r="B376" s="38">
        <v>10390</v>
      </c>
      <c r="C376" s="38">
        <v>10390</v>
      </c>
      <c r="D376" s="40" t="s">
        <v>352</v>
      </c>
      <c r="E376" s="12">
        <v>99910</v>
      </c>
      <c r="F376" s="12" t="s">
        <v>3835</v>
      </c>
      <c r="G376" s="12" t="s">
        <v>3059</v>
      </c>
      <c r="H376" s="100">
        <v>0.81899999999999995</v>
      </c>
      <c r="I376" s="39"/>
      <c r="J376" s="74">
        <f t="shared" si="30"/>
        <v>170.31115999999997</v>
      </c>
      <c r="K376" s="74">
        <f t="shared" si="31"/>
        <v>134.60278</v>
      </c>
      <c r="L376" s="74">
        <f t="shared" si="32"/>
        <v>50.919049999999999</v>
      </c>
      <c r="M376" s="75"/>
      <c r="N376" s="74">
        <f t="shared" si="33"/>
        <v>1222.06186</v>
      </c>
      <c r="O376" s="74">
        <f t="shared" si="34"/>
        <v>406.00116000000003</v>
      </c>
      <c r="P376" s="74">
        <f t="shared" si="35"/>
        <v>902.93029999999999</v>
      </c>
    </row>
    <row r="377" spans="1:16" ht="15" customHeight="1" x14ac:dyDescent="0.3">
      <c r="A377" s="27" t="s">
        <v>4058</v>
      </c>
      <c r="B377" s="38">
        <v>10400</v>
      </c>
      <c r="C377" s="38">
        <v>10400</v>
      </c>
      <c r="D377" s="12" t="s">
        <v>353</v>
      </c>
      <c r="E377" s="12">
        <v>35840</v>
      </c>
      <c r="F377" s="12" t="s">
        <v>3466</v>
      </c>
      <c r="G377" s="12" t="s">
        <v>3056</v>
      </c>
      <c r="H377" s="100">
        <v>0.93410000000000004</v>
      </c>
      <c r="I377" s="39"/>
      <c r="J377" s="74">
        <f t="shared" si="30"/>
        <v>185.69312400000001</v>
      </c>
      <c r="K377" s="74">
        <f t="shared" si="31"/>
        <v>146.75964200000001</v>
      </c>
      <c r="L377" s="74">
        <f t="shared" si="32"/>
        <v>55.517295000000004</v>
      </c>
      <c r="M377" s="75"/>
      <c r="N377" s="74">
        <f t="shared" si="33"/>
        <v>1332.4358540000001</v>
      </c>
      <c r="O377" s="74">
        <f t="shared" si="34"/>
        <v>434.04412400000001</v>
      </c>
      <c r="P377" s="74">
        <f t="shared" si="35"/>
        <v>978.17117000000007</v>
      </c>
    </row>
    <row r="378" spans="1:16" ht="15" customHeight="1" x14ac:dyDescent="0.3">
      <c r="A378" s="27" t="s">
        <v>4058</v>
      </c>
      <c r="B378" s="38">
        <v>10410</v>
      </c>
      <c r="C378" s="38">
        <v>10410</v>
      </c>
      <c r="D378" s="12" t="s">
        <v>354</v>
      </c>
      <c r="E378" s="12">
        <v>36100</v>
      </c>
      <c r="F378" s="12" t="s">
        <v>3467</v>
      </c>
      <c r="G378" s="12" t="s">
        <v>3056</v>
      </c>
      <c r="H378" s="100">
        <v>0.83010000000000006</v>
      </c>
      <c r="I378" s="39"/>
      <c r="J378" s="74">
        <f t="shared" si="30"/>
        <v>171.79456399999998</v>
      </c>
      <c r="K378" s="74">
        <f t="shared" si="31"/>
        <v>135.77516200000002</v>
      </c>
      <c r="L378" s="74">
        <f t="shared" si="32"/>
        <v>51.36249500000001</v>
      </c>
      <c r="M378" s="75"/>
      <c r="N378" s="74">
        <f t="shared" si="33"/>
        <v>1232.7060940000001</v>
      </c>
      <c r="O378" s="74">
        <f t="shared" si="34"/>
        <v>408.70556399999998</v>
      </c>
      <c r="P378" s="74">
        <f t="shared" si="35"/>
        <v>910.18637000000012</v>
      </c>
    </row>
    <row r="379" spans="1:16" ht="15" customHeight="1" x14ac:dyDescent="0.3">
      <c r="A379" s="27" t="s">
        <v>4058</v>
      </c>
      <c r="B379" s="38">
        <v>10420</v>
      </c>
      <c r="C379" s="38">
        <v>10420</v>
      </c>
      <c r="D379" s="12" t="s">
        <v>355</v>
      </c>
      <c r="E379" s="12">
        <v>38940</v>
      </c>
      <c r="F379" s="12" t="s">
        <v>3468</v>
      </c>
      <c r="G379" s="12" t="s">
        <v>3056</v>
      </c>
      <c r="H379" s="100">
        <v>0.90680000000000005</v>
      </c>
      <c r="I379" s="39"/>
      <c r="J379" s="74">
        <f t="shared" si="30"/>
        <v>182.04475199999999</v>
      </c>
      <c r="K379" s="74">
        <f t="shared" si="31"/>
        <v>143.876216</v>
      </c>
      <c r="L379" s="74">
        <f t="shared" si="32"/>
        <v>54.426659999999998</v>
      </c>
      <c r="M379" s="75"/>
      <c r="N379" s="74">
        <f t="shared" si="33"/>
        <v>1306.2567920000001</v>
      </c>
      <c r="O379" s="74">
        <f t="shared" si="34"/>
        <v>427.39275199999997</v>
      </c>
      <c r="P379" s="74">
        <f t="shared" si="35"/>
        <v>960.3251600000001</v>
      </c>
    </row>
    <row r="380" spans="1:16" ht="15" customHeight="1" x14ac:dyDescent="0.3">
      <c r="A380" s="27" t="s">
        <v>4058</v>
      </c>
      <c r="B380" s="38"/>
      <c r="C380" s="38"/>
      <c r="D380" s="12" t="s">
        <v>327</v>
      </c>
      <c r="E380" s="12">
        <v>33124</v>
      </c>
      <c r="F380" s="12" t="s">
        <v>3457</v>
      </c>
      <c r="G380" s="12" t="s">
        <v>3056</v>
      </c>
      <c r="H380" s="100">
        <v>0.94889999999999997</v>
      </c>
      <c r="I380" s="39"/>
      <c r="J380" s="74">
        <f t="shared" si="30"/>
        <v>187.670996</v>
      </c>
      <c r="K380" s="74">
        <f t="shared" si="31"/>
        <v>148.32281800000001</v>
      </c>
      <c r="L380" s="74">
        <f t="shared" si="32"/>
        <v>56.108554999999996</v>
      </c>
      <c r="M380" s="75"/>
      <c r="N380" s="74">
        <f t="shared" si="33"/>
        <v>1346.628166</v>
      </c>
      <c r="O380" s="74">
        <f t="shared" si="34"/>
        <v>437.64999599999999</v>
      </c>
      <c r="P380" s="74">
        <f t="shared" si="35"/>
        <v>987.84592999999995</v>
      </c>
    </row>
    <row r="381" spans="1:16" ht="15" customHeight="1" x14ac:dyDescent="0.3">
      <c r="A381" s="27" t="s">
        <v>4058</v>
      </c>
      <c r="B381" s="38">
        <v>10430</v>
      </c>
      <c r="C381" s="38">
        <v>10430</v>
      </c>
      <c r="D381" s="40" t="s">
        <v>356</v>
      </c>
      <c r="E381" s="12">
        <v>99910</v>
      </c>
      <c r="F381" s="12" t="s">
        <v>3835</v>
      </c>
      <c r="G381" s="12" t="s">
        <v>3059</v>
      </c>
      <c r="H381" s="100">
        <v>0.81899999999999995</v>
      </c>
      <c r="I381" s="39"/>
      <c r="J381" s="74">
        <f t="shared" si="30"/>
        <v>170.31115999999997</v>
      </c>
      <c r="K381" s="74">
        <f t="shared" si="31"/>
        <v>134.60278</v>
      </c>
      <c r="L381" s="74">
        <f t="shared" si="32"/>
        <v>50.919049999999999</v>
      </c>
      <c r="M381" s="75"/>
      <c r="N381" s="74">
        <f t="shared" si="33"/>
        <v>1222.06186</v>
      </c>
      <c r="O381" s="74">
        <f t="shared" si="34"/>
        <v>406.00116000000003</v>
      </c>
      <c r="P381" s="74">
        <f t="shared" si="35"/>
        <v>902.93029999999999</v>
      </c>
    </row>
    <row r="382" spans="1:16" ht="15" customHeight="1" x14ac:dyDescent="0.3">
      <c r="A382" s="27" t="s">
        <v>4058</v>
      </c>
      <c r="B382" s="38">
        <v>10440</v>
      </c>
      <c r="C382" s="38">
        <v>10440</v>
      </c>
      <c r="D382" s="12" t="s">
        <v>357</v>
      </c>
      <c r="E382" s="12">
        <v>27260</v>
      </c>
      <c r="F382" s="12" t="s">
        <v>3450</v>
      </c>
      <c r="G382" s="12" t="s">
        <v>3056</v>
      </c>
      <c r="H382" s="100">
        <v>0.87029999999999996</v>
      </c>
      <c r="I382" s="39"/>
      <c r="J382" s="74">
        <f t="shared" si="30"/>
        <v>177.16689199999996</v>
      </c>
      <c r="K382" s="74">
        <f t="shared" si="31"/>
        <v>140.021086</v>
      </c>
      <c r="L382" s="74">
        <f t="shared" si="32"/>
        <v>52.968485000000001</v>
      </c>
      <c r="M382" s="75"/>
      <c r="N382" s="74">
        <f t="shared" si="33"/>
        <v>1271.255482</v>
      </c>
      <c r="O382" s="74">
        <f t="shared" si="34"/>
        <v>418.49989199999999</v>
      </c>
      <c r="P382" s="74">
        <f t="shared" si="35"/>
        <v>936.4651100000001</v>
      </c>
    </row>
    <row r="383" spans="1:16" ht="15" customHeight="1" x14ac:dyDescent="0.3">
      <c r="A383" s="27" t="s">
        <v>4058</v>
      </c>
      <c r="B383" s="38">
        <v>10450</v>
      </c>
      <c r="C383" s="38">
        <v>10450</v>
      </c>
      <c r="D383" s="12" t="s">
        <v>358</v>
      </c>
      <c r="E383" s="12">
        <v>18880</v>
      </c>
      <c r="F383" s="12" t="s">
        <v>3469</v>
      </c>
      <c r="G383" s="12" t="s">
        <v>3056</v>
      </c>
      <c r="H383" s="100">
        <v>0.87980000000000003</v>
      </c>
      <c r="I383" s="39"/>
      <c r="J383" s="74">
        <f t="shared" si="30"/>
        <v>178.43647199999998</v>
      </c>
      <c r="K383" s="74">
        <f t="shared" si="31"/>
        <v>141.02447600000002</v>
      </c>
      <c r="L383" s="74">
        <f t="shared" si="32"/>
        <v>53.348010000000002</v>
      </c>
      <c r="M383" s="75"/>
      <c r="N383" s="74">
        <f t="shared" si="33"/>
        <v>1280.3654120000001</v>
      </c>
      <c r="O383" s="74">
        <f t="shared" si="34"/>
        <v>420.81447200000002</v>
      </c>
      <c r="P383" s="74">
        <f t="shared" si="35"/>
        <v>942.67525999999998</v>
      </c>
    </row>
    <row r="384" spans="1:16" ht="15" customHeight="1" x14ac:dyDescent="0.3">
      <c r="A384" s="27" t="s">
        <v>4058</v>
      </c>
      <c r="B384" s="38">
        <v>10460</v>
      </c>
      <c r="C384" s="38">
        <v>10460</v>
      </c>
      <c r="D384" s="40" t="s">
        <v>359</v>
      </c>
      <c r="E384" s="12">
        <v>99910</v>
      </c>
      <c r="F384" s="12" t="s">
        <v>3835</v>
      </c>
      <c r="G384" s="12" t="s">
        <v>3059</v>
      </c>
      <c r="H384" s="100">
        <v>0.81899999999999995</v>
      </c>
      <c r="I384" s="39"/>
      <c r="J384" s="74">
        <f t="shared" si="30"/>
        <v>170.31115999999997</v>
      </c>
      <c r="K384" s="74">
        <f t="shared" si="31"/>
        <v>134.60278</v>
      </c>
      <c r="L384" s="74">
        <f t="shared" si="32"/>
        <v>50.919049999999999</v>
      </c>
      <c r="M384" s="75"/>
      <c r="N384" s="74">
        <f t="shared" si="33"/>
        <v>1222.06186</v>
      </c>
      <c r="O384" s="74">
        <f t="shared" si="34"/>
        <v>406.00116000000003</v>
      </c>
      <c r="P384" s="74">
        <f t="shared" si="35"/>
        <v>902.93029999999999</v>
      </c>
    </row>
    <row r="385" spans="1:28" ht="15" customHeight="1" x14ac:dyDescent="0.3">
      <c r="A385" s="27" t="s">
        <v>4058</v>
      </c>
      <c r="B385" s="38">
        <v>10470</v>
      </c>
      <c r="C385" s="38">
        <v>10470</v>
      </c>
      <c r="D385" s="12" t="s">
        <v>360</v>
      </c>
      <c r="E385" s="12">
        <v>36740</v>
      </c>
      <c r="F385" s="12" t="s">
        <v>3464</v>
      </c>
      <c r="G385" s="12" t="s">
        <v>3056</v>
      </c>
      <c r="H385" s="100">
        <v>0.87170000000000003</v>
      </c>
      <c r="I385" s="39"/>
      <c r="J385" s="74">
        <f t="shared" si="30"/>
        <v>177.35398799999999</v>
      </c>
      <c r="K385" s="74">
        <f t="shared" si="31"/>
        <v>140.16895400000001</v>
      </c>
      <c r="L385" s="74">
        <f t="shared" si="32"/>
        <v>53.024415000000005</v>
      </c>
      <c r="M385" s="75"/>
      <c r="N385" s="74">
        <f t="shared" si="33"/>
        <v>1272.597998</v>
      </c>
      <c r="O385" s="74">
        <f t="shared" si="34"/>
        <v>418.84098800000004</v>
      </c>
      <c r="P385" s="74">
        <f t="shared" si="35"/>
        <v>937.38029000000006</v>
      </c>
    </row>
    <row r="386" spans="1:28" ht="15" customHeight="1" x14ac:dyDescent="0.3">
      <c r="A386" s="27" t="s">
        <v>4058</v>
      </c>
      <c r="B386" s="38">
        <v>10480</v>
      </c>
      <c r="C386" s="38">
        <v>10480</v>
      </c>
      <c r="D386" s="12" t="s">
        <v>361</v>
      </c>
      <c r="E386" s="12">
        <v>36740</v>
      </c>
      <c r="F386" s="12" t="s">
        <v>3464</v>
      </c>
      <c r="G386" s="12" t="s">
        <v>3056</v>
      </c>
      <c r="H386" s="100">
        <v>0.87170000000000003</v>
      </c>
      <c r="I386" s="39"/>
      <c r="J386" s="74">
        <f t="shared" si="30"/>
        <v>177.35398799999999</v>
      </c>
      <c r="K386" s="74">
        <f t="shared" si="31"/>
        <v>140.16895400000001</v>
      </c>
      <c r="L386" s="74">
        <f t="shared" si="32"/>
        <v>53.024415000000005</v>
      </c>
      <c r="M386" s="75"/>
      <c r="N386" s="74">
        <f t="shared" si="33"/>
        <v>1272.597998</v>
      </c>
      <c r="O386" s="74">
        <f t="shared" si="34"/>
        <v>418.84098800000004</v>
      </c>
      <c r="P386" s="74">
        <f t="shared" si="35"/>
        <v>937.38029000000006</v>
      </c>
      <c r="AB386" s="27" t="s">
        <v>3826</v>
      </c>
    </row>
    <row r="387" spans="1:28" ht="15" customHeight="1" x14ac:dyDescent="0.3">
      <c r="A387" s="27" t="s">
        <v>4058</v>
      </c>
      <c r="B387" s="38">
        <v>10490</v>
      </c>
      <c r="C387" s="38">
        <v>10490</v>
      </c>
      <c r="D387" s="12" t="s">
        <v>362</v>
      </c>
      <c r="E387" s="12">
        <v>48424</v>
      </c>
      <c r="F387" s="12" t="s">
        <v>3470</v>
      </c>
      <c r="G387" s="12" t="s">
        <v>3056</v>
      </c>
      <c r="H387" s="100">
        <v>0.91379999999999995</v>
      </c>
      <c r="I387" s="39"/>
      <c r="J387" s="74">
        <f t="shared" si="30"/>
        <v>182.980232</v>
      </c>
      <c r="K387" s="74">
        <f t="shared" si="31"/>
        <v>144.615556</v>
      </c>
      <c r="L387" s="74">
        <f t="shared" si="32"/>
        <v>54.706310000000002</v>
      </c>
      <c r="M387" s="75"/>
      <c r="N387" s="74">
        <f t="shared" si="33"/>
        <v>1312.969372</v>
      </c>
      <c r="O387" s="74">
        <f t="shared" si="34"/>
        <v>429.098232</v>
      </c>
      <c r="P387" s="74">
        <f t="shared" si="35"/>
        <v>964.90105999999992</v>
      </c>
    </row>
    <row r="388" spans="1:28" ht="15" customHeight="1" x14ac:dyDescent="0.3">
      <c r="A388" s="27" t="s">
        <v>4058</v>
      </c>
      <c r="B388" s="38">
        <v>10500</v>
      </c>
      <c r="C388" s="38">
        <v>10500</v>
      </c>
      <c r="D388" s="12" t="s">
        <v>363</v>
      </c>
      <c r="E388" s="12">
        <v>45300</v>
      </c>
      <c r="F388" s="12" t="s">
        <v>3461</v>
      </c>
      <c r="G388" s="12" t="s">
        <v>3056</v>
      </c>
      <c r="H388" s="100">
        <v>0.88349999999999995</v>
      </c>
      <c r="I388" s="39"/>
      <c r="J388" s="74">
        <f t="shared" si="30"/>
        <v>178.93093999999996</v>
      </c>
      <c r="K388" s="74">
        <f t="shared" si="31"/>
        <v>141.41526999999999</v>
      </c>
      <c r="L388" s="74">
        <f t="shared" si="32"/>
        <v>53.495824999999996</v>
      </c>
      <c r="M388" s="75"/>
      <c r="N388" s="74">
        <f t="shared" si="33"/>
        <v>1283.9134899999999</v>
      </c>
      <c r="O388" s="74">
        <f t="shared" si="34"/>
        <v>421.71593999999999</v>
      </c>
      <c r="P388" s="74">
        <f t="shared" si="35"/>
        <v>945.09394999999995</v>
      </c>
    </row>
    <row r="389" spans="1:28" ht="15" customHeight="1" x14ac:dyDescent="0.3">
      <c r="A389" s="27" t="s">
        <v>4058</v>
      </c>
      <c r="B389" s="38">
        <v>10510</v>
      </c>
      <c r="C389" s="38">
        <v>10510</v>
      </c>
      <c r="D389" s="12" t="s">
        <v>364</v>
      </c>
      <c r="E389" s="12">
        <v>45300</v>
      </c>
      <c r="F389" s="12" t="s">
        <v>3461</v>
      </c>
      <c r="G389" s="12" t="s">
        <v>3056</v>
      </c>
      <c r="H389" s="100">
        <v>0.88349999999999995</v>
      </c>
      <c r="I389" s="39"/>
      <c r="J389" s="74">
        <f t="shared" si="30"/>
        <v>178.93093999999996</v>
      </c>
      <c r="K389" s="74">
        <f t="shared" si="31"/>
        <v>141.41526999999999</v>
      </c>
      <c r="L389" s="74">
        <f t="shared" si="32"/>
        <v>53.495824999999996</v>
      </c>
      <c r="M389" s="75"/>
      <c r="N389" s="74">
        <f t="shared" si="33"/>
        <v>1283.9134899999999</v>
      </c>
      <c r="O389" s="74">
        <f t="shared" si="34"/>
        <v>421.71593999999999</v>
      </c>
      <c r="P389" s="74">
        <f t="shared" si="35"/>
        <v>945.09394999999995</v>
      </c>
    </row>
    <row r="390" spans="1:28" ht="15" customHeight="1" x14ac:dyDescent="0.3">
      <c r="A390" s="27" t="s">
        <v>4058</v>
      </c>
      <c r="B390" s="38">
        <v>10520</v>
      </c>
      <c r="C390" s="38">
        <v>10520</v>
      </c>
      <c r="D390" s="12" t="s">
        <v>365</v>
      </c>
      <c r="E390" s="12">
        <v>29460</v>
      </c>
      <c r="F390" s="12" t="s">
        <v>3471</v>
      </c>
      <c r="G390" s="12" t="s">
        <v>3056</v>
      </c>
      <c r="H390" s="100">
        <v>0.80110000000000003</v>
      </c>
      <c r="I390" s="39"/>
      <c r="J390" s="74">
        <f t="shared" si="30"/>
        <v>167.91900399999997</v>
      </c>
      <c r="K390" s="74">
        <f t="shared" si="31"/>
        <v>132.71218200000001</v>
      </c>
      <c r="L390" s="74">
        <f t="shared" si="32"/>
        <v>50.203945000000004</v>
      </c>
      <c r="M390" s="75"/>
      <c r="N390" s="74">
        <f t="shared" si="33"/>
        <v>1204.8968340000001</v>
      </c>
      <c r="O390" s="74">
        <f t="shared" si="34"/>
        <v>401.64000399999998</v>
      </c>
      <c r="P390" s="74">
        <f t="shared" si="35"/>
        <v>891.22907000000009</v>
      </c>
    </row>
    <row r="391" spans="1:28" ht="15" customHeight="1" x14ac:dyDescent="0.3">
      <c r="A391" s="27" t="s">
        <v>4058</v>
      </c>
      <c r="B391" s="38">
        <v>10530</v>
      </c>
      <c r="C391" s="38">
        <v>10530</v>
      </c>
      <c r="D391" s="40" t="s">
        <v>366</v>
      </c>
      <c r="E391" s="12">
        <v>99910</v>
      </c>
      <c r="F391" s="12" t="s">
        <v>3835</v>
      </c>
      <c r="G391" s="12" t="s">
        <v>3059</v>
      </c>
      <c r="H391" s="100">
        <v>0.81899999999999995</v>
      </c>
      <c r="I391" s="39"/>
      <c r="J391" s="74">
        <f t="shared" si="30"/>
        <v>170.31115999999997</v>
      </c>
      <c r="K391" s="74">
        <f t="shared" si="31"/>
        <v>134.60278</v>
      </c>
      <c r="L391" s="74">
        <f t="shared" si="32"/>
        <v>50.919049999999999</v>
      </c>
      <c r="M391" s="75"/>
      <c r="N391" s="74">
        <f t="shared" si="33"/>
        <v>1222.06186</v>
      </c>
      <c r="O391" s="74">
        <f t="shared" si="34"/>
        <v>406.00116000000003</v>
      </c>
      <c r="P391" s="74">
        <f t="shared" si="35"/>
        <v>902.93029999999999</v>
      </c>
    </row>
    <row r="392" spans="1:28" ht="15" customHeight="1" x14ac:dyDescent="0.3">
      <c r="A392" s="27" t="s">
        <v>4058</v>
      </c>
      <c r="B392" s="38">
        <v>10560</v>
      </c>
      <c r="C392" s="38">
        <v>10560</v>
      </c>
      <c r="D392" s="12" t="s">
        <v>368</v>
      </c>
      <c r="E392" s="12">
        <v>37860</v>
      </c>
      <c r="F392" s="12" t="s">
        <v>3458</v>
      </c>
      <c r="G392" s="12" t="s">
        <v>3056</v>
      </c>
      <c r="H392" s="100">
        <v>0.83660000000000001</v>
      </c>
      <c r="I392" s="39"/>
      <c r="J392" s="74">
        <f t="shared" si="30"/>
        <v>172.66322399999999</v>
      </c>
      <c r="K392" s="74">
        <f t="shared" si="31"/>
        <v>136.461692</v>
      </c>
      <c r="L392" s="74">
        <f t="shared" si="32"/>
        <v>51.622169999999997</v>
      </c>
      <c r="M392" s="75"/>
      <c r="N392" s="74">
        <f t="shared" si="33"/>
        <v>1238.939204</v>
      </c>
      <c r="O392" s="74">
        <f t="shared" si="34"/>
        <v>410.28922399999999</v>
      </c>
      <c r="P392" s="74">
        <f t="shared" si="35"/>
        <v>914.43542000000002</v>
      </c>
    </row>
    <row r="393" spans="1:28" ht="15" customHeight="1" x14ac:dyDescent="0.3">
      <c r="A393" s="27" t="s">
        <v>4058</v>
      </c>
      <c r="B393" s="38">
        <v>10570</v>
      </c>
      <c r="C393" s="38">
        <v>10570</v>
      </c>
      <c r="D393" s="12" t="s">
        <v>369</v>
      </c>
      <c r="E393" s="12">
        <v>35840</v>
      </c>
      <c r="F393" s="12" t="s">
        <v>3466</v>
      </c>
      <c r="G393" s="12" t="s">
        <v>3056</v>
      </c>
      <c r="H393" s="100">
        <v>0.93410000000000004</v>
      </c>
      <c r="I393" s="39"/>
      <c r="J393" s="74">
        <f t="shared" si="30"/>
        <v>185.69312400000001</v>
      </c>
      <c r="K393" s="74">
        <f t="shared" si="31"/>
        <v>146.75964200000001</v>
      </c>
      <c r="L393" s="74">
        <f t="shared" si="32"/>
        <v>55.517295000000004</v>
      </c>
      <c r="M393" s="75"/>
      <c r="N393" s="74">
        <f t="shared" si="33"/>
        <v>1332.4358540000001</v>
      </c>
      <c r="O393" s="74">
        <f t="shared" si="34"/>
        <v>434.04412400000001</v>
      </c>
      <c r="P393" s="74">
        <f t="shared" si="35"/>
        <v>978.17117000000007</v>
      </c>
    </row>
    <row r="394" spans="1:28" ht="15" customHeight="1" x14ac:dyDescent="0.3">
      <c r="A394" s="27" t="s">
        <v>4058</v>
      </c>
      <c r="B394" s="38">
        <v>10580</v>
      </c>
      <c r="C394" s="38">
        <v>10580</v>
      </c>
      <c r="D394" s="12" t="s">
        <v>370</v>
      </c>
      <c r="E394" s="12">
        <v>36740</v>
      </c>
      <c r="F394" s="12" t="s">
        <v>3464</v>
      </c>
      <c r="G394" s="12" t="s">
        <v>3056</v>
      </c>
      <c r="H394" s="100">
        <v>0.87170000000000003</v>
      </c>
      <c r="I394" s="39"/>
      <c r="J394" s="74">
        <f t="shared" ref="J394:J457" si="36">+(H394*133.64)+60.86</f>
        <v>177.35398799999999</v>
      </c>
      <c r="K394" s="74">
        <f t="shared" ref="K394:K457" si="37">(H394*105.62)+48.1</f>
        <v>140.16895400000001</v>
      </c>
      <c r="L394" s="74">
        <f t="shared" ref="L394:L457" si="38">(H394*39.95)+18.2</f>
        <v>53.024415000000005</v>
      </c>
      <c r="M394" s="75"/>
      <c r="N394" s="74">
        <f t="shared" ref="N394:N457" si="39">((H394*958.94)+436.69)</f>
        <v>1272.597998</v>
      </c>
      <c r="O394" s="74">
        <f t="shared" ref="O394:O457" si="40">(H394*243.64)+206.46</f>
        <v>418.84098800000004</v>
      </c>
      <c r="P394" s="74">
        <f t="shared" ref="P394:P457" si="41">(H394*653.7)+367.55</f>
        <v>937.38029000000006</v>
      </c>
    </row>
    <row r="395" spans="1:28" ht="15" customHeight="1" x14ac:dyDescent="0.3">
      <c r="A395" s="27" t="s">
        <v>4058</v>
      </c>
      <c r="B395" s="38">
        <v>10540</v>
      </c>
      <c r="C395" s="38">
        <v>10540</v>
      </c>
      <c r="D395" s="12" t="s">
        <v>367</v>
      </c>
      <c r="E395" s="12">
        <v>27260</v>
      </c>
      <c r="F395" s="12" t="s">
        <v>3450</v>
      </c>
      <c r="G395" s="12" t="s">
        <v>3056</v>
      </c>
      <c r="H395" s="100">
        <v>0.87029999999999996</v>
      </c>
      <c r="I395" s="39"/>
      <c r="J395" s="74">
        <f t="shared" si="36"/>
        <v>177.16689199999996</v>
      </c>
      <c r="K395" s="74">
        <f t="shared" si="37"/>
        <v>140.021086</v>
      </c>
      <c r="L395" s="74">
        <f t="shared" si="38"/>
        <v>52.968485000000001</v>
      </c>
      <c r="M395" s="75"/>
      <c r="N395" s="74">
        <f t="shared" si="39"/>
        <v>1271.255482</v>
      </c>
      <c r="O395" s="74">
        <f t="shared" si="40"/>
        <v>418.49989199999999</v>
      </c>
      <c r="P395" s="74">
        <f t="shared" si="41"/>
        <v>936.4651100000001</v>
      </c>
    </row>
    <row r="396" spans="1:28" ht="15" customHeight="1" x14ac:dyDescent="0.3">
      <c r="A396" s="27" t="s">
        <v>4058</v>
      </c>
      <c r="B396" s="38">
        <v>10550</v>
      </c>
      <c r="C396" s="38">
        <v>10550</v>
      </c>
      <c r="D396" s="12" t="s">
        <v>3895</v>
      </c>
      <c r="E396" s="12">
        <v>38940</v>
      </c>
      <c r="F396" s="12" t="s">
        <v>3468</v>
      </c>
      <c r="G396" s="12" t="s">
        <v>3056</v>
      </c>
      <c r="H396" s="100">
        <v>0.90680000000000005</v>
      </c>
      <c r="I396" s="39"/>
      <c r="J396" s="74">
        <f t="shared" si="36"/>
        <v>182.04475199999999</v>
      </c>
      <c r="K396" s="74">
        <f t="shared" si="37"/>
        <v>143.876216</v>
      </c>
      <c r="L396" s="74">
        <f t="shared" si="38"/>
        <v>54.426659999999998</v>
      </c>
      <c r="M396" s="75"/>
      <c r="N396" s="74">
        <f t="shared" si="39"/>
        <v>1306.2567920000001</v>
      </c>
      <c r="O396" s="74">
        <f t="shared" si="40"/>
        <v>427.39275199999997</v>
      </c>
      <c r="P396" s="74">
        <f t="shared" si="41"/>
        <v>960.3251600000001</v>
      </c>
    </row>
    <row r="397" spans="1:28" ht="15" customHeight="1" x14ac:dyDescent="0.3">
      <c r="A397" s="27" t="s">
        <v>4058</v>
      </c>
      <c r="B397" s="38">
        <v>10590</v>
      </c>
      <c r="C397" s="38">
        <v>10590</v>
      </c>
      <c r="D397" s="12" t="s">
        <v>371</v>
      </c>
      <c r="E397" s="12">
        <v>45540</v>
      </c>
      <c r="F397" s="12" t="s">
        <v>3472</v>
      </c>
      <c r="G397" s="12" t="s">
        <v>3056</v>
      </c>
      <c r="H397" s="100">
        <v>0.81870000000000009</v>
      </c>
      <c r="I397" s="39"/>
      <c r="J397" s="74">
        <f t="shared" si="36"/>
        <v>170.27106800000001</v>
      </c>
      <c r="K397" s="74">
        <f t="shared" si="37"/>
        <v>134.57109400000002</v>
      </c>
      <c r="L397" s="74">
        <f t="shared" si="38"/>
        <v>50.907065000000003</v>
      </c>
      <c r="M397" s="75"/>
      <c r="N397" s="74">
        <f t="shared" si="39"/>
        <v>1221.7741780000001</v>
      </c>
      <c r="O397" s="74">
        <f t="shared" si="40"/>
        <v>405.92806800000005</v>
      </c>
      <c r="P397" s="74">
        <f t="shared" si="41"/>
        <v>902.73419000000013</v>
      </c>
    </row>
    <row r="398" spans="1:28" ht="15" customHeight="1" x14ac:dyDescent="0.3">
      <c r="A398" s="27" t="s">
        <v>4058</v>
      </c>
      <c r="B398" s="38">
        <v>10600</v>
      </c>
      <c r="C398" s="38">
        <v>10600</v>
      </c>
      <c r="D398" s="40" t="s">
        <v>372</v>
      </c>
      <c r="E398" s="12">
        <v>99910</v>
      </c>
      <c r="F398" s="12" t="s">
        <v>3835</v>
      </c>
      <c r="G398" s="12" t="s">
        <v>3059</v>
      </c>
      <c r="H398" s="100">
        <v>0.81899999999999995</v>
      </c>
      <c r="I398" s="39"/>
      <c r="J398" s="74">
        <f t="shared" si="36"/>
        <v>170.31115999999997</v>
      </c>
      <c r="K398" s="74">
        <f t="shared" si="37"/>
        <v>134.60278</v>
      </c>
      <c r="L398" s="74">
        <f t="shared" si="38"/>
        <v>50.919049999999999</v>
      </c>
      <c r="M398" s="75"/>
      <c r="N398" s="74">
        <f t="shared" si="39"/>
        <v>1222.06186</v>
      </c>
      <c r="O398" s="74">
        <f t="shared" si="40"/>
        <v>406.00116000000003</v>
      </c>
      <c r="P398" s="74">
        <f t="shared" si="41"/>
        <v>902.93029999999999</v>
      </c>
    </row>
    <row r="399" spans="1:28" ht="15" customHeight="1" x14ac:dyDescent="0.3">
      <c r="A399" s="27" t="s">
        <v>4058</v>
      </c>
      <c r="B399" s="38">
        <v>10610</v>
      </c>
      <c r="C399" s="38">
        <v>10610</v>
      </c>
      <c r="D399" s="40" t="s">
        <v>373</v>
      </c>
      <c r="E399" s="12">
        <v>99910</v>
      </c>
      <c r="F399" s="12" t="s">
        <v>3835</v>
      </c>
      <c r="G399" s="12" t="s">
        <v>3059</v>
      </c>
      <c r="H399" s="100">
        <v>0.81899999999999995</v>
      </c>
      <c r="I399" s="39"/>
      <c r="J399" s="74">
        <f t="shared" si="36"/>
        <v>170.31115999999997</v>
      </c>
      <c r="K399" s="74">
        <f t="shared" si="37"/>
        <v>134.60278</v>
      </c>
      <c r="L399" s="74">
        <f t="shared" si="38"/>
        <v>50.919049999999999</v>
      </c>
      <c r="M399" s="75"/>
      <c r="N399" s="74">
        <f t="shared" si="39"/>
        <v>1222.06186</v>
      </c>
      <c r="O399" s="74">
        <f t="shared" si="40"/>
        <v>406.00116000000003</v>
      </c>
      <c r="P399" s="74">
        <f t="shared" si="41"/>
        <v>902.93029999999999</v>
      </c>
    </row>
    <row r="400" spans="1:28" ht="15" customHeight="1" x14ac:dyDescent="0.3">
      <c r="A400" s="27" t="s">
        <v>4058</v>
      </c>
      <c r="B400" s="38">
        <v>10620</v>
      </c>
      <c r="C400" s="38">
        <v>10620</v>
      </c>
      <c r="D400" s="40" t="s">
        <v>374</v>
      </c>
      <c r="E400" s="12">
        <v>99910</v>
      </c>
      <c r="F400" s="12" t="s">
        <v>3835</v>
      </c>
      <c r="G400" s="12" t="s">
        <v>3059</v>
      </c>
      <c r="H400" s="100">
        <v>0.81899999999999995</v>
      </c>
      <c r="I400" s="39"/>
      <c r="J400" s="74">
        <f t="shared" si="36"/>
        <v>170.31115999999997</v>
      </c>
      <c r="K400" s="74">
        <f t="shared" si="37"/>
        <v>134.60278</v>
      </c>
      <c r="L400" s="74">
        <f t="shared" si="38"/>
        <v>50.919049999999999</v>
      </c>
      <c r="M400" s="75"/>
      <c r="N400" s="74">
        <f t="shared" si="39"/>
        <v>1222.06186</v>
      </c>
      <c r="O400" s="74">
        <f t="shared" si="40"/>
        <v>406.00116000000003</v>
      </c>
      <c r="P400" s="74">
        <f t="shared" si="41"/>
        <v>902.93029999999999</v>
      </c>
    </row>
    <row r="401" spans="1:16" ht="15" customHeight="1" x14ac:dyDescent="0.3">
      <c r="A401" s="27" t="s">
        <v>4058</v>
      </c>
      <c r="B401" s="38">
        <v>10630</v>
      </c>
      <c r="C401" s="38">
        <v>10630</v>
      </c>
      <c r="D401" s="19" t="s">
        <v>375</v>
      </c>
      <c r="E401" s="19">
        <v>19660</v>
      </c>
      <c r="F401" s="19" t="s">
        <v>3459</v>
      </c>
      <c r="G401" s="19" t="s">
        <v>3056</v>
      </c>
      <c r="H401" s="100">
        <v>0.8</v>
      </c>
      <c r="I401" s="39"/>
      <c r="J401" s="74">
        <f t="shared" si="36"/>
        <v>167.77199999999999</v>
      </c>
      <c r="K401" s="74">
        <f t="shared" si="37"/>
        <v>132.596</v>
      </c>
      <c r="L401" s="74">
        <f t="shared" si="38"/>
        <v>50.160000000000004</v>
      </c>
      <c r="M401" s="75"/>
      <c r="N401" s="74">
        <f t="shared" si="39"/>
        <v>1203.8420000000001</v>
      </c>
      <c r="O401" s="74">
        <f t="shared" si="40"/>
        <v>401.37200000000001</v>
      </c>
      <c r="P401" s="74">
        <f t="shared" si="41"/>
        <v>890.51</v>
      </c>
    </row>
    <row r="402" spans="1:16" ht="15" customHeight="1" x14ac:dyDescent="0.3">
      <c r="A402" s="27" t="s">
        <v>4058</v>
      </c>
      <c r="B402" s="38">
        <v>10640</v>
      </c>
      <c r="C402" s="38">
        <v>10640</v>
      </c>
      <c r="D402" s="12" t="s">
        <v>376</v>
      </c>
      <c r="E402" s="12">
        <v>45220</v>
      </c>
      <c r="F402" s="12" t="s">
        <v>3460</v>
      </c>
      <c r="G402" s="12" t="s">
        <v>3056</v>
      </c>
      <c r="H402" s="100">
        <v>0.80969999999999998</v>
      </c>
      <c r="I402" s="39"/>
      <c r="J402" s="74">
        <f t="shared" si="36"/>
        <v>169.068308</v>
      </c>
      <c r="K402" s="74">
        <f t="shared" si="37"/>
        <v>133.62051400000001</v>
      </c>
      <c r="L402" s="74">
        <f t="shared" si="38"/>
        <v>50.547515000000004</v>
      </c>
      <c r="M402" s="75"/>
      <c r="N402" s="74">
        <f t="shared" si="39"/>
        <v>1213.143718</v>
      </c>
      <c r="O402" s="74">
        <f t="shared" si="40"/>
        <v>403.73530800000003</v>
      </c>
      <c r="P402" s="74">
        <f t="shared" si="41"/>
        <v>896.85088999999994</v>
      </c>
    </row>
    <row r="403" spans="1:16" ht="15" customHeight="1" x14ac:dyDescent="0.3">
      <c r="A403" s="27" t="s">
        <v>4058</v>
      </c>
      <c r="B403" s="38">
        <v>10650</v>
      </c>
      <c r="C403" s="38">
        <v>10650</v>
      </c>
      <c r="D403" s="12" t="s">
        <v>377</v>
      </c>
      <c r="E403" s="12">
        <v>18880</v>
      </c>
      <c r="F403" s="12" t="s">
        <v>3469</v>
      </c>
      <c r="G403" s="12" t="s">
        <v>3056</v>
      </c>
      <c r="H403" s="100">
        <v>0.87980000000000003</v>
      </c>
      <c r="I403" s="39"/>
      <c r="J403" s="74">
        <f t="shared" si="36"/>
        <v>178.43647199999998</v>
      </c>
      <c r="K403" s="74">
        <f t="shared" si="37"/>
        <v>141.02447600000002</v>
      </c>
      <c r="L403" s="74">
        <f t="shared" si="38"/>
        <v>53.348010000000002</v>
      </c>
      <c r="M403" s="75"/>
      <c r="N403" s="74">
        <f t="shared" si="39"/>
        <v>1280.3654120000001</v>
      </c>
      <c r="O403" s="74">
        <f t="shared" si="40"/>
        <v>420.81447200000002</v>
      </c>
      <c r="P403" s="74">
        <f t="shared" si="41"/>
        <v>942.67525999999998</v>
      </c>
    </row>
    <row r="404" spans="1:16" ht="15" customHeight="1" x14ac:dyDescent="0.3">
      <c r="A404" s="27" t="s">
        <v>4058</v>
      </c>
      <c r="B404" s="38">
        <v>10660</v>
      </c>
      <c r="C404" s="38">
        <v>10660</v>
      </c>
      <c r="D404" s="40" t="s">
        <v>378</v>
      </c>
      <c r="E404" s="12">
        <v>99910</v>
      </c>
      <c r="F404" s="12" t="s">
        <v>3835</v>
      </c>
      <c r="G404" s="12" t="s">
        <v>3059</v>
      </c>
      <c r="H404" s="100">
        <v>0.81899999999999995</v>
      </c>
      <c r="I404" s="39"/>
      <c r="J404" s="74">
        <f t="shared" si="36"/>
        <v>170.31115999999997</v>
      </c>
      <c r="K404" s="74">
        <f t="shared" si="37"/>
        <v>134.60278</v>
      </c>
      <c r="L404" s="74">
        <f t="shared" si="38"/>
        <v>50.919049999999999</v>
      </c>
      <c r="M404" s="75"/>
      <c r="N404" s="74">
        <f t="shared" si="39"/>
        <v>1222.06186</v>
      </c>
      <c r="O404" s="74">
        <f t="shared" si="40"/>
        <v>406.00116000000003</v>
      </c>
      <c r="P404" s="74">
        <f t="shared" si="41"/>
        <v>902.93029999999999</v>
      </c>
    </row>
    <row r="405" spans="1:16" ht="15" customHeight="1" x14ac:dyDescent="0.3">
      <c r="B405" s="38"/>
      <c r="C405" s="38"/>
      <c r="D405" s="40"/>
      <c r="E405" s="12"/>
      <c r="F405" s="12"/>
      <c r="G405" s="12"/>
      <c r="H405" s="100"/>
      <c r="I405" s="39"/>
      <c r="J405" s="74"/>
      <c r="K405" s="74"/>
      <c r="L405" s="74"/>
      <c r="M405" s="75"/>
      <c r="N405" s="74"/>
      <c r="O405" s="74"/>
      <c r="P405" s="74"/>
    </row>
    <row r="406" spans="1:16" ht="15" customHeight="1" x14ac:dyDescent="0.3">
      <c r="A406" s="27" t="s">
        <v>4059</v>
      </c>
      <c r="B406" s="38">
        <v>11000</v>
      </c>
      <c r="C406" s="38">
        <v>11000</v>
      </c>
      <c r="D406" s="40" t="s">
        <v>379</v>
      </c>
      <c r="E406" s="40">
        <v>99911</v>
      </c>
      <c r="F406" s="20" t="s">
        <v>3473</v>
      </c>
      <c r="G406" s="20" t="s">
        <v>3059</v>
      </c>
      <c r="H406" s="100">
        <v>0.8</v>
      </c>
      <c r="I406" s="39"/>
      <c r="J406" s="74">
        <f t="shared" si="36"/>
        <v>167.77199999999999</v>
      </c>
      <c r="K406" s="74">
        <f t="shared" si="37"/>
        <v>132.596</v>
      </c>
      <c r="L406" s="74">
        <f t="shared" si="38"/>
        <v>50.160000000000004</v>
      </c>
      <c r="M406" s="75"/>
      <c r="N406" s="74">
        <f t="shared" si="39"/>
        <v>1203.8420000000001</v>
      </c>
      <c r="O406" s="74">
        <f t="shared" si="40"/>
        <v>401.37200000000001</v>
      </c>
      <c r="P406" s="74">
        <f t="shared" si="41"/>
        <v>890.51</v>
      </c>
    </row>
    <row r="407" spans="1:16" ht="15" customHeight="1" x14ac:dyDescent="0.3">
      <c r="A407" s="27" t="s">
        <v>4059</v>
      </c>
      <c r="B407" s="38">
        <v>11010</v>
      </c>
      <c r="C407" s="38">
        <v>11010</v>
      </c>
      <c r="D407" s="40" t="s">
        <v>380</v>
      </c>
      <c r="E407" s="40">
        <v>99911</v>
      </c>
      <c r="F407" s="20" t="s">
        <v>3473</v>
      </c>
      <c r="G407" s="20" t="s">
        <v>3059</v>
      </c>
      <c r="H407" s="100">
        <v>0.8</v>
      </c>
      <c r="I407" s="39"/>
      <c r="J407" s="74">
        <f t="shared" si="36"/>
        <v>167.77199999999999</v>
      </c>
      <c r="K407" s="74">
        <f t="shared" si="37"/>
        <v>132.596</v>
      </c>
      <c r="L407" s="74">
        <f t="shared" si="38"/>
        <v>50.160000000000004</v>
      </c>
      <c r="M407" s="75"/>
      <c r="N407" s="74">
        <f t="shared" si="39"/>
        <v>1203.8420000000001</v>
      </c>
      <c r="O407" s="74">
        <f t="shared" si="40"/>
        <v>401.37200000000001</v>
      </c>
      <c r="P407" s="74">
        <f t="shared" si="41"/>
        <v>890.51</v>
      </c>
    </row>
    <row r="408" spans="1:16" ht="15" customHeight="1" x14ac:dyDescent="0.3">
      <c r="A408" s="27" t="s">
        <v>4059</v>
      </c>
      <c r="B408" s="38">
        <v>11011</v>
      </c>
      <c r="C408" s="38">
        <v>11011</v>
      </c>
      <c r="D408" s="40" t="s">
        <v>381</v>
      </c>
      <c r="E408" s="40">
        <v>99911</v>
      </c>
      <c r="F408" s="20" t="s">
        <v>3473</v>
      </c>
      <c r="G408" s="20" t="s">
        <v>3059</v>
      </c>
      <c r="H408" s="100">
        <v>0.8</v>
      </c>
      <c r="I408" s="39"/>
      <c r="J408" s="74">
        <f t="shared" si="36"/>
        <v>167.77199999999999</v>
      </c>
      <c r="K408" s="74">
        <f t="shared" si="37"/>
        <v>132.596</v>
      </c>
      <c r="L408" s="74">
        <f t="shared" si="38"/>
        <v>50.160000000000004</v>
      </c>
      <c r="M408" s="75"/>
      <c r="N408" s="74">
        <f t="shared" si="39"/>
        <v>1203.8420000000001</v>
      </c>
      <c r="O408" s="74">
        <f t="shared" si="40"/>
        <v>401.37200000000001</v>
      </c>
      <c r="P408" s="74">
        <f t="shared" si="41"/>
        <v>890.51</v>
      </c>
    </row>
    <row r="409" spans="1:16" ht="15" customHeight="1" x14ac:dyDescent="0.3">
      <c r="A409" s="27" t="s">
        <v>4059</v>
      </c>
      <c r="B409" s="38">
        <v>11020</v>
      </c>
      <c r="C409" s="38">
        <v>11020</v>
      </c>
      <c r="D409" s="12" t="s">
        <v>382</v>
      </c>
      <c r="E409" s="12">
        <v>10500</v>
      </c>
      <c r="F409" s="12" t="s">
        <v>3474</v>
      </c>
      <c r="G409" s="12" t="s">
        <v>3056</v>
      </c>
      <c r="H409" s="100">
        <v>0.80700000000000005</v>
      </c>
      <c r="I409" s="39"/>
      <c r="J409" s="74">
        <f t="shared" si="36"/>
        <v>168.70747999999998</v>
      </c>
      <c r="K409" s="74">
        <f t="shared" si="37"/>
        <v>133.33534</v>
      </c>
      <c r="L409" s="74">
        <f t="shared" si="38"/>
        <v>50.43965</v>
      </c>
      <c r="M409" s="75"/>
      <c r="N409" s="74">
        <f t="shared" si="39"/>
        <v>1210.55458</v>
      </c>
      <c r="O409" s="74">
        <f t="shared" si="40"/>
        <v>403.07748000000004</v>
      </c>
      <c r="P409" s="74">
        <f t="shared" si="41"/>
        <v>895.08590000000004</v>
      </c>
    </row>
    <row r="410" spans="1:16" ht="15" customHeight="1" x14ac:dyDescent="0.3">
      <c r="A410" s="27" t="s">
        <v>4059</v>
      </c>
      <c r="B410" s="38">
        <v>11030</v>
      </c>
      <c r="C410" s="38">
        <v>11030</v>
      </c>
      <c r="D410" s="40" t="s">
        <v>383</v>
      </c>
      <c r="E410" s="40">
        <v>99911</v>
      </c>
      <c r="F410" s="20" t="s">
        <v>3473</v>
      </c>
      <c r="G410" s="20" t="s">
        <v>3059</v>
      </c>
      <c r="H410" s="100">
        <v>0.8</v>
      </c>
      <c r="I410" s="39"/>
      <c r="J410" s="74">
        <f t="shared" si="36"/>
        <v>167.77199999999999</v>
      </c>
      <c r="K410" s="74">
        <f t="shared" si="37"/>
        <v>132.596</v>
      </c>
      <c r="L410" s="74">
        <f t="shared" si="38"/>
        <v>50.160000000000004</v>
      </c>
      <c r="M410" s="75"/>
      <c r="N410" s="74">
        <f t="shared" si="39"/>
        <v>1203.8420000000001</v>
      </c>
      <c r="O410" s="74">
        <f t="shared" si="40"/>
        <v>401.37200000000001</v>
      </c>
      <c r="P410" s="74">
        <f t="shared" si="41"/>
        <v>890.51</v>
      </c>
    </row>
    <row r="411" spans="1:16" ht="15" customHeight="1" x14ac:dyDescent="0.3">
      <c r="A411" s="27" t="s">
        <v>4059</v>
      </c>
      <c r="B411" s="38">
        <v>11040</v>
      </c>
      <c r="C411" s="38">
        <v>11040</v>
      </c>
      <c r="D411" s="40" t="s">
        <v>384</v>
      </c>
      <c r="E411" s="40">
        <v>99911</v>
      </c>
      <c r="F411" s="20" t="s">
        <v>3473</v>
      </c>
      <c r="G411" s="20" t="s">
        <v>3059</v>
      </c>
      <c r="H411" s="101">
        <v>0.8</v>
      </c>
      <c r="I411" s="39"/>
      <c r="J411" s="74">
        <f t="shared" si="36"/>
        <v>167.77199999999999</v>
      </c>
      <c r="K411" s="74">
        <f t="shared" si="37"/>
        <v>132.596</v>
      </c>
      <c r="L411" s="74">
        <f t="shared" si="38"/>
        <v>50.160000000000004</v>
      </c>
      <c r="M411" s="75"/>
      <c r="N411" s="74">
        <f t="shared" si="39"/>
        <v>1203.8420000000001</v>
      </c>
      <c r="O411" s="74">
        <f t="shared" si="40"/>
        <v>401.37200000000001</v>
      </c>
      <c r="P411" s="74">
        <f t="shared" si="41"/>
        <v>890.51</v>
      </c>
    </row>
    <row r="412" spans="1:16" ht="15" customHeight="1" x14ac:dyDescent="0.3">
      <c r="A412" s="27" t="s">
        <v>4059</v>
      </c>
      <c r="B412" s="38">
        <v>11050</v>
      </c>
      <c r="C412" s="38">
        <v>11050</v>
      </c>
      <c r="D412" s="12" t="s">
        <v>385</v>
      </c>
      <c r="E412" s="12">
        <v>12060</v>
      </c>
      <c r="F412" s="12" t="s">
        <v>3475</v>
      </c>
      <c r="G412" s="12" t="s">
        <v>3056</v>
      </c>
      <c r="H412" s="100">
        <v>0.93710000000000004</v>
      </c>
      <c r="I412" s="39"/>
      <c r="J412" s="74">
        <f t="shared" si="36"/>
        <v>186.094044</v>
      </c>
      <c r="K412" s="74">
        <f t="shared" si="37"/>
        <v>147.076502</v>
      </c>
      <c r="L412" s="74">
        <f t="shared" si="38"/>
        <v>55.637145000000004</v>
      </c>
      <c r="M412" s="75"/>
      <c r="N412" s="74">
        <f t="shared" si="39"/>
        <v>1335.312674</v>
      </c>
      <c r="O412" s="74">
        <f t="shared" si="40"/>
        <v>434.77504399999998</v>
      </c>
      <c r="P412" s="74">
        <f t="shared" si="41"/>
        <v>980.13227000000006</v>
      </c>
    </row>
    <row r="413" spans="1:16" ht="15" customHeight="1" x14ac:dyDescent="0.3">
      <c r="A413" s="27" t="s">
        <v>4059</v>
      </c>
      <c r="B413" s="38">
        <v>11060</v>
      </c>
      <c r="C413" s="38">
        <v>11060</v>
      </c>
      <c r="D413" s="12" t="s">
        <v>386</v>
      </c>
      <c r="E413" s="12">
        <v>12060</v>
      </c>
      <c r="F413" s="12" t="s">
        <v>3475</v>
      </c>
      <c r="G413" s="12" t="s">
        <v>3056</v>
      </c>
      <c r="H413" s="100">
        <v>0.93710000000000004</v>
      </c>
      <c r="I413" s="39"/>
      <c r="J413" s="74">
        <f t="shared" si="36"/>
        <v>186.094044</v>
      </c>
      <c r="K413" s="74">
        <f t="shared" si="37"/>
        <v>147.076502</v>
      </c>
      <c r="L413" s="74">
        <f t="shared" si="38"/>
        <v>55.637145000000004</v>
      </c>
      <c r="M413" s="75"/>
      <c r="N413" s="74">
        <f t="shared" si="39"/>
        <v>1335.312674</v>
      </c>
      <c r="O413" s="74">
        <f t="shared" si="40"/>
        <v>434.77504399999998</v>
      </c>
      <c r="P413" s="74">
        <f t="shared" si="41"/>
        <v>980.13227000000006</v>
      </c>
    </row>
    <row r="414" spans="1:16" ht="15" customHeight="1" x14ac:dyDescent="0.3">
      <c r="A414" s="27" t="s">
        <v>4059</v>
      </c>
      <c r="B414" s="38">
        <v>11070</v>
      </c>
      <c r="C414" s="38">
        <v>11070</v>
      </c>
      <c r="D414" s="40" t="s">
        <v>387</v>
      </c>
      <c r="E414" s="40">
        <v>99911</v>
      </c>
      <c r="F414" s="20" t="s">
        <v>3473</v>
      </c>
      <c r="G414" s="20" t="s">
        <v>3059</v>
      </c>
      <c r="H414" s="101">
        <v>0.8</v>
      </c>
      <c r="I414" s="39"/>
      <c r="J414" s="74">
        <f t="shared" si="36"/>
        <v>167.77199999999999</v>
      </c>
      <c r="K414" s="74">
        <f t="shared" si="37"/>
        <v>132.596</v>
      </c>
      <c r="L414" s="74">
        <f t="shared" si="38"/>
        <v>50.160000000000004</v>
      </c>
      <c r="M414" s="75"/>
      <c r="N414" s="74">
        <f t="shared" si="39"/>
        <v>1203.8420000000001</v>
      </c>
      <c r="O414" s="74">
        <f t="shared" si="40"/>
        <v>401.37200000000001</v>
      </c>
      <c r="P414" s="74">
        <f t="shared" si="41"/>
        <v>890.51</v>
      </c>
    </row>
    <row r="415" spans="1:16" ht="15" customHeight="1" x14ac:dyDescent="0.3">
      <c r="A415" s="27" t="s">
        <v>4059</v>
      </c>
      <c r="B415" s="38">
        <v>11080</v>
      </c>
      <c r="C415" s="38">
        <v>11080</v>
      </c>
      <c r="D415" s="40" t="s">
        <v>388</v>
      </c>
      <c r="E415" s="40">
        <v>99911</v>
      </c>
      <c r="F415" s="20" t="s">
        <v>3473</v>
      </c>
      <c r="G415" s="20" t="s">
        <v>3059</v>
      </c>
      <c r="H415" s="100">
        <v>0.8</v>
      </c>
      <c r="I415" s="39"/>
      <c r="J415" s="74">
        <f t="shared" si="36"/>
        <v>167.77199999999999</v>
      </c>
      <c r="K415" s="74">
        <f t="shared" si="37"/>
        <v>132.596</v>
      </c>
      <c r="L415" s="74">
        <f t="shared" si="38"/>
        <v>50.160000000000004</v>
      </c>
      <c r="M415" s="75"/>
      <c r="N415" s="74">
        <f t="shared" si="39"/>
        <v>1203.8420000000001</v>
      </c>
      <c r="O415" s="74">
        <f t="shared" si="40"/>
        <v>401.37200000000001</v>
      </c>
      <c r="P415" s="74">
        <f t="shared" si="41"/>
        <v>890.51</v>
      </c>
    </row>
    <row r="416" spans="1:16" ht="15" customHeight="1" x14ac:dyDescent="0.3">
      <c r="A416" s="27" t="s">
        <v>4059</v>
      </c>
      <c r="B416" s="38">
        <v>11090</v>
      </c>
      <c r="C416" s="38">
        <v>11090</v>
      </c>
      <c r="D416" s="12" t="s">
        <v>389</v>
      </c>
      <c r="E416" s="12">
        <v>31420</v>
      </c>
      <c r="F416" s="12" t="s">
        <v>3896</v>
      </c>
      <c r="G416" s="12" t="s">
        <v>3056</v>
      </c>
      <c r="H416" s="100">
        <v>0.85129999999999995</v>
      </c>
      <c r="I416" s="39"/>
      <c r="J416" s="74">
        <f t="shared" si="36"/>
        <v>174.62773199999998</v>
      </c>
      <c r="K416" s="74">
        <f t="shared" si="37"/>
        <v>138.014306</v>
      </c>
      <c r="L416" s="74">
        <f t="shared" si="38"/>
        <v>52.209434999999999</v>
      </c>
      <c r="M416" s="75"/>
      <c r="N416" s="74">
        <f t="shared" si="39"/>
        <v>1253.0356220000001</v>
      </c>
      <c r="O416" s="74">
        <f t="shared" si="40"/>
        <v>413.87073199999998</v>
      </c>
      <c r="P416" s="74">
        <f t="shared" si="41"/>
        <v>924.0448100000001</v>
      </c>
    </row>
    <row r="417" spans="1:16" ht="15" customHeight="1" x14ac:dyDescent="0.3">
      <c r="A417" s="27" t="s">
        <v>4059</v>
      </c>
      <c r="B417" s="38">
        <v>11100</v>
      </c>
      <c r="C417" s="38">
        <v>11100</v>
      </c>
      <c r="D417" s="40" t="s">
        <v>390</v>
      </c>
      <c r="E417" s="40">
        <v>99911</v>
      </c>
      <c r="F417" s="20" t="s">
        <v>3473</v>
      </c>
      <c r="G417" s="20" t="s">
        <v>3059</v>
      </c>
      <c r="H417" s="100">
        <v>0.8</v>
      </c>
      <c r="I417" s="39"/>
      <c r="J417" s="74">
        <f t="shared" si="36"/>
        <v>167.77199999999999</v>
      </c>
      <c r="K417" s="74">
        <f t="shared" si="37"/>
        <v>132.596</v>
      </c>
      <c r="L417" s="74">
        <f t="shared" si="38"/>
        <v>50.160000000000004</v>
      </c>
      <c r="M417" s="75"/>
      <c r="N417" s="74">
        <f t="shared" si="39"/>
        <v>1203.8420000000001</v>
      </c>
      <c r="O417" s="74">
        <f t="shared" si="40"/>
        <v>401.37200000000001</v>
      </c>
      <c r="P417" s="74">
        <f t="shared" si="41"/>
        <v>890.51</v>
      </c>
    </row>
    <row r="418" spans="1:16" ht="15" customHeight="1" x14ac:dyDescent="0.3">
      <c r="A418" s="27" t="s">
        <v>4059</v>
      </c>
      <c r="B418" s="38">
        <v>11110</v>
      </c>
      <c r="C418" s="38">
        <v>11110</v>
      </c>
      <c r="D418" s="12" t="s">
        <v>391</v>
      </c>
      <c r="E418" s="12">
        <v>15260</v>
      </c>
      <c r="F418" s="12" t="s">
        <v>3476</v>
      </c>
      <c r="G418" s="12" t="s">
        <v>3056</v>
      </c>
      <c r="H418" s="100">
        <v>0.81010000000000004</v>
      </c>
      <c r="I418" s="39"/>
      <c r="J418" s="74">
        <f t="shared" si="36"/>
        <v>169.12176399999998</v>
      </c>
      <c r="K418" s="74">
        <f t="shared" si="37"/>
        <v>133.66276200000001</v>
      </c>
      <c r="L418" s="74">
        <f t="shared" si="38"/>
        <v>50.563495000000003</v>
      </c>
      <c r="M418" s="75"/>
      <c r="N418" s="74">
        <f t="shared" si="39"/>
        <v>1213.527294</v>
      </c>
      <c r="O418" s="74">
        <f t="shared" si="40"/>
        <v>403.832764</v>
      </c>
      <c r="P418" s="74">
        <f t="shared" si="41"/>
        <v>897.11237000000006</v>
      </c>
    </row>
    <row r="419" spans="1:16" ht="15" customHeight="1" x14ac:dyDescent="0.3">
      <c r="A419" s="27" t="s">
        <v>4059</v>
      </c>
      <c r="B419" s="38">
        <v>11120</v>
      </c>
      <c r="C419" s="38">
        <v>11120</v>
      </c>
      <c r="D419" s="12" t="s">
        <v>392</v>
      </c>
      <c r="E419" s="12">
        <v>46660</v>
      </c>
      <c r="F419" s="12" t="s">
        <v>3477</v>
      </c>
      <c r="G419" s="12" t="s">
        <v>3056</v>
      </c>
      <c r="H419" s="101">
        <v>0.8</v>
      </c>
      <c r="I419" s="39"/>
      <c r="J419" s="74">
        <f t="shared" si="36"/>
        <v>167.77199999999999</v>
      </c>
      <c r="K419" s="74">
        <f t="shared" si="37"/>
        <v>132.596</v>
      </c>
      <c r="L419" s="74">
        <f t="shared" si="38"/>
        <v>50.160000000000004</v>
      </c>
      <c r="M419" s="75"/>
      <c r="N419" s="74">
        <f t="shared" si="39"/>
        <v>1203.8420000000001</v>
      </c>
      <c r="O419" s="74">
        <f t="shared" si="40"/>
        <v>401.37200000000001</v>
      </c>
      <c r="P419" s="74">
        <f t="shared" si="41"/>
        <v>890.51</v>
      </c>
    </row>
    <row r="420" spans="1:16" ht="15" customHeight="1" x14ac:dyDescent="0.3">
      <c r="A420" s="27" t="s">
        <v>4059</v>
      </c>
      <c r="B420" s="38">
        <v>11130</v>
      </c>
      <c r="C420" s="38">
        <v>11130</v>
      </c>
      <c r="D420" s="12" t="s">
        <v>393</v>
      </c>
      <c r="E420" s="12">
        <v>42340</v>
      </c>
      <c r="F420" s="12" t="s">
        <v>3478</v>
      </c>
      <c r="G420" s="12" t="s">
        <v>3056</v>
      </c>
      <c r="H420" s="101">
        <v>0.8</v>
      </c>
      <c r="I420" s="39"/>
      <c r="J420" s="74">
        <f t="shared" si="36"/>
        <v>167.77199999999999</v>
      </c>
      <c r="K420" s="74">
        <f t="shared" si="37"/>
        <v>132.596</v>
      </c>
      <c r="L420" s="74">
        <f t="shared" si="38"/>
        <v>50.160000000000004</v>
      </c>
      <c r="M420" s="75"/>
      <c r="N420" s="74">
        <f t="shared" si="39"/>
        <v>1203.8420000000001</v>
      </c>
      <c r="O420" s="74">
        <f t="shared" si="40"/>
        <v>401.37200000000001</v>
      </c>
      <c r="P420" s="74">
        <f t="shared" si="41"/>
        <v>890.51</v>
      </c>
    </row>
    <row r="421" spans="1:16" ht="15" customHeight="1" x14ac:dyDescent="0.3">
      <c r="A421" s="27" t="s">
        <v>4059</v>
      </c>
      <c r="B421" s="38">
        <v>11140</v>
      </c>
      <c r="C421" s="38">
        <v>11140</v>
      </c>
      <c r="D421" s="40" t="s">
        <v>394</v>
      </c>
      <c r="E421" s="40">
        <v>99911</v>
      </c>
      <c r="F421" s="20" t="s">
        <v>3473</v>
      </c>
      <c r="G421" s="20" t="s">
        <v>3059</v>
      </c>
      <c r="H421" s="100">
        <v>0.8</v>
      </c>
      <c r="I421" s="39"/>
      <c r="J421" s="74">
        <f t="shared" si="36"/>
        <v>167.77199999999999</v>
      </c>
      <c r="K421" s="74">
        <f t="shared" si="37"/>
        <v>132.596</v>
      </c>
      <c r="L421" s="74">
        <f t="shared" si="38"/>
        <v>50.160000000000004</v>
      </c>
      <c r="M421" s="75"/>
      <c r="N421" s="74">
        <f t="shared" si="39"/>
        <v>1203.8420000000001</v>
      </c>
      <c r="O421" s="74">
        <f t="shared" si="40"/>
        <v>401.37200000000001</v>
      </c>
      <c r="P421" s="74">
        <f t="shared" si="41"/>
        <v>890.51</v>
      </c>
    </row>
    <row r="422" spans="1:16" ht="15" customHeight="1" x14ac:dyDescent="0.3">
      <c r="A422" s="27" t="s">
        <v>4059</v>
      </c>
      <c r="B422" s="38">
        <v>11150</v>
      </c>
      <c r="C422" s="38">
        <v>11150</v>
      </c>
      <c r="D422" s="12" t="s">
        <v>395</v>
      </c>
      <c r="E422" s="12">
        <v>12260</v>
      </c>
      <c r="F422" s="12" t="s">
        <v>3479</v>
      </c>
      <c r="G422" s="12" t="s">
        <v>3056</v>
      </c>
      <c r="H422" s="101">
        <v>0.88260000000000005</v>
      </c>
      <c r="I422" s="39"/>
      <c r="J422" s="74">
        <f t="shared" si="36"/>
        <v>178.81066399999997</v>
      </c>
      <c r="K422" s="74">
        <f t="shared" si="37"/>
        <v>141.320212</v>
      </c>
      <c r="L422" s="74">
        <f t="shared" si="38"/>
        <v>53.459870000000009</v>
      </c>
      <c r="M422" s="75"/>
      <c r="N422" s="74">
        <f t="shared" si="39"/>
        <v>1283.0504440000002</v>
      </c>
      <c r="O422" s="74">
        <f t="shared" si="40"/>
        <v>421.49666400000001</v>
      </c>
      <c r="P422" s="74">
        <f t="shared" si="41"/>
        <v>944.50562000000014</v>
      </c>
    </row>
    <row r="423" spans="1:16" ht="15" customHeight="1" x14ac:dyDescent="0.3">
      <c r="A423" s="27" t="s">
        <v>4059</v>
      </c>
      <c r="B423" s="38">
        <v>11160</v>
      </c>
      <c r="C423" s="38">
        <v>11160</v>
      </c>
      <c r="D423" s="12" t="s">
        <v>396</v>
      </c>
      <c r="E423" s="12">
        <v>12060</v>
      </c>
      <c r="F423" s="12" t="s">
        <v>3475</v>
      </c>
      <c r="G423" s="12" t="s">
        <v>3056</v>
      </c>
      <c r="H423" s="101">
        <v>0.93710000000000004</v>
      </c>
      <c r="I423" s="39"/>
      <c r="J423" s="74">
        <f t="shared" si="36"/>
        <v>186.094044</v>
      </c>
      <c r="K423" s="74">
        <f t="shared" si="37"/>
        <v>147.076502</v>
      </c>
      <c r="L423" s="74">
        <f t="shared" si="38"/>
        <v>55.637145000000004</v>
      </c>
      <c r="M423" s="75"/>
      <c r="N423" s="74">
        <f t="shared" si="39"/>
        <v>1335.312674</v>
      </c>
      <c r="O423" s="74">
        <f t="shared" si="40"/>
        <v>434.77504399999998</v>
      </c>
      <c r="P423" s="74">
        <f t="shared" si="41"/>
        <v>980.13227000000006</v>
      </c>
    </row>
    <row r="424" spans="1:16" ht="15" customHeight="1" x14ac:dyDescent="0.3">
      <c r="A424" s="27" t="s">
        <v>4059</v>
      </c>
      <c r="B424" s="38">
        <v>11161</v>
      </c>
      <c r="C424" s="38">
        <v>11161</v>
      </c>
      <c r="D424" s="40" t="s">
        <v>397</v>
      </c>
      <c r="E424" s="40">
        <v>99911</v>
      </c>
      <c r="F424" s="20" t="s">
        <v>3473</v>
      </c>
      <c r="G424" s="20" t="s">
        <v>3059</v>
      </c>
      <c r="H424" s="100">
        <v>0.8</v>
      </c>
      <c r="I424" s="39"/>
      <c r="J424" s="74">
        <f t="shared" si="36"/>
        <v>167.77199999999999</v>
      </c>
      <c r="K424" s="74">
        <f t="shared" si="37"/>
        <v>132.596</v>
      </c>
      <c r="L424" s="74">
        <f t="shared" si="38"/>
        <v>50.160000000000004</v>
      </c>
      <c r="M424" s="75"/>
      <c r="N424" s="74">
        <f t="shared" si="39"/>
        <v>1203.8420000000001</v>
      </c>
      <c r="O424" s="74">
        <f t="shared" si="40"/>
        <v>401.37200000000001</v>
      </c>
      <c r="P424" s="74">
        <f t="shared" si="41"/>
        <v>890.51</v>
      </c>
    </row>
    <row r="425" spans="1:16" ht="15" customHeight="1" x14ac:dyDescent="0.3">
      <c r="A425" s="27" t="s">
        <v>4059</v>
      </c>
      <c r="B425" s="38">
        <v>11170</v>
      </c>
      <c r="C425" s="38">
        <v>11170</v>
      </c>
      <c r="D425" s="40" t="s">
        <v>398</v>
      </c>
      <c r="E425" s="40">
        <v>99911</v>
      </c>
      <c r="F425" s="20" t="s">
        <v>3473</v>
      </c>
      <c r="G425" s="20" t="s">
        <v>3059</v>
      </c>
      <c r="H425" s="101">
        <v>0.8</v>
      </c>
      <c r="I425" s="39"/>
      <c r="J425" s="74">
        <f t="shared" si="36"/>
        <v>167.77199999999999</v>
      </c>
      <c r="K425" s="74">
        <f t="shared" si="37"/>
        <v>132.596</v>
      </c>
      <c r="L425" s="74">
        <f t="shared" si="38"/>
        <v>50.160000000000004</v>
      </c>
      <c r="M425" s="75"/>
      <c r="N425" s="74">
        <f t="shared" si="39"/>
        <v>1203.8420000000001</v>
      </c>
      <c r="O425" s="74">
        <f t="shared" si="40"/>
        <v>401.37200000000001</v>
      </c>
      <c r="P425" s="74">
        <f t="shared" si="41"/>
        <v>890.51</v>
      </c>
    </row>
    <row r="426" spans="1:16" ht="15" customHeight="1" x14ac:dyDescent="0.3">
      <c r="A426" s="27" t="s">
        <v>4059</v>
      </c>
      <c r="B426" s="38">
        <v>11180</v>
      </c>
      <c r="C426" s="38">
        <v>11180</v>
      </c>
      <c r="D426" s="40" t="s">
        <v>399</v>
      </c>
      <c r="E426" s="40">
        <v>99911</v>
      </c>
      <c r="F426" s="20" t="s">
        <v>3473</v>
      </c>
      <c r="G426" s="20" t="s">
        <v>3059</v>
      </c>
      <c r="H426" s="100">
        <v>0.8</v>
      </c>
      <c r="I426" s="39"/>
      <c r="J426" s="74">
        <f t="shared" si="36"/>
        <v>167.77199999999999</v>
      </c>
      <c r="K426" s="74">
        <f t="shared" si="37"/>
        <v>132.596</v>
      </c>
      <c r="L426" s="74">
        <f t="shared" si="38"/>
        <v>50.160000000000004</v>
      </c>
      <c r="M426" s="75"/>
      <c r="N426" s="74">
        <f t="shared" si="39"/>
        <v>1203.8420000000001</v>
      </c>
      <c r="O426" s="74">
        <f t="shared" si="40"/>
        <v>401.37200000000001</v>
      </c>
      <c r="P426" s="74">
        <f t="shared" si="41"/>
        <v>890.51</v>
      </c>
    </row>
    <row r="427" spans="1:16" ht="15" customHeight="1" x14ac:dyDescent="0.3">
      <c r="A427" s="27" t="s">
        <v>4059</v>
      </c>
      <c r="B427" s="38">
        <v>11190</v>
      </c>
      <c r="C427" s="38">
        <v>11190</v>
      </c>
      <c r="D427" s="12" t="s">
        <v>400</v>
      </c>
      <c r="E427" s="12">
        <v>12060</v>
      </c>
      <c r="F427" s="12" t="s">
        <v>3475</v>
      </c>
      <c r="G427" s="12" t="s">
        <v>3056</v>
      </c>
      <c r="H427" s="100">
        <v>0.93710000000000004</v>
      </c>
      <c r="I427" s="39"/>
      <c r="J427" s="74">
        <f t="shared" si="36"/>
        <v>186.094044</v>
      </c>
      <c r="K427" s="74">
        <f t="shared" si="37"/>
        <v>147.076502</v>
      </c>
      <c r="L427" s="74">
        <f t="shared" si="38"/>
        <v>55.637145000000004</v>
      </c>
      <c r="M427" s="75"/>
      <c r="N427" s="74">
        <f t="shared" si="39"/>
        <v>1335.312674</v>
      </c>
      <c r="O427" s="74">
        <f t="shared" si="40"/>
        <v>434.77504399999998</v>
      </c>
      <c r="P427" s="74">
        <f t="shared" si="41"/>
        <v>980.13227000000006</v>
      </c>
    </row>
    <row r="428" spans="1:16" ht="15" customHeight="1" x14ac:dyDescent="0.3">
      <c r="A428" s="27" t="s">
        <v>4059</v>
      </c>
      <c r="B428" s="38">
        <v>11200</v>
      </c>
      <c r="C428" s="38">
        <v>11200</v>
      </c>
      <c r="D428" s="12" t="s">
        <v>401</v>
      </c>
      <c r="E428" s="12">
        <v>16860</v>
      </c>
      <c r="F428" s="12" t="s">
        <v>3480</v>
      </c>
      <c r="G428" s="12" t="s">
        <v>3056</v>
      </c>
      <c r="H428" s="101">
        <v>0.85250000000000004</v>
      </c>
      <c r="I428" s="39"/>
      <c r="J428" s="74">
        <f t="shared" si="36"/>
        <v>174.78809999999999</v>
      </c>
      <c r="K428" s="74">
        <f t="shared" si="37"/>
        <v>138.14105000000001</v>
      </c>
      <c r="L428" s="74">
        <f t="shared" si="38"/>
        <v>52.257374999999996</v>
      </c>
      <c r="M428" s="75"/>
      <c r="N428" s="74">
        <f t="shared" si="39"/>
        <v>1254.1863500000002</v>
      </c>
      <c r="O428" s="74">
        <f t="shared" si="40"/>
        <v>414.16309999999999</v>
      </c>
      <c r="P428" s="74">
        <f t="shared" si="41"/>
        <v>924.82925</v>
      </c>
    </row>
    <row r="429" spans="1:16" ht="15" customHeight="1" x14ac:dyDescent="0.3">
      <c r="A429" s="27" t="s">
        <v>4059</v>
      </c>
      <c r="B429" s="38">
        <v>11210</v>
      </c>
      <c r="C429" s="38">
        <v>11210</v>
      </c>
      <c r="D429" s="40" t="s">
        <v>402</v>
      </c>
      <c r="E429" s="40">
        <v>99911</v>
      </c>
      <c r="F429" s="20" t="s">
        <v>3473</v>
      </c>
      <c r="G429" s="20" t="s">
        <v>3059</v>
      </c>
      <c r="H429" s="101">
        <v>0.8</v>
      </c>
      <c r="I429" s="39"/>
      <c r="J429" s="74">
        <f t="shared" si="36"/>
        <v>167.77199999999999</v>
      </c>
      <c r="K429" s="74">
        <f t="shared" si="37"/>
        <v>132.596</v>
      </c>
      <c r="L429" s="74">
        <f t="shared" si="38"/>
        <v>50.160000000000004</v>
      </c>
      <c r="M429" s="75"/>
      <c r="N429" s="74">
        <f t="shared" si="39"/>
        <v>1203.8420000000001</v>
      </c>
      <c r="O429" s="74">
        <f t="shared" si="40"/>
        <v>401.37200000000001</v>
      </c>
      <c r="P429" s="74">
        <f t="shared" si="41"/>
        <v>890.51</v>
      </c>
    </row>
    <row r="430" spans="1:16" ht="15" customHeight="1" x14ac:dyDescent="0.3">
      <c r="A430" s="27" t="s">
        <v>4059</v>
      </c>
      <c r="B430" s="38">
        <v>11220</v>
      </c>
      <c r="C430" s="38">
        <v>11220</v>
      </c>
      <c r="D430" s="12" t="s">
        <v>403</v>
      </c>
      <c r="E430" s="12">
        <v>42340</v>
      </c>
      <c r="F430" s="12" t="s">
        <v>3478</v>
      </c>
      <c r="G430" s="12" t="s">
        <v>3056</v>
      </c>
      <c r="H430" s="100">
        <v>0.8</v>
      </c>
      <c r="I430" s="39"/>
      <c r="J430" s="74">
        <f t="shared" si="36"/>
        <v>167.77199999999999</v>
      </c>
      <c r="K430" s="74">
        <f t="shared" si="37"/>
        <v>132.596</v>
      </c>
      <c r="L430" s="74">
        <f t="shared" si="38"/>
        <v>50.160000000000004</v>
      </c>
      <c r="M430" s="75"/>
      <c r="N430" s="74">
        <f t="shared" si="39"/>
        <v>1203.8420000000001</v>
      </c>
      <c r="O430" s="74">
        <f t="shared" si="40"/>
        <v>401.37200000000001</v>
      </c>
      <c r="P430" s="74">
        <f t="shared" si="41"/>
        <v>890.51</v>
      </c>
    </row>
    <row r="431" spans="1:16" ht="15" customHeight="1" x14ac:dyDescent="0.3">
      <c r="A431" s="27" t="s">
        <v>4059</v>
      </c>
      <c r="B431" s="38">
        <v>11230</v>
      </c>
      <c r="C431" s="38">
        <v>11230</v>
      </c>
      <c r="D431" s="12" t="s">
        <v>404</v>
      </c>
      <c r="E431" s="12">
        <v>17980</v>
      </c>
      <c r="F431" s="12" t="s">
        <v>3126</v>
      </c>
      <c r="G431" s="12" t="s">
        <v>3056</v>
      </c>
      <c r="H431" s="101">
        <v>0.8</v>
      </c>
      <c r="I431" s="39"/>
      <c r="J431" s="74">
        <f t="shared" si="36"/>
        <v>167.77199999999999</v>
      </c>
      <c r="K431" s="74">
        <f t="shared" si="37"/>
        <v>132.596</v>
      </c>
      <c r="L431" s="74">
        <f t="shared" si="38"/>
        <v>50.160000000000004</v>
      </c>
      <c r="M431" s="75"/>
      <c r="N431" s="74">
        <f t="shared" si="39"/>
        <v>1203.8420000000001</v>
      </c>
      <c r="O431" s="74">
        <f t="shared" si="40"/>
        <v>401.37200000000001</v>
      </c>
      <c r="P431" s="74">
        <f t="shared" si="41"/>
        <v>890.51</v>
      </c>
    </row>
    <row r="432" spans="1:16" ht="15" customHeight="1" x14ac:dyDescent="0.3">
      <c r="A432" s="27" t="s">
        <v>4059</v>
      </c>
      <c r="B432" s="38">
        <v>11240</v>
      </c>
      <c r="C432" s="38">
        <v>11240</v>
      </c>
      <c r="D432" s="40" t="s">
        <v>405</v>
      </c>
      <c r="E432" s="40">
        <v>99911</v>
      </c>
      <c r="F432" s="20" t="s">
        <v>3473</v>
      </c>
      <c r="G432" s="20" t="s">
        <v>3059</v>
      </c>
      <c r="H432" s="100">
        <v>0.8</v>
      </c>
      <c r="I432" s="39"/>
      <c r="J432" s="74">
        <f t="shared" si="36"/>
        <v>167.77199999999999</v>
      </c>
      <c r="K432" s="74">
        <f t="shared" si="37"/>
        <v>132.596</v>
      </c>
      <c r="L432" s="74">
        <f t="shared" si="38"/>
        <v>50.160000000000004</v>
      </c>
      <c r="M432" s="75"/>
      <c r="N432" s="74">
        <f t="shared" si="39"/>
        <v>1203.8420000000001</v>
      </c>
      <c r="O432" s="74">
        <f t="shared" si="40"/>
        <v>401.37200000000001</v>
      </c>
      <c r="P432" s="74">
        <f t="shared" si="41"/>
        <v>890.51</v>
      </c>
    </row>
    <row r="433" spans="1:16" ht="15" customHeight="1" x14ac:dyDescent="0.3">
      <c r="A433" s="27" t="s">
        <v>4059</v>
      </c>
      <c r="B433" s="38">
        <v>11250</v>
      </c>
      <c r="C433" s="38">
        <v>11250</v>
      </c>
      <c r="D433" s="12" t="s">
        <v>406</v>
      </c>
      <c r="E433" s="12">
        <v>12060</v>
      </c>
      <c r="F433" s="12" t="s">
        <v>3475</v>
      </c>
      <c r="G433" s="12" t="s">
        <v>3056</v>
      </c>
      <c r="H433" s="100">
        <v>0.93710000000000004</v>
      </c>
      <c r="I433" s="39"/>
      <c r="J433" s="74">
        <f t="shared" si="36"/>
        <v>186.094044</v>
      </c>
      <c r="K433" s="74">
        <f t="shared" si="37"/>
        <v>147.076502</v>
      </c>
      <c r="L433" s="74">
        <f t="shared" si="38"/>
        <v>55.637145000000004</v>
      </c>
      <c r="M433" s="75"/>
      <c r="N433" s="74">
        <f t="shared" si="39"/>
        <v>1335.312674</v>
      </c>
      <c r="O433" s="74">
        <f t="shared" si="40"/>
        <v>434.77504399999998</v>
      </c>
      <c r="P433" s="74">
        <f t="shared" si="41"/>
        <v>980.13227000000006</v>
      </c>
    </row>
    <row r="434" spans="1:16" ht="15" customHeight="1" x14ac:dyDescent="0.3">
      <c r="A434" s="27" t="s">
        <v>4059</v>
      </c>
      <c r="B434" s="38">
        <v>11260</v>
      </c>
      <c r="C434" s="38">
        <v>11260</v>
      </c>
      <c r="D434" s="12" t="s">
        <v>407</v>
      </c>
      <c r="E434" s="12">
        <v>12020</v>
      </c>
      <c r="F434" s="12" t="s">
        <v>3481</v>
      </c>
      <c r="G434" s="12" t="s">
        <v>3056</v>
      </c>
      <c r="H434" s="101">
        <v>0.8891</v>
      </c>
      <c r="I434" s="39"/>
      <c r="J434" s="74">
        <f t="shared" si="36"/>
        <v>179.67932400000001</v>
      </c>
      <c r="K434" s="74">
        <f t="shared" si="37"/>
        <v>142.006742</v>
      </c>
      <c r="L434" s="74">
        <f t="shared" si="38"/>
        <v>53.719544999999997</v>
      </c>
      <c r="M434" s="75"/>
      <c r="N434" s="74">
        <f t="shared" si="39"/>
        <v>1289.2835540000001</v>
      </c>
      <c r="O434" s="74">
        <f t="shared" si="40"/>
        <v>423.08032400000002</v>
      </c>
      <c r="P434" s="74">
        <f t="shared" si="41"/>
        <v>948.75467000000003</v>
      </c>
    </row>
    <row r="435" spans="1:16" ht="15" customHeight="1" x14ac:dyDescent="0.3">
      <c r="A435" s="27" t="s">
        <v>4059</v>
      </c>
      <c r="B435" s="38">
        <v>11270</v>
      </c>
      <c r="C435" s="38">
        <v>11270</v>
      </c>
      <c r="D435" s="40" t="s">
        <v>408</v>
      </c>
      <c r="E435" s="40">
        <v>99911</v>
      </c>
      <c r="F435" s="20" t="s">
        <v>3473</v>
      </c>
      <c r="G435" s="20" t="s">
        <v>3059</v>
      </c>
      <c r="H435" s="101">
        <v>0.8</v>
      </c>
      <c r="I435" s="39"/>
      <c r="J435" s="74">
        <f t="shared" si="36"/>
        <v>167.77199999999999</v>
      </c>
      <c r="K435" s="74">
        <f t="shared" si="37"/>
        <v>132.596</v>
      </c>
      <c r="L435" s="74">
        <f t="shared" si="38"/>
        <v>50.160000000000004</v>
      </c>
      <c r="M435" s="75"/>
      <c r="N435" s="74">
        <f t="shared" si="39"/>
        <v>1203.8420000000001</v>
      </c>
      <c r="O435" s="74">
        <f t="shared" si="40"/>
        <v>401.37200000000001</v>
      </c>
      <c r="P435" s="74">
        <f t="shared" si="41"/>
        <v>890.51</v>
      </c>
    </row>
    <row r="436" spans="1:16" ht="15" customHeight="1" x14ac:dyDescent="0.3">
      <c r="A436" s="27" t="s">
        <v>4059</v>
      </c>
      <c r="B436" s="38">
        <v>11280</v>
      </c>
      <c r="C436" s="38">
        <v>11280</v>
      </c>
      <c r="D436" s="12" t="s">
        <v>409</v>
      </c>
      <c r="E436" s="12">
        <v>12060</v>
      </c>
      <c r="F436" s="12" t="s">
        <v>3475</v>
      </c>
      <c r="G436" s="12" t="s">
        <v>3056</v>
      </c>
      <c r="H436" s="100">
        <v>0.93710000000000004</v>
      </c>
      <c r="I436" s="39"/>
      <c r="J436" s="74">
        <f t="shared" si="36"/>
        <v>186.094044</v>
      </c>
      <c r="K436" s="74">
        <f t="shared" si="37"/>
        <v>147.076502</v>
      </c>
      <c r="L436" s="74">
        <f t="shared" si="38"/>
        <v>55.637145000000004</v>
      </c>
      <c r="M436" s="75"/>
      <c r="N436" s="74">
        <f t="shared" si="39"/>
        <v>1335.312674</v>
      </c>
      <c r="O436" s="74">
        <f t="shared" si="40"/>
        <v>434.77504399999998</v>
      </c>
      <c r="P436" s="74">
        <f t="shared" si="41"/>
        <v>980.13227000000006</v>
      </c>
    </row>
    <row r="437" spans="1:16" ht="15" customHeight="1" x14ac:dyDescent="0.3">
      <c r="A437" s="27" t="s">
        <v>4059</v>
      </c>
      <c r="B437" s="38">
        <v>11281</v>
      </c>
      <c r="C437" s="38">
        <v>11281</v>
      </c>
      <c r="D437" s="40" t="s">
        <v>410</v>
      </c>
      <c r="E437" s="40">
        <v>99911</v>
      </c>
      <c r="F437" s="20" t="s">
        <v>3473</v>
      </c>
      <c r="G437" s="20" t="s">
        <v>3059</v>
      </c>
      <c r="H437" s="100">
        <v>0.8</v>
      </c>
      <c r="I437" s="39"/>
      <c r="J437" s="74">
        <f t="shared" si="36"/>
        <v>167.77199999999999</v>
      </c>
      <c r="K437" s="74">
        <f t="shared" si="37"/>
        <v>132.596</v>
      </c>
      <c r="L437" s="74">
        <f t="shared" si="38"/>
        <v>50.160000000000004</v>
      </c>
      <c r="M437" s="75"/>
      <c r="N437" s="74">
        <f t="shared" si="39"/>
        <v>1203.8420000000001</v>
      </c>
      <c r="O437" s="74">
        <f t="shared" si="40"/>
        <v>401.37200000000001</v>
      </c>
      <c r="P437" s="74">
        <f t="shared" si="41"/>
        <v>890.51</v>
      </c>
    </row>
    <row r="438" spans="1:16" ht="15" customHeight="1" x14ac:dyDescent="0.3">
      <c r="A438" s="27" t="s">
        <v>4059</v>
      </c>
      <c r="B438" s="38">
        <v>11290</v>
      </c>
      <c r="C438" s="38">
        <v>11290</v>
      </c>
      <c r="D438" s="12" t="s">
        <v>411</v>
      </c>
      <c r="E438" s="12">
        <v>12060</v>
      </c>
      <c r="F438" s="12" t="s">
        <v>3475</v>
      </c>
      <c r="G438" s="12" t="s">
        <v>3056</v>
      </c>
      <c r="H438" s="100">
        <v>0.93710000000000004</v>
      </c>
      <c r="I438" s="39"/>
      <c r="J438" s="74">
        <f t="shared" si="36"/>
        <v>186.094044</v>
      </c>
      <c r="K438" s="74">
        <f t="shared" si="37"/>
        <v>147.076502</v>
      </c>
      <c r="L438" s="74">
        <f t="shared" si="38"/>
        <v>55.637145000000004</v>
      </c>
      <c r="M438" s="75"/>
      <c r="N438" s="74">
        <f t="shared" si="39"/>
        <v>1335.312674</v>
      </c>
      <c r="O438" s="74">
        <f t="shared" si="40"/>
        <v>434.77504399999998</v>
      </c>
      <c r="P438" s="74">
        <f t="shared" si="41"/>
        <v>980.13227000000006</v>
      </c>
    </row>
    <row r="439" spans="1:16" ht="15" customHeight="1" x14ac:dyDescent="0.3">
      <c r="A439" s="27" t="s">
        <v>4059</v>
      </c>
      <c r="B439" s="38">
        <v>11291</v>
      </c>
      <c r="C439" s="38">
        <v>11291</v>
      </c>
      <c r="D439" s="40" t="s">
        <v>412</v>
      </c>
      <c r="E439" s="40">
        <v>99911</v>
      </c>
      <c r="F439" s="20" t="s">
        <v>3473</v>
      </c>
      <c r="G439" s="20" t="s">
        <v>3059</v>
      </c>
      <c r="H439" s="101">
        <v>0.8</v>
      </c>
      <c r="I439" s="39"/>
      <c r="J439" s="74">
        <f t="shared" si="36"/>
        <v>167.77199999999999</v>
      </c>
      <c r="K439" s="74">
        <f t="shared" si="37"/>
        <v>132.596</v>
      </c>
      <c r="L439" s="74">
        <f t="shared" si="38"/>
        <v>50.160000000000004</v>
      </c>
      <c r="M439" s="75"/>
      <c r="N439" s="74">
        <f t="shared" si="39"/>
        <v>1203.8420000000001</v>
      </c>
      <c r="O439" s="74">
        <f t="shared" si="40"/>
        <v>401.37200000000001</v>
      </c>
      <c r="P439" s="74">
        <f t="shared" si="41"/>
        <v>890.51</v>
      </c>
    </row>
    <row r="440" spans="1:16" ht="15" customHeight="1" x14ac:dyDescent="0.3">
      <c r="A440" s="27" t="s">
        <v>4059</v>
      </c>
      <c r="B440" s="38">
        <v>11300</v>
      </c>
      <c r="C440" s="38">
        <v>11300</v>
      </c>
      <c r="D440" s="40" t="s">
        <v>413</v>
      </c>
      <c r="E440" s="40">
        <v>99911</v>
      </c>
      <c r="F440" s="20" t="s">
        <v>3473</v>
      </c>
      <c r="G440" s="20" t="s">
        <v>3059</v>
      </c>
      <c r="H440" s="101">
        <v>0.8</v>
      </c>
      <c r="I440" s="39"/>
      <c r="J440" s="74">
        <f t="shared" si="36"/>
        <v>167.77199999999999</v>
      </c>
      <c r="K440" s="74">
        <f t="shared" si="37"/>
        <v>132.596</v>
      </c>
      <c r="L440" s="74">
        <f t="shared" si="38"/>
        <v>50.160000000000004</v>
      </c>
      <c r="M440" s="75"/>
      <c r="N440" s="74">
        <f t="shared" si="39"/>
        <v>1203.8420000000001</v>
      </c>
      <c r="O440" s="74">
        <f t="shared" si="40"/>
        <v>401.37200000000001</v>
      </c>
      <c r="P440" s="74">
        <f t="shared" si="41"/>
        <v>890.51</v>
      </c>
    </row>
    <row r="441" spans="1:16" ht="15" customHeight="1" x14ac:dyDescent="0.3">
      <c r="A441" s="27" t="s">
        <v>4059</v>
      </c>
      <c r="B441" s="38">
        <v>11310</v>
      </c>
      <c r="C441" s="38">
        <v>11310</v>
      </c>
      <c r="D441" s="12" t="s">
        <v>414</v>
      </c>
      <c r="E441" s="12">
        <v>12260</v>
      </c>
      <c r="F441" s="12" t="s">
        <v>3479</v>
      </c>
      <c r="G441" s="12" t="s">
        <v>3056</v>
      </c>
      <c r="H441" s="100">
        <v>0.88260000000000005</v>
      </c>
      <c r="I441" s="39"/>
      <c r="J441" s="74">
        <f t="shared" si="36"/>
        <v>178.81066399999997</v>
      </c>
      <c r="K441" s="74">
        <f t="shared" si="37"/>
        <v>141.320212</v>
      </c>
      <c r="L441" s="74">
        <f t="shared" si="38"/>
        <v>53.459870000000009</v>
      </c>
      <c r="M441" s="75"/>
      <c r="N441" s="74">
        <f t="shared" si="39"/>
        <v>1283.0504440000002</v>
      </c>
      <c r="O441" s="74">
        <f t="shared" si="40"/>
        <v>421.49666400000001</v>
      </c>
      <c r="P441" s="74">
        <f t="shared" si="41"/>
        <v>944.50562000000014</v>
      </c>
    </row>
    <row r="442" spans="1:16" ht="15" customHeight="1" x14ac:dyDescent="0.3">
      <c r="A442" s="27" t="s">
        <v>4059</v>
      </c>
      <c r="B442" s="38">
        <v>11311</v>
      </c>
      <c r="C442" s="38">
        <v>11311</v>
      </c>
      <c r="D442" s="40" t="s">
        <v>415</v>
      </c>
      <c r="E442" s="40">
        <v>99911</v>
      </c>
      <c r="F442" s="20" t="s">
        <v>3473</v>
      </c>
      <c r="G442" s="20" t="s">
        <v>3059</v>
      </c>
      <c r="H442" s="101">
        <v>0.8</v>
      </c>
      <c r="I442" s="39"/>
      <c r="J442" s="74">
        <f t="shared" si="36"/>
        <v>167.77199999999999</v>
      </c>
      <c r="K442" s="74">
        <f t="shared" si="37"/>
        <v>132.596</v>
      </c>
      <c r="L442" s="74">
        <f t="shared" si="38"/>
        <v>50.160000000000004</v>
      </c>
      <c r="M442" s="75"/>
      <c r="N442" s="74">
        <f t="shared" si="39"/>
        <v>1203.8420000000001</v>
      </c>
      <c r="O442" s="74">
        <f t="shared" si="40"/>
        <v>401.37200000000001</v>
      </c>
      <c r="P442" s="74">
        <f t="shared" si="41"/>
        <v>890.51</v>
      </c>
    </row>
    <row r="443" spans="1:16" ht="15" customHeight="1" x14ac:dyDescent="0.3">
      <c r="A443" s="27" t="s">
        <v>4059</v>
      </c>
      <c r="B443" s="38">
        <v>11320</v>
      </c>
      <c r="C443" s="38">
        <v>11320</v>
      </c>
      <c r="D443" s="12" t="s">
        <v>416</v>
      </c>
      <c r="E443" s="12">
        <v>12060</v>
      </c>
      <c r="F443" s="12" t="s">
        <v>3475</v>
      </c>
      <c r="G443" s="12" t="s">
        <v>3056</v>
      </c>
      <c r="H443" s="101">
        <v>0.93710000000000004</v>
      </c>
      <c r="I443" s="39"/>
      <c r="J443" s="74">
        <f t="shared" si="36"/>
        <v>186.094044</v>
      </c>
      <c r="K443" s="74">
        <f t="shared" si="37"/>
        <v>147.076502</v>
      </c>
      <c r="L443" s="74">
        <f t="shared" si="38"/>
        <v>55.637145000000004</v>
      </c>
      <c r="M443" s="75"/>
      <c r="N443" s="74">
        <f t="shared" si="39"/>
        <v>1335.312674</v>
      </c>
      <c r="O443" s="74">
        <f t="shared" si="40"/>
        <v>434.77504399999998</v>
      </c>
      <c r="P443" s="74">
        <f t="shared" si="41"/>
        <v>980.13227000000006</v>
      </c>
    </row>
    <row r="444" spans="1:16" ht="15" customHeight="1" x14ac:dyDescent="0.3">
      <c r="A444" s="27" t="s">
        <v>4059</v>
      </c>
      <c r="B444" s="38">
        <v>11330</v>
      </c>
      <c r="C444" s="38">
        <v>11330</v>
      </c>
      <c r="D444" s="12" t="s">
        <v>417</v>
      </c>
      <c r="E444" s="12">
        <v>31420</v>
      </c>
      <c r="F444" s="12" t="s">
        <v>3896</v>
      </c>
      <c r="G444" s="12" t="s">
        <v>3056</v>
      </c>
      <c r="H444" s="101">
        <v>0.85129999999999995</v>
      </c>
      <c r="I444" s="39"/>
      <c r="J444" s="74">
        <f t="shared" si="36"/>
        <v>174.62773199999998</v>
      </c>
      <c r="K444" s="74">
        <f t="shared" si="37"/>
        <v>138.014306</v>
      </c>
      <c r="L444" s="74">
        <f t="shared" si="38"/>
        <v>52.209434999999999</v>
      </c>
      <c r="M444" s="75"/>
      <c r="N444" s="74">
        <f t="shared" si="39"/>
        <v>1253.0356220000001</v>
      </c>
      <c r="O444" s="74">
        <f t="shared" si="40"/>
        <v>413.87073199999998</v>
      </c>
      <c r="P444" s="74">
        <f t="shared" si="41"/>
        <v>924.0448100000001</v>
      </c>
    </row>
    <row r="445" spans="1:16" ht="15" customHeight="1" x14ac:dyDescent="0.3">
      <c r="A445" s="27" t="s">
        <v>4059</v>
      </c>
      <c r="B445" s="38">
        <v>11340</v>
      </c>
      <c r="C445" s="38">
        <v>11340</v>
      </c>
      <c r="D445" s="40" t="s">
        <v>418</v>
      </c>
      <c r="E445" s="40">
        <v>99911</v>
      </c>
      <c r="F445" s="20" t="s">
        <v>3473</v>
      </c>
      <c r="G445" s="20" t="s">
        <v>3059</v>
      </c>
      <c r="H445" s="100">
        <v>0.8</v>
      </c>
      <c r="I445" s="39"/>
      <c r="J445" s="74">
        <f t="shared" si="36"/>
        <v>167.77199999999999</v>
      </c>
      <c r="K445" s="74">
        <f t="shared" si="37"/>
        <v>132.596</v>
      </c>
      <c r="L445" s="74">
        <f t="shared" si="38"/>
        <v>50.160000000000004</v>
      </c>
      <c r="M445" s="75"/>
      <c r="N445" s="74">
        <f t="shared" si="39"/>
        <v>1203.8420000000001</v>
      </c>
      <c r="O445" s="74">
        <f t="shared" si="40"/>
        <v>401.37200000000001</v>
      </c>
      <c r="P445" s="74">
        <f t="shared" si="41"/>
        <v>890.51</v>
      </c>
    </row>
    <row r="446" spans="1:16" ht="15" customHeight="1" x14ac:dyDescent="0.3">
      <c r="A446" s="27" t="s">
        <v>4059</v>
      </c>
      <c r="B446" s="38">
        <v>11341</v>
      </c>
      <c r="C446" s="38">
        <v>11341</v>
      </c>
      <c r="D446" s="12" t="s">
        <v>419</v>
      </c>
      <c r="E446" s="12">
        <v>16860</v>
      </c>
      <c r="F446" s="12" t="s">
        <v>3480</v>
      </c>
      <c r="G446" s="12" t="s">
        <v>3056</v>
      </c>
      <c r="H446" s="100">
        <v>0.85250000000000004</v>
      </c>
      <c r="I446" s="39"/>
      <c r="J446" s="74">
        <f t="shared" si="36"/>
        <v>174.78809999999999</v>
      </c>
      <c r="K446" s="74">
        <f t="shared" si="37"/>
        <v>138.14105000000001</v>
      </c>
      <c r="L446" s="74">
        <f t="shared" si="38"/>
        <v>52.257374999999996</v>
      </c>
      <c r="M446" s="75"/>
      <c r="N446" s="74">
        <f t="shared" si="39"/>
        <v>1254.1863500000002</v>
      </c>
      <c r="O446" s="74">
        <f t="shared" si="40"/>
        <v>414.16309999999999</v>
      </c>
      <c r="P446" s="74">
        <f t="shared" si="41"/>
        <v>924.82925</v>
      </c>
    </row>
    <row r="447" spans="1:16" ht="15" customHeight="1" x14ac:dyDescent="0.3">
      <c r="A447" s="27" t="s">
        <v>4059</v>
      </c>
      <c r="B447" s="38">
        <v>11350</v>
      </c>
      <c r="C447" s="38">
        <v>11350</v>
      </c>
      <c r="D447" s="12" t="s">
        <v>420</v>
      </c>
      <c r="E447" s="12">
        <v>12060</v>
      </c>
      <c r="F447" s="12" t="s">
        <v>3475</v>
      </c>
      <c r="G447" s="12" t="s">
        <v>3056</v>
      </c>
      <c r="H447" s="101">
        <v>0.93710000000000004</v>
      </c>
      <c r="I447" s="39"/>
      <c r="J447" s="74">
        <f t="shared" si="36"/>
        <v>186.094044</v>
      </c>
      <c r="K447" s="74">
        <f t="shared" si="37"/>
        <v>147.076502</v>
      </c>
      <c r="L447" s="74">
        <f t="shared" si="38"/>
        <v>55.637145000000004</v>
      </c>
      <c r="M447" s="75"/>
      <c r="N447" s="74">
        <f t="shared" si="39"/>
        <v>1335.312674</v>
      </c>
      <c r="O447" s="74">
        <f t="shared" si="40"/>
        <v>434.77504399999998</v>
      </c>
      <c r="P447" s="74">
        <f t="shared" si="41"/>
        <v>980.13227000000006</v>
      </c>
    </row>
    <row r="448" spans="1:16" ht="15" customHeight="1" x14ac:dyDescent="0.3">
      <c r="A448" s="27" t="s">
        <v>4059</v>
      </c>
      <c r="B448" s="38">
        <v>11360</v>
      </c>
      <c r="C448" s="38">
        <v>11360</v>
      </c>
      <c r="D448" s="40" t="s">
        <v>421</v>
      </c>
      <c r="E448" s="40">
        <v>99911</v>
      </c>
      <c r="F448" s="20" t="s">
        <v>3473</v>
      </c>
      <c r="G448" s="20" t="s">
        <v>3059</v>
      </c>
      <c r="H448" s="100">
        <v>0.8</v>
      </c>
      <c r="I448" s="39"/>
      <c r="J448" s="74">
        <f t="shared" si="36"/>
        <v>167.77199999999999</v>
      </c>
      <c r="K448" s="74">
        <f t="shared" si="37"/>
        <v>132.596</v>
      </c>
      <c r="L448" s="74">
        <f t="shared" si="38"/>
        <v>50.160000000000004</v>
      </c>
      <c r="M448" s="75"/>
      <c r="N448" s="74">
        <f t="shared" si="39"/>
        <v>1203.8420000000001</v>
      </c>
      <c r="O448" s="74">
        <f t="shared" si="40"/>
        <v>401.37200000000001</v>
      </c>
      <c r="P448" s="74">
        <f t="shared" si="41"/>
        <v>890.51</v>
      </c>
    </row>
    <row r="449" spans="1:16" ht="15" customHeight="1" x14ac:dyDescent="0.3">
      <c r="A449" s="27" t="s">
        <v>4059</v>
      </c>
      <c r="B449" s="38">
        <v>11370</v>
      </c>
      <c r="C449" s="38">
        <v>11370</v>
      </c>
      <c r="D449" s="12" t="s">
        <v>3897</v>
      </c>
      <c r="E449" s="12">
        <v>12060</v>
      </c>
      <c r="F449" s="12" t="s">
        <v>3475</v>
      </c>
      <c r="G449" s="12" t="s">
        <v>3056</v>
      </c>
      <c r="H449" s="100">
        <v>0.93710000000000004</v>
      </c>
      <c r="I449" s="39"/>
      <c r="J449" s="74">
        <f t="shared" si="36"/>
        <v>186.094044</v>
      </c>
      <c r="K449" s="74">
        <f t="shared" si="37"/>
        <v>147.076502</v>
      </c>
      <c r="L449" s="74">
        <f t="shared" si="38"/>
        <v>55.637145000000004</v>
      </c>
      <c r="M449" s="75"/>
      <c r="N449" s="74">
        <f t="shared" si="39"/>
        <v>1335.312674</v>
      </c>
      <c r="O449" s="74">
        <f t="shared" si="40"/>
        <v>434.77504399999998</v>
      </c>
      <c r="P449" s="74">
        <f t="shared" si="41"/>
        <v>980.13227000000006</v>
      </c>
    </row>
    <row r="450" spans="1:16" ht="15" customHeight="1" x14ac:dyDescent="0.3">
      <c r="A450" s="27" t="s">
        <v>4059</v>
      </c>
      <c r="B450" s="38">
        <v>11380</v>
      </c>
      <c r="C450" s="38">
        <v>11380</v>
      </c>
      <c r="D450" s="40" t="s">
        <v>422</v>
      </c>
      <c r="E450" s="40">
        <v>99911</v>
      </c>
      <c r="F450" s="20" t="s">
        <v>3473</v>
      </c>
      <c r="G450" s="20" t="s">
        <v>3059</v>
      </c>
      <c r="H450" s="100">
        <v>0.8</v>
      </c>
      <c r="I450" s="39"/>
      <c r="J450" s="74">
        <f t="shared" si="36"/>
        <v>167.77199999999999</v>
      </c>
      <c r="K450" s="74">
        <f t="shared" si="37"/>
        <v>132.596</v>
      </c>
      <c r="L450" s="74">
        <f t="shared" si="38"/>
        <v>50.160000000000004</v>
      </c>
      <c r="M450" s="75"/>
      <c r="N450" s="74">
        <f t="shared" si="39"/>
        <v>1203.8420000000001</v>
      </c>
      <c r="O450" s="74">
        <f t="shared" si="40"/>
        <v>401.37200000000001</v>
      </c>
      <c r="P450" s="74">
        <f t="shared" si="41"/>
        <v>890.51</v>
      </c>
    </row>
    <row r="451" spans="1:16" ht="15" customHeight="1" x14ac:dyDescent="0.3">
      <c r="A451" s="27" t="s">
        <v>4059</v>
      </c>
      <c r="B451" s="38">
        <v>11381</v>
      </c>
      <c r="C451" s="38">
        <v>11381</v>
      </c>
      <c r="D451" s="40" t="s">
        <v>423</v>
      </c>
      <c r="E451" s="40">
        <v>99911</v>
      </c>
      <c r="F451" s="20" t="s">
        <v>3473</v>
      </c>
      <c r="G451" s="20" t="s">
        <v>3059</v>
      </c>
      <c r="H451" s="100">
        <v>0.8</v>
      </c>
      <c r="I451" s="39"/>
      <c r="J451" s="74">
        <f t="shared" si="36"/>
        <v>167.77199999999999</v>
      </c>
      <c r="K451" s="74">
        <f t="shared" si="37"/>
        <v>132.596</v>
      </c>
      <c r="L451" s="74">
        <f t="shared" si="38"/>
        <v>50.160000000000004</v>
      </c>
      <c r="M451" s="75"/>
      <c r="N451" s="74">
        <f t="shared" si="39"/>
        <v>1203.8420000000001</v>
      </c>
      <c r="O451" s="74">
        <f t="shared" si="40"/>
        <v>401.37200000000001</v>
      </c>
      <c r="P451" s="74">
        <f t="shared" si="41"/>
        <v>890.51</v>
      </c>
    </row>
    <row r="452" spans="1:16" ht="15" customHeight="1" x14ac:dyDescent="0.3">
      <c r="A452" s="27" t="s">
        <v>4059</v>
      </c>
      <c r="B452" s="38">
        <v>11390</v>
      </c>
      <c r="C452" s="38">
        <v>11390</v>
      </c>
      <c r="D452" s="12" t="s">
        <v>424</v>
      </c>
      <c r="E452" s="12">
        <v>10500</v>
      </c>
      <c r="F452" s="12" t="s">
        <v>3474</v>
      </c>
      <c r="G452" s="12" t="s">
        <v>3056</v>
      </c>
      <c r="H452" s="100">
        <v>0.80700000000000005</v>
      </c>
      <c r="I452" s="39"/>
      <c r="J452" s="74">
        <f t="shared" si="36"/>
        <v>168.70747999999998</v>
      </c>
      <c r="K452" s="74">
        <f t="shared" si="37"/>
        <v>133.33534</v>
      </c>
      <c r="L452" s="74">
        <f t="shared" si="38"/>
        <v>50.43965</v>
      </c>
      <c r="M452" s="75"/>
      <c r="N452" s="74">
        <f t="shared" si="39"/>
        <v>1210.55458</v>
      </c>
      <c r="O452" s="74">
        <f t="shared" si="40"/>
        <v>403.07748000000004</v>
      </c>
      <c r="P452" s="74">
        <f t="shared" si="41"/>
        <v>895.08590000000004</v>
      </c>
    </row>
    <row r="453" spans="1:16" ht="15" customHeight="1" x14ac:dyDescent="0.3">
      <c r="A453" s="27" t="s">
        <v>4059</v>
      </c>
      <c r="B453" s="38">
        <v>11400</v>
      </c>
      <c r="C453" s="38">
        <v>11400</v>
      </c>
      <c r="D453" s="12" t="s">
        <v>425</v>
      </c>
      <c r="E453" s="12">
        <v>12060</v>
      </c>
      <c r="F453" s="12" t="s">
        <v>3475</v>
      </c>
      <c r="G453" s="12" t="s">
        <v>3056</v>
      </c>
      <c r="H453" s="100">
        <v>0.93710000000000004</v>
      </c>
      <c r="I453" s="39"/>
      <c r="J453" s="74">
        <f t="shared" si="36"/>
        <v>186.094044</v>
      </c>
      <c r="K453" s="74">
        <f t="shared" si="37"/>
        <v>147.076502</v>
      </c>
      <c r="L453" s="74">
        <f t="shared" si="38"/>
        <v>55.637145000000004</v>
      </c>
      <c r="M453" s="75"/>
      <c r="N453" s="74">
        <f t="shared" si="39"/>
        <v>1335.312674</v>
      </c>
      <c r="O453" s="74">
        <f t="shared" si="40"/>
        <v>434.77504399999998</v>
      </c>
      <c r="P453" s="74">
        <f t="shared" si="41"/>
        <v>980.13227000000006</v>
      </c>
    </row>
    <row r="454" spans="1:16" ht="15" customHeight="1" x14ac:dyDescent="0.3">
      <c r="A454" s="27" t="s">
        <v>4059</v>
      </c>
      <c r="B454" s="38">
        <v>11410</v>
      </c>
      <c r="C454" s="38">
        <v>11410</v>
      </c>
      <c r="D454" s="40" t="s">
        <v>426</v>
      </c>
      <c r="E454" s="40">
        <v>99911</v>
      </c>
      <c r="F454" s="20" t="s">
        <v>3473</v>
      </c>
      <c r="G454" s="20" t="s">
        <v>3059</v>
      </c>
      <c r="H454" s="100">
        <v>0.8</v>
      </c>
      <c r="I454" s="39"/>
      <c r="J454" s="74">
        <f t="shared" si="36"/>
        <v>167.77199999999999</v>
      </c>
      <c r="K454" s="74">
        <f t="shared" si="37"/>
        <v>132.596</v>
      </c>
      <c r="L454" s="74">
        <f t="shared" si="38"/>
        <v>50.160000000000004</v>
      </c>
      <c r="M454" s="75"/>
      <c r="N454" s="74">
        <f t="shared" si="39"/>
        <v>1203.8420000000001</v>
      </c>
      <c r="O454" s="74">
        <f t="shared" si="40"/>
        <v>401.37200000000001</v>
      </c>
      <c r="P454" s="74">
        <f t="shared" si="41"/>
        <v>890.51</v>
      </c>
    </row>
    <row r="455" spans="1:16" ht="15" customHeight="1" x14ac:dyDescent="0.3">
      <c r="A455" s="27" t="s">
        <v>4059</v>
      </c>
      <c r="B455" s="38">
        <v>11420</v>
      </c>
      <c r="C455" s="38">
        <v>11420</v>
      </c>
      <c r="D455" s="12" t="s">
        <v>427</v>
      </c>
      <c r="E455" s="12">
        <v>46660</v>
      </c>
      <c r="F455" s="12" t="s">
        <v>3477</v>
      </c>
      <c r="G455" s="12" t="s">
        <v>3056</v>
      </c>
      <c r="H455" s="100">
        <v>0.8</v>
      </c>
      <c r="I455" s="39"/>
      <c r="J455" s="74">
        <f t="shared" si="36"/>
        <v>167.77199999999999</v>
      </c>
      <c r="K455" s="74">
        <f t="shared" si="37"/>
        <v>132.596</v>
      </c>
      <c r="L455" s="74">
        <f t="shared" si="38"/>
        <v>50.160000000000004</v>
      </c>
      <c r="M455" s="75"/>
      <c r="N455" s="74">
        <f t="shared" si="39"/>
        <v>1203.8420000000001</v>
      </c>
      <c r="O455" s="74">
        <f t="shared" si="40"/>
        <v>401.37200000000001</v>
      </c>
      <c r="P455" s="74">
        <f t="shared" si="41"/>
        <v>890.51</v>
      </c>
    </row>
    <row r="456" spans="1:16" ht="15" customHeight="1" x14ac:dyDescent="0.3">
      <c r="A456" s="27" t="s">
        <v>4059</v>
      </c>
      <c r="B456" s="38">
        <v>11421</v>
      </c>
      <c r="C456" s="38">
        <v>11421</v>
      </c>
      <c r="D456" s="12" t="s">
        <v>428</v>
      </c>
      <c r="E456" s="12">
        <v>42340</v>
      </c>
      <c r="F456" s="12" t="s">
        <v>3478</v>
      </c>
      <c r="G456" s="12" t="s">
        <v>3056</v>
      </c>
      <c r="H456" s="100">
        <v>0.8</v>
      </c>
      <c r="I456" s="39"/>
      <c r="J456" s="74">
        <f t="shared" si="36"/>
        <v>167.77199999999999</v>
      </c>
      <c r="K456" s="74">
        <f t="shared" si="37"/>
        <v>132.596</v>
      </c>
      <c r="L456" s="74">
        <f t="shared" si="38"/>
        <v>50.160000000000004</v>
      </c>
      <c r="M456" s="75"/>
      <c r="N456" s="74">
        <f t="shared" si="39"/>
        <v>1203.8420000000001</v>
      </c>
      <c r="O456" s="74">
        <f t="shared" si="40"/>
        <v>401.37200000000001</v>
      </c>
      <c r="P456" s="74">
        <f t="shared" si="41"/>
        <v>890.51</v>
      </c>
    </row>
    <row r="457" spans="1:16" ht="15" customHeight="1" x14ac:dyDescent="0.3">
      <c r="A457" s="27" t="s">
        <v>4059</v>
      </c>
      <c r="B457" s="38">
        <v>11430</v>
      </c>
      <c r="C457" s="38">
        <v>11430</v>
      </c>
      <c r="D457" s="40" t="s">
        <v>429</v>
      </c>
      <c r="E457" s="40">
        <v>99911</v>
      </c>
      <c r="F457" s="20" t="s">
        <v>3473</v>
      </c>
      <c r="G457" s="20" t="s">
        <v>3059</v>
      </c>
      <c r="H457" s="100">
        <v>0.8</v>
      </c>
      <c r="I457" s="39"/>
      <c r="J457" s="74">
        <f t="shared" si="36"/>
        <v>167.77199999999999</v>
      </c>
      <c r="K457" s="74">
        <f t="shared" si="37"/>
        <v>132.596</v>
      </c>
      <c r="L457" s="74">
        <f t="shared" si="38"/>
        <v>50.160000000000004</v>
      </c>
      <c r="M457" s="75"/>
      <c r="N457" s="74">
        <f t="shared" si="39"/>
        <v>1203.8420000000001</v>
      </c>
      <c r="O457" s="74">
        <f t="shared" si="40"/>
        <v>401.37200000000001</v>
      </c>
      <c r="P457" s="74">
        <f t="shared" si="41"/>
        <v>890.51</v>
      </c>
    </row>
    <row r="458" spans="1:16" ht="15" customHeight="1" x14ac:dyDescent="0.3">
      <c r="A458" s="27" t="s">
        <v>4059</v>
      </c>
      <c r="B458" s="38">
        <v>11440</v>
      </c>
      <c r="C458" s="38">
        <v>11440</v>
      </c>
      <c r="D458" s="40" t="s">
        <v>430</v>
      </c>
      <c r="E458" s="40">
        <v>99911</v>
      </c>
      <c r="F458" s="20" t="s">
        <v>3473</v>
      </c>
      <c r="G458" s="20" t="s">
        <v>3059</v>
      </c>
      <c r="H458" s="100">
        <v>0.8</v>
      </c>
      <c r="I458" s="39"/>
      <c r="J458" s="74">
        <f t="shared" ref="J458:J521" si="42">+(H458*133.64)+60.86</f>
        <v>167.77199999999999</v>
      </c>
      <c r="K458" s="74">
        <f t="shared" ref="K458:K521" si="43">(H458*105.62)+48.1</f>
        <v>132.596</v>
      </c>
      <c r="L458" s="74">
        <f t="shared" ref="L458:L521" si="44">(H458*39.95)+18.2</f>
        <v>50.160000000000004</v>
      </c>
      <c r="M458" s="75"/>
      <c r="N458" s="74">
        <f t="shared" ref="N458:N521" si="45">((H458*958.94)+436.69)</f>
        <v>1203.8420000000001</v>
      </c>
      <c r="O458" s="74">
        <f t="shared" ref="O458:O521" si="46">(H458*243.64)+206.46</f>
        <v>401.37200000000001</v>
      </c>
      <c r="P458" s="74">
        <f t="shared" ref="P458:P521" si="47">(H458*653.7)+367.55</f>
        <v>890.51</v>
      </c>
    </row>
    <row r="459" spans="1:16" ht="15" customHeight="1" x14ac:dyDescent="0.3">
      <c r="A459" s="27" t="s">
        <v>4059</v>
      </c>
      <c r="B459" s="38">
        <v>11441</v>
      </c>
      <c r="C459" s="38">
        <v>11441</v>
      </c>
      <c r="D459" s="40" t="s">
        <v>431</v>
      </c>
      <c r="E459" s="40">
        <v>99911</v>
      </c>
      <c r="F459" s="20" t="s">
        <v>3473</v>
      </c>
      <c r="G459" s="20" t="s">
        <v>3059</v>
      </c>
      <c r="H459" s="100">
        <v>0.8</v>
      </c>
      <c r="I459" s="39"/>
      <c r="J459" s="74">
        <f t="shared" si="42"/>
        <v>167.77199999999999</v>
      </c>
      <c r="K459" s="74">
        <f t="shared" si="43"/>
        <v>132.596</v>
      </c>
      <c r="L459" s="74">
        <f t="shared" si="44"/>
        <v>50.160000000000004</v>
      </c>
      <c r="M459" s="75"/>
      <c r="N459" s="74">
        <f t="shared" si="45"/>
        <v>1203.8420000000001</v>
      </c>
      <c r="O459" s="74">
        <f t="shared" si="46"/>
        <v>401.37200000000001</v>
      </c>
      <c r="P459" s="74">
        <f t="shared" si="47"/>
        <v>890.51</v>
      </c>
    </row>
    <row r="460" spans="1:16" ht="15" customHeight="1" x14ac:dyDescent="0.3">
      <c r="A460" s="27" t="s">
        <v>4059</v>
      </c>
      <c r="B460" s="38">
        <v>11450</v>
      </c>
      <c r="C460" s="38">
        <v>11450</v>
      </c>
      <c r="D460" s="40" t="s">
        <v>432</v>
      </c>
      <c r="E460" s="40">
        <v>99911</v>
      </c>
      <c r="F460" s="20" t="s">
        <v>3473</v>
      </c>
      <c r="G460" s="20" t="s">
        <v>3059</v>
      </c>
      <c r="H460" s="100">
        <v>0.8</v>
      </c>
      <c r="I460" s="39"/>
      <c r="J460" s="74">
        <f t="shared" si="42"/>
        <v>167.77199999999999</v>
      </c>
      <c r="K460" s="74">
        <f t="shared" si="43"/>
        <v>132.596</v>
      </c>
      <c r="L460" s="74">
        <f t="shared" si="44"/>
        <v>50.160000000000004</v>
      </c>
      <c r="M460" s="75"/>
      <c r="N460" s="74">
        <f t="shared" si="45"/>
        <v>1203.8420000000001</v>
      </c>
      <c r="O460" s="74">
        <f t="shared" si="46"/>
        <v>401.37200000000001</v>
      </c>
      <c r="P460" s="74">
        <f t="shared" si="47"/>
        <v>890.51</v>
      </c>
    </row>
    <row r="461" spans="1:16" ht="15" customHeight="1" x14ac:dyDescent="0.3">
      <c r="A461" s="27" t="s">
        <v>4059</v>
      </c>
      <c r="B461" s="38">
        <v>11451</v>
      </c>
      <c r="C461" s="38">
        <v>11451</v>
      </c>
      <c r="D461" s="12" t="s">
        <v>433</v>
      </c>
      <c r="E461" s="12">
        <v>12060</v>
      </c>
      <c r="F461" s="12" t="s">
        <v>3475</v>
      </c>
      <c r="G461" s="12" t="s">
        <v>3056</v>
      </c>
      <c r="H461" s="100">
        <v>0.93710000000000004</v>
      </c>
      <c r="I461" s="39"/>
      <c r="J461" s="74">
        <f t="shared" si="42"/>
        <v>186.094044</v>
      </c>
      <c r="K461" s="74">
        <f t="shared" si="43"/>
        <v>147.076502</v>
      </c>
      <c r="L461" s="74">
        <f t="shared" si="44"/>
        <v>55.637145000000004</v>
      </c>
      <c r="M461" s="75"/>
      <c r="N461" s="74">
        <f t="shared" si="45"/>
        <v>1335.312674</v>
      </c>
      <c r="O461" s="74">
        <f t="shared" si="46"/>
        <v>434.77504399999998</v>
      </c>
      <c r="P461" s="74">
        <f t="shared" si="47"/>
        <v>980.13227000000006</v>
      </c>
    </row>
    <row r="462" spans="1:16" ht="15" customHeight="1" x14ac:dyDescent="0.3">
      <c r="A462" s="27" t="s">
        <v>4059</v>
      </c>
      <c r="B462" s="38">
        <v>11460</v>
      </c>
      <c r="C462" s="38">
        <v>11460</v>
      </c>
      <c r="D462" s="12" t="s">
        <v>434</v>
      </c>
      <c r="E462" s="12">
        <v>40660</v>
      </c>
      <c r="F462" s="12" t="s">
        <v>3482</v>
      </c>
      <c r="G462" s="12" t="s">
        <v>3056</v>
      </c>
      <c r="H462" s="100">
        <v>0.87549999999999994</v>
      </c>
      <c r="I462" s="39"/>
      <c r="J462" s="74">
        <f t="shared" si="42"/>
        <v>177.86181999999997</v>
      </c>
      <c r="K462" s="74">
        <f t="shared" si="43"/>
        <v>140.57031000000001</v>
      </c>
      <c r="L462" s="74">
        <f t="shared" si="44"/>
        <v>53.176225000000002</v>
      </c>
      <c r="M462" s="75"/>
      <c r="N462" s="74">
        <f t="shared" si="45"/>
        <v>1276.24197</v>
      </c>
      <c r="O462" s="74">
        <f t="shared" si="46"/>
        <v>419.76682</v>
      </c>
      <c r="P462" s="74">
        <f t="shared" si="47"/>
        <v>939.86435000000006</v>
      </c>
    </row>
    <row r="463" spans="1:16" ht="15" customHeight="1" x14ac:dyDescent="0.3">
      <c r="A463" s="27" t="s">
        <v>4059</v>
      </c>
      <c r="B463" s="38">
        <v>11461</v>
      </c>
      <c r="C463" s="38">
        <v>11461</v>
      </c>
      <c r="D463" s="12" t="s">
        <v>435</v>
      </c>
      <c r="E463" s="12">
        <v>12060</v>
      </c>
      <c r="F463" s="12" t="s">
        <v>3475</v>
      </c>
      <c r="G463" s="12" t="s">
        <v>3056</v>
      </c>
      <c r="H463" s="100">
        <v>0.93710000000000004</v>
      </c>
      <c r="I463" s="39"/>
      <c r="J463" s="74">
        <f t="shared" si="42"/>
        <v>186.094044</v>
      </c>
      <c r="K463" s="74">
        <f t="shared" si="43"/>
        <v>147.076502</v>
      </c>
      <c r="L463" s="74">
        <f t="shared" si="44"/>
        <v>55.637145000000004</v>
      </c>
      <c r="M463" s="75"/>
      <c r="N463" s="74">
        <f t="shared" si="45"/>
        <v>1335.312674</v>
      </c>
      <c r="O463" s="74">
        <f t="shared" si="46"/>
        <v>434.77504399999998</v>
      </c>
      <c r="P463" s="74">
        <f t="shared" si="47"/>
        <v>980.13227000000006</v>
      </c>
    </row>
    <row r="464" spans="1:16" ht="15" customHeight="1" x14ac:dyDescent="0.3">
      <c r="A464" s="27" t="s">
        <v>4059</v>
      </c>
      <c r="B464" s="38">
        <v>11462</v>
      </c>
      <c r="C464" s="38">
        <v>11462</v>
      </c>
      <c r="D464" s="40" t="s">
        <v>436</v>
      </c>
      <c r="E464" s="40">
        <v>99911</v>
      </c>
      <c r="F464" s="20" t="s">
        <v>3473</v>
      </c>
      <c r="G464" s="20" t="s">
        <v>3059</v>
      </c>
      <c r="H464" s="100">
        <v>0.8</v>
      </c>
      <c r="I464" s="39"/>
      <c r="J464" s="74">
        <f t="shared" si="42"/>
        <v>167.77199999999999</v>
      </c>
      <c r="K464" s="74">
        <f t="shared" si="43"/>
        <v>132.596</v>
      </c>
      <c r="L464" s="74">
        <f t="shared" si="44"/>
        <v>50.160000000000004</v>
      </c>
      <c r="M464" s="75"/>
      <c r="N464" s="74">
        <f t="shared" si="45"/>
        <v>1203.8420000000001</v>
      </c>
      <c r="O464" s="74">
        <f t="shared" si="46"/>
        <v>401.37200000000001</v>
      </c>
      <c r="P464" s="74">
        <f t="shared" si="47"/>
        <v>890.51</v>
      </c>
    </row>
    <row r="465" spans="1:16" ht="15" customHeight="1" x14ac:dyDescent="0.3">
      <c r="A465" s="27" t="s">
        <v>4059</v>
      </c>
      <c r="B465" s="38">
        <v>11470</v>
      </c>
      <c r="C465" s="38">
        <v>11470</v>
      </c>
      <c r="D465" s="12" t="s">
        <v>437</v>
      </c>
      <c r="E465" s="12">
        <v>12060</v>
      </c>
      <c r="F465" s="12" t="s">
        <v>3475</v>
      </c>
      <c r="G465" s="12" t="s">
        <v>3056</v>
      </c>
      <c r="H465" s="100">
        <v>0.93710000000000004</v>
      </c>
      <c r="I465" s="39"/>
      <c r="J465" s="74">
        <f t="shared" si="42"/>
        <v>186.094044</v>
      </c>
      <c r="K465" s="74">
        <f t="shared" si="43"/>
        <v>147.076502</v>
      </c>
      <c r="L465" s="74">
        <f t="shared" si="44"/>
        <v>55.637145000000004</v>
      </c>
      <c r="M465" s="75"/>
      <c r="N465" s="74">
        <f t="shared" si="45"/>
        <v>1335.312674</v>
      </c>
      <c r="O465" s="74">
        <f t="shared" si="46"/>
        <v>434.77504399999998</v>
      </c>
      <c r="P465" s="74">
        <f t="shared" si="47"/>
        <v>980.13227000000006</v>
      </c>
    </row>
    <row r="466" spans="1:16" ht="15" customHeight="1" x14ac:dyDescent="0.3">
      <c r="A466" s="27" t="s">
        <v>4059</v>
      </c>
      <c r="B466" s="38">
        <v>11471</v>
      </c>
      <c r="C466" s="38">
        <v>11471</v>
      </c>
      <c r="D466" s="40" t="s">
        <v>438</v>
      </c>
      <c r="E466" s="40">
        <v>99911</v>
      </c>
      <c r="F466" s="20" t="s">
        <v>3473</v>
      </c>
      <c r="G466" s="20" t="s">
        <v>3059</v>
      </c>
      <c r="H466" s="100">
        <v>0.8</v>
      </c>
      <c r="I466" s="39"/>
      <c r="J466" s="74">
        <f t="shared" si="42"/>
        <v>167.77199999999999</v>
      </c>
      <c r="K466" s="74">
        <f t="shared" si="43"/>
        <v>132.596</v>
      </c>
      <c r="L466" s="74">
        <f t="shared" si="44"/>
        <v>50.160000000000004</v>
      </c>
      <c r="M466" s="75"/>
      <c r="N466" s="74">
        <f t="shared" si="45"/>
        <v>1203.8420000000001</v>
      </c>
      <c r="O466" s="74">
        <f t="shared" si="46"/>
        <v>401.37200000000001</v>
      </c>
      <c r="P466" s="74">
        <f t="shared" si="47"/>
        <v>890.51</v>
      </c>
    </row>
    <row r="467" spans="1:16" ht="15" customHeight="1" x14ac:dyDescent="0.3">
      <c r="A467" s="27" t="s">
        <v>4059</v>
      </c>
      <c r="B467" s="38">
        <v>11480</v>
      </c>
      <c r="C467" s="38">
        <v>11480</v>
      </c>
      <c r="D467" s="40" t="s">
        <v>439</v>
      </c>
      <c r="E467" s="40">
        <v>99911</v>
      </c>
      <c r="F467" s="20" t="s">
        <v>3473</v>
      </c>
      <c r="G467" s="20" t="s">
        <v>3059</v>
      </c>
      <c r="H467" s="100">
        <v>0.8</v>
      </c>
      <c r="I467" s="39"/>
      <c r="J467" s="74">
        <f t="shared" si="42"/>
        <v>167.77199999999999</v>
      </c>
      <c r="K467" s="74">
        <f t="shared" si="43"/>
        <v>132.596</v>
      </c>
      <c r="L467" s="74">
        <f t="shared" si="44"/>
        <v>50.160000000000004</v>
      </c>
      <c r="M467" s="75"/>
      <c r="N467" s="74">
        <f t="shared" si="45"/>
        <v>1203.8420000000001</v>
      </c>
      <c r="O467" s="74">
        <f t="shared" si="46"/>
        <v>401.37200000000001</v>
      </c>
      <c r="P467" s="74">
        <f t="shared" si="47"/>
        <v>890.51</v>
      </c>
    </row>
    <row r="468" spans="1:16" ht="15" customHeight="1" x14ac:dyDescent="0.3">
      <c r="A468" s="27" t="s">
        <v>4059</v>
      </c>
      <c r="B468" s="38">
        <v>11490</v>
      </c>
      <c r="C468" s="38">
        <v>11490</v>
      </c>
      <c r="D468" s="12" t="s">
        <v>440</v>
      </c>
      <c r="E468" s="12">
        <v>15260</v>
      </c>
      <c r="F468" s="12" t="s">
        <v>3476</v>
      </c>
      <c r="G468" s="12" t="s">
        <v>3056</v>
      </c>
      <c r="H468" s="100">
        <v>0.81010000000000004</v>
      </c>
      <c r="I468" s="39"/>
      <c r="J468" s="74">
        <f t="shared" si="42"/>
        <v>169.12176399999998</v>
      </c>
      <c r="K468" s="74">
        <f t="shared" si="43"/>
        <v>133.66276200000001</v>
      </c>
      <c r="L468" s="74">
        <f t="shared" si="44"/>
        <v>50.563495000000003</v>
      </c>
      <c r="M468" s="75"/>
      <c r="N468" s="74">
        <f t="shared" si="45"/>
        <v>1213.527294</v>
      </c>
      <c r="O468" s="74">
        <f t="shared" si="46"/>
        <v>403.832764</v>
      </c>
      <c r="P468" s="74">
        <f t="shared" si="47"/>
        <v>897.11237000000006</v>
      </c>
    </row>
    <row r="469" spans="1:16" ht="15" customHeight="1" x14ac:dyDescent="0.3">
      <c r="A469" s="27" t="s">
        <v>4059</v>
      </c>
      <c r="B469" s="38">
        <v>11500</v>
      </c>
      <c r="C469" s="38">
        <v>11500</v>
      </c>
      <c r="D469" s="40" t="s">
        <v>441</v>
      </c>
      <c r="E469" s="40">
        <v>99911</v>
      </c>
      <c r="F469" s="20" t="s">
        <v>3473</v>
      </c>
      <c r="G469" s="20" t="s">
        <v>3059</v>
      </c>
      <c r="H469" s="100">
        <v>0.8</v>
      </c>
      <c r="I469" s="39"/>
      <c r="J469" s="74">
        <f t="shared" si="42"/>
        <v>167.77199999999999</v>
      </c>
      <c r="K469" s="74">
        <f t="shared" si="43"/>
        <v>132.596</v>
      </c>
      <c r="L469" s="74">
        <f t="shared" si="44"/>
        <v>50.160000000000004</v>
      </c>
      <c r="M469" s="75"/>
      <c r="N469" s="74">
        <f t="shared" si="45"/>
        <v>1203.8420000000001</v>
      </c>
      <c r="O469" s="74">
        <f t="shared" si="46"/>
        <v>401.37200000000001</v>
      </c>
      <c r="P469" s="74">
        <f t="shared" si="47"/>
        <v>890.51</v>
      </c>
    </row>
    <row r="470" spans="1:16" ht="15" customHeight="1" x14ac:dyDescent="0.3">
      <c r="A470" s="27" t="s">
        <v>4059</v>
      </c>
      <c r="B470" s="38">
        <v>11510</v>
      </c>
      <c r="C470" s="38">
        <v>11510</v>
      </c>
      <c r="D470" s="40" t="s">
        <v>442</v>
      </c>
      <c r="E470" s="40">
        <v>99911</v>
      </c>
      <c r="F470" s="20" t="s">
        <v>3473</v>
      </c>
      <c r="G470" s="20" t="s">
        <v>3059</v>
      </c>
      <c r="H470" s="100">
        <v>0.8</v>
      </c>
      <c r="I470" s="39"/>
      <c r="J470" s="74">
        <f t="shared" si="42"/>
        <v>167.77199999999999</v>
      </c>
      <c r="K470" s="74">
        <f t="shared" si="43"/>
        <v>132.596</v>
      </c>
      <c r="L470" s="74">
        <f t="shared" si="44"/>
        <v>50.160000000000004</v>
      </c>
      <c r="M470" s="75"/>
      <c r="N470" s="74">
        <f t="shared" si="45"/>
        <v>1203.8420000000001</v>
      </c>
      <c r="O470" s="74">
        <f t="shared" si="46"/>
        <v>401.37200000000001</v>
      </c>
      <c r="P470" s="74">
        <f t="shared" si="47"/>
        <v>890.51</v>
      </c>
    </row>
    <row r="471" spans="1:16" ht="15" customHeight="1" x14ac:dyDescent="0.3">
      <c r="A471" s="27" t="s">
        <v>4059</v>
      </c>
      <c r="B471" s="38">
        <v>11520</v>
      </c>
      <c r="C471" s="38">
        <v>11520</v>
      </c>
      <c r="D471" s="40" t="s">
        <v>443</v>
      </c>
      <c r="E471" s="40">
        <v>99911</v>
      </c>
      <c r="F471" s="20" t="s">
        <v>3473</v>
      </c>
      <c r="G471" s="20" t="s">
        <v>3059</v>
      </c>
      <c r="H471" s="100">
        <v>0.8</v>
      </c>
      <c r="I471" s="39"/>
      <c r="J471" s="74">
        <f t="shared" si="42"/>
        <v>167.77199999999999</v>
      </c>
      <c r="K471" s="74">
        <f t="shared" si="43"/>
        <v>132.596</v>
      </c>
      <c r="L471" s="74">
        <f t="shared" si="44"/>
        <v>50.160000000000004</v>
      </c>
      <c r="M471" s="75"/>
      <c r="N471" s="74">
        <f t="shared" si="45"/>
        <v>1203.8420000000001</v>
      </c>
      <c r="O471" s="74">
        <f t="shared" si="46"/>
        <v>401.37200000000001</v>
      </c>
      <c r="P471" s="74">
        <f t="shared" si="47"/>
        <v>890.51</v>
      </c>
    </row>
    <row r="472" spans="1:16" ht="15" customHeight="1" x14ac:dyDescent="0.3">
      <c r="A472" s="27" t="s">
        <v>4059</v>
      </c>
      <c r="B472" s="38">
        <v>11530</v>
      </c>
      <c r="C472" s="38">
        <v>11530</v>
      </c>
      <c r="D472" s="12" t="s">
        <v>444</v>
      </c>
      <c r="E472" s="12">
        <v>12060</v>
      </c>
      <c r="F472" s="12" t="s">
        <v>3475</v>
      </c>
      <c r="G472" s="12" t="s">
        <v>3056</v>
      </c>
      <c r="H472" s="100">
        <v>0.93710000000000004</v>
      </c>
      <c r="I472" s="39"/>
      <c r="J472" s="74">
        <f t="shared" si="42"/>
        <v>186.094044</v>
      </c>
      <c r="K472" s="74">
        <f t="shared" si="43"/>
        <v>147.076502</v>
      </c>
      <c r="L472" s="74">
        <f t="shared" si="44"/>
        <v>55.637145000000004</v>
      </c>
      <c r="M472" s="75"/>
      <c r="N472" s="74">
        <f t="shared" si="45"/>
        <v>1335.312674</v>
      </c>
      <c r="O472" s="74">
        <f t="shared" si="46"/>
        <v>434.77504399999998</v>
      </c>
      <c r="P472" s="74">
        <f t="shared" si="47"/>
        <v>980.13227000000006</v>
      </c>
    </row>
    <row r="473" spans="1:16" ht="15" customHeight="1" x14ac:dyDescent="0.3">
      <c r="A473" s="27" t="s">
        <v>4059</v>
      </c>
      <c r="B473" s="38">
        <v>11540</v>
      </c>
      <c r="C473" s="38">
        <v>11540</v>
      </c>
      <c r="D473" s="40" t="s">
        <v>445</v>
      </c>
      <c r="E473" s="40">
        <v>99911</v>
      </c>
      <c r="F473" s="20" t="s">
        <v>3473</v>
      </c>
      <c r="G473" s="20" t="s">
        <v>3059</v>
      </c>
      <c r="H473" s="100">
        <v>0.8</v>
      </c>
      <c r="I473" s="39"/>
      <c r="J473" s="74">
        <f t="shared" si="42"/>
        <v>167.77199999999999</v>
      </c>
      <c r="K473" s="74">
        <f t="shared" si="43"/>
        <v>132.596</v>
      </c>
      <c r="L473" s="74">
        <f t="shared" si="44"/>
        <v>50.160000000000004</v>
      </c>
      <c r="M473" s="75"/>
      <c r="N473" s="74">
        <f t="shared" si="45"/>
        <v>1203.8420000000001</v>
      </c>
      <c r="O473" s="74">
        <f t="shared" si="46"/>
        <v>401.37200000000001</v>
      </c>
      <c r="P473" s="74">
        <f t="shared" si="47"/>
        <v>890.51</v>
      </c>
    </row>
    <row r="474" spans="1:16" ht="15" customHeight="1" x14ac:dyDescent="0.3">
      <c r="A474" s="27" t="s">
        <v>4059</v>
      </c>
      <c r="B474" s="38">
        <v>11550</v>
      </c>
      <c r="C474" s="38">
        <v>11550</v>
      </c>
      <c r="D474" s="12" t="s">
        <v>446</v>
      </c>
      <c r="E474" s="12">
        <v>23580</v>
      </c>
      <c r="F474" s="12" t="s">
        <v>3483</v>
      </c>
      <c r="G474" s="12" t="s">
        <v>3056</v>
      </c>
      <c r="H474" s="100">
        <v>0.88160000000000005</v>
      </c>
      <c r="I474" s="39"/>
      <c r="J474" s="74">
        <f t="shared" si="42"/>
        <v>178.67702399999999</v>
      </c>
      <c r="K474" s="74">
        <f t="shared" si="43"/>
        <v>141.21459200000001</v>
      </c>
      <c r="L474" s="74">
        <f t="shared" si="44"/>
        <v>53.419920000000005</v>
      </c>
      <c r="M474" s="75"/>
      <c r="N474" s="74">
        <f t="shared" si="45"/>
        <v>1282.091504</v>
      </c>
      <c r="O474" s="74">
        <f t="shared" si="46"/>
        <v>421.25302399999998</v>
      </c>
      <c r="P474" s="74">
        <f t="shared" si="47"/>
        <v>943.85192000000006</v>
      </c>
    </row>
    <row r="475" spans="1:16" ht="15" customHeight="1" x14ac:dyDescent="0.3">
      <c r="A475" s="27" t="s">
        <v>4059</v>
      </c>
      <c r="B475" s="38">
        <v>11560</v>
      </c>
      <c r="C475" s="38">
        <v>11560</v>
      </c>
      <c r="D475" s="40" t="s">
        <v>447</v>
      </c>
      <c r="E475" s="40">
        <v>99911</v>
      </c>
      <c r="F475" s="20" t="s">
        <v>3473</v>
      </c>
      <c r="G475" s="20" t="s">
        <v>3059</v>
      </c>
      <c r="H475" s="100">
        <v>0.8</v>
      </c>
      <c r="I475" s="39"/>
      <c r="J475" s="74">
        <f t="shared" si="42"/>
        <v>167.77199999999999</v>
      </c>
      <c r="K475" s="74">
        <f t="shared" si="43"/>
        <v>132.596</v>
      </c>
      <c r="L475" s="74">
        <f t="shared" si="44"/>
        <v>50.160000000000004</v>
      </c>
      <c r="M475" s="75"/>
      <c r="N475" s="74">
        <f t="shared" si="45"/>
        <v>1203.8420000000001</v>
      </c>
      <c r="O475" s="74">
        <f t="shared" si="46"/>
        <v>401.37200000000001</v>
      </c>
      <c r="P475" s="74">
        <f t="shared" si="47"/>
        <v>890.51</v>
      </c>
    </row>
    <row r="476" spans="1:16" ht="15" customHeight="1" x14ac:dyDescent="0.3">
      <c r="A476" s="27" t="s">
        <v>4059</v>
      </c>
      <c r="B476" s="38">
        <v>11570</v>
      </c>
      <c r="C476" s="38">
        <v>11570</v>
      </c>
      <c r="D476" s="12" t="s">
        <v>448</v>
      </c>
      <c r="E476" s="12">
        <v>12060</v>
      </c>
      <c r="F476" s="12" t="s">
        <v>3475</v>
      </c>
      <c r="G476" s="12" t="s">
        <v>3056</v>
      </c>
      <c r="H476" s="100">
        <v>0.93710000000000004</v>
      </c>
      <c r="I476" s="39"/>
      <c r="J476" s="74">
        <f t="shared" si="42"/>
        <v>186.094044</v>
      </c>
      <c r="K476" s="74">
        <f t="shared" si="43"/>
        <v>147.076502</v>
      </c>
      <c r="L476" s="74">
        <f t="shared" si="44"/>
        <v>55.637145000000004</v>
      </c>
      <c r="M476" s="75"/>
      <c r="N476" s="74">
        <f t="shared" si="45"/>
        <v>1335.312674</v>
      </c>
      <c r="O476" s="74">
        <f t="shared" si="46"/>
        <v>434.77504399999998</v>
      </c>
      <c r="P476" s="74">
        <f t="shared" si="47"/>
        <v>980.13227000000006</v>
      </c>
    </row>
    <row r="477" spans="1:16" ht="15" customHeight="1" x14ac:dyDescent="0.3">
      <c r="A477" s="27" t="s">
        <v>4059</v>
      </c>
      <c r="B477" s="38">
        <v>11580</v>
      </c>
      <c r="C477" s="38">
        <v>11580</v>
      </c>
      <c r="D477" s="12" t="s">
        <v>449</v>
      </c>
      <c r="E477" s="12">
        <v>17980</v>
      </c>
      <c r="F477" s="12" t="s">
        <v>3126</v>
      </c>
      <c r="G477" s="12" t="s">
        <v>3056</v>
      </c>
      <c r="H477" s="100">
        <v>0.8</v>
      </c>
      <c r="I477" s="39"/>
      <c r="J477" s="74">
        <f t="shared" si="42"/>
        <v>167.77199999999999</v>
      </c>
      <c r="K477" s="74">
        <f t="shared" si="43"/>
        <v>132.596</v>
      </c>
      <c r="L477" s="74">
        <f t="shared" si="44"/>
        <v>50.160000000000004</v>
      </c>
      <c r="M477" s="75"/>
      <c r="N477" s="74">
        <f t="shared" si="45"/>
        <v>1203.8420000000001</v>
      </c>
      <c r="O477" s="74">
        <f t="shared" si="46"/>
        <v>401.37200000000001</v>
      </c>
      <c r="P477" s="74">
        <f t="shared" si="47"/>
        <v>890.51</v>
      </c>
    </row>
    <row r="478" spans="1:16" ht="15" customHeight="1" x14ac:dyDescent="0.3">
      <c r="A478" s="27" t="s">
        <v>4059</v>
      </c>
      <c r="B478" s="38">
        <v>11581</v>
      </c>
      <c r="C478" s="38">
        <v>11581</v>
      </c>
      <c r="D478" s="40" t="s">
        <v>450</v>
      </c>
      <c r="E478" s="40">
        <v>99911</v>
      </c>
      <c r="F478" s="20" t="s">
        <v>3473</v>
      </c>
      <c r="G478" s="20" t="s">
        <v>3059</v>
      </c>
      <c r="H478" s="100">
        <v>0.8</v>
      </c>
      <c r="I478" s="39"/>
      <c r="J478" s="74">
        <f t="shared" si="42"/>
        <v>167.77199999999999</v>
      </c>
      <c r="K478" s="74">
        <f t="shared" si="43"/>
        <v>132.596</v>
      </c>
      <c r="L478" s="74">
        <f t="shared" si="44"/>
        <v>50.160000000000004</v>
      </c>
      <c r="M478" s="75"/>
      <c r="N478" s="74">
        <f t="shared" si="45"/>
        <v>1203.8420000000001</v>
      </c>
      <c r="O478" s="74">
        <f t="shared" si="46"/>
        <v>401.37200000000001</v>
      </c>
      <c r="P478" s="74">
        <f t="shared" si="47"/>
        <v>890.51</v>
      </c>
    </row>
    <row r="479" spans="1:16" ht="15" customHeight="1" x14ac:dyDescent="0.3">
      <c r="A479" s="27" t="s">
        <v>4059</v>
      </c>
      <c r="B479" s="38">
        <v>11590</v>
      </c>
      <c r="C479" s="38">
        <v>11590</v>
      </c>
      <c r="D479" s="12" t="s">
        <v>451</v>
      </c>
      <c r="E479" s="12">
        <v>12060</v>
      </c>
      <c r="F479" s="12" t="s">
        <v>3475</v>
      </c>
      <c r="G479" s="12" t="s">
        <v>3056</v>
      </c>
      <c r="H479" s="100">
        <v>0.93710000000000004</v>
      </c>
      <c r="I479" s="39"/>
      <c r="J479" s="74">
        <f t="shared" si="42"/>
        <v>186.094044</v>
      </c>
      <c r="K479" s="74">
        <f t="shared" si="43"/>
        <v>147.076502</v>
      </c>
      <c r="L479" s="74">
        <f t="shared" si="44"/>
        <v>55.637145000000004</v>
      </c>
      <c r="M479" s="75"/>
      <c r="N479" s="74">
        <f t="shared" si="45"/>
        <v>1335.312674</v>
      </c>
      <c r="O479" s="74">
        <f t="shared" si="46"/>
        <v>434.77504399999998</v>
      </c>
      <c r="P479" s="74">
        <f t="shared" si="47"/>
        <v>980.13227000000006</v>
      </c>
    </row>
    <row r="480" spans="1:16" ht="15" customHeight="1" x14ac:dyDescent="0.3">
      <c r="A480" s="27" t="s">
        <v>4059</v>
      </c>
      <c r="B480" s="38">
        <v>11591</v>
      </c>
      <c r="C480" s="38">
        <v>11591</v>
      </c>
      <c r="D480" s="12" t="s">
        <v>452</v>
      </c>
      <c r="E480" s="12">
        <v>12060</v>
      </c>
      <c r="F480" s="12" t="s">
        <v>3475</v>
      </c>
      <c r="G480" s="12" t="s">
        <v>3056</v>
      </c>
      <c r="H480" s="100">
        <v>0.93710000000000004</v>
      </c>
      <c r="I480" s="39"/>
      <c r="J480" s="74">
        <f t="shared" si="42"/>
        <v>186.094044</v>
      </c>
      <c r="K480" s="74">
        <f t="shared" si="43"/>
        <v>147.076502</v>
      </c>
      <c r="L480" s="74">
        <f t="shared" si="44"/>
        <v>55.637145000000004</v>
      </c>
      <c r="M480" s="75"/>
      <c r="N480" s="74">
        <f t="shared" si="45"/>
        <v>1335.312674</v>
      </c>
      <c r="O480" s="74">
        <f t="shared" si="46"/>
        <v>434.77504399999998</v>
      </c>
      <c r="P480" s="74">
        <f t="shared" si="47"/>
        <v>980.13227000000006</v>
      </c>
    </row>
    <row r="481" spans="1:16" ht="15" customHeight="1" x14ac:dyDescent="0.3">
      <c r="A481" s="27" t="s">
        <v>4059</v>
      </c>
      <c r="B481" s="38">
        <v>11600</v>
      </c>
      <c r="C481" s="38">
        <v>11600</v>
      </c>
      <c r="D481" s="12" t="s">
        <v>453</v>
      </c>
      <c r="E481" s="12">
        <v>47580</v>
      </c>
      <c r="F481" s="12" t="s">
        <v>3484</v>
      </c>
      <c r="G481" s="12" t="s">
        <v>3056</v>
      </c>
      <c r="H481" s="100">
        <v>0.8</v>
      </c>
      <c r="I481" s="39"/>
      <c r="J481" s="74">
        <f t="shared" si="42"/>
        <v>167.77199999999999</v>
      </c>
      <c r="K481" s="74">
        <f t="shared" si="43"/>
        <v>132.596</v>
      </c>
      <c r="L481" s="74">
        <f t="shared" si="44"/>
        <v>50.160000000000004</v>
      </c>
      <c r="M481" s="75"/>
      <c r="N481" s="74">
        <f t="shared" si="45"/>
        <v>1203.8420000000001</v>
      </c>
      <c r="O481" s="74">
        <f t="shared" si="46"/>
        <v>401.37200000000001</v>
      </c>
      <c r="P481" s="74">
        <f t="shared" si="47"/>
        <v>890.51</v>
      </c>
    </row>
    <row r="482" spans="1:16" ht="15" customHeight="1" x14ac:dyDescent="0.3">
      <c r="A482" s="27" t="s">
        <v>4059</v>
      </c>
      <c r="B482" s="38">
        <v>11601</v>
      </c>
      <c r="C482" s="38">
        <v>11601</v>
      </c>
      <c r="D482" s="40" t="s">
        <v>454</v>
      </c>
      <c r="E482" s="40">
        <v>99911</v>
      </c>
      <c r="F482" s="20" t="s">
        <v>3473</v>
      </c>
      <c r="G482" s="20" t="s">
        <v>3059</v>
      </c>
      <c r="H482" s="100">
        <v>0.8</v>
      </c>
      <c r="I482" s="39"/>
      <c r="J482" s="74">
        <f t="shared" si="42"/>
        <v>167.77199999999999</v>
      </c>
      <c r="K482" s="74">
        <f t="shared" si="43"/>
        <v>132.596</v>
      </c>
      <c r="L482" s="74">
        <f t="shared" si="44"/>
        <v>50.160000000000004</v>
      </c>
      <c r="M482" s="75"/>
      <c r="N482" s="74">
        <f t="shared" si="45"/>
        <v>1203.8420000000001</v>
      </c>
      <c r="O482" s="74">
        <f t="shared" si="46"/>
        <v>401.37200000000001</v>
      </c>
      <c r="P482" s="74">
        <f t="shared" si="47"/>
        <v>890.51</v>
      </c>
    </row>
    <row r="483" spans="1:16" ht="15" customHeight="1" x14ac:dyDescent="0.3">
      <c r="A483" s="27" t="s">
        <v>4059</v>
      </c>
      <c r="B483" s="38">
        <v>11610</v>
      </c>
      <c r="C483" s="38">
        <v>11610</v>
      </c>
      <c r="D483" s="40" t="s">
        <v>455</v>
      </c>
      <c r="E483" s="40">
        <v>99911</v>
      </c>
      <c r="F483" s="20" t="s">
        <v>3473</v>
      </c>
      <c r="G483" s="20" t="s">
        <v>3059</v>
      </c>
      <c r="H483" s="100">
        <v>0.8</v>
      </c>
      <c r="I483" s="39"/>
      <c r="J483" s="74">
        <f t="shared" si="42"/>
        <v>167.77199999999999</v>
      </c>
      <c r="K483" s="74">
        <f t="shared" si="43"/>
        <v>132.596</v>
      </c>
      <c r="L483" s="74">
        <f t="shared" si="44"/>
        <v>50.160000000000004</v>
      </c>
      <c r="M483" s="75"/>
      <c r="N483" s="74">
        <f t="shared" si="45"/>
        <v>1203.8420000000001</v>
      </c>
      <c r="O483" s="74">
        <f t="shared" si="46"/>
        <v>401.37200000000001</v>
      </c>
      <c r="P483" s="74">
        <f t="shared" si="47"/>
        <v>890.51</v>
      </c>
    </row>
    <row r="484" spans="1:16" ht="15" customHeight="1" x14ac:dyDescent="0.3">
      <c r="A484" s="27" t="s">
        <v>4059</v>
      </c>
      <c r="B484" s="38">
        <v>11611</v>
      </c>
      <c r="C484" s="38">
        <v>11611</v>
      </c>
      <c r="D484" s="12" t="s">
        <v>456</v>
      </c>
      <c r="E484" s="12">
        <v>12060</v>
      </c>
      <c r="F484" s="12" t="s">
        <v>3475</v>
      </c>
      <c r="G484" s="12" t="s">
        <v>3056</v>
      </c>
      <c r="H484" s="100">
        <v>0.93710000000000004</v>
      </c>
      <c r="I484" s="39"/>
      <c r="J484" s="74">
        <f t="shared" si="42"/>
        <v>186.094044</v>
      </c>
      <c r="K484" s="74">
        <f t="shared" si="43"/>
        <v>147.076502</v>
      </c>
      <c r="L484" s="74">
        <f t="shared" si="44"/>
        <v>55.637145000000004</v>
      </c>
      <c r="M484" s="75"/>
      <c r="N484" s="74">
        <f t="shared" si="45"/>
        <v>1335.312674</v>
      </c>
      <c r="O484" s="74">
        <f t="shared" si="46"/>
        <v>434.77504399999998</v>
      </c>
      <c r="P484" s="74">
        <f t="shared" si="47"/>
        <v>980.13227000000006</v>
      </c>
    </row>
    <row r="485" spans="1:16" ht="15" customHeight="1" x14ac:dyDescent="0.3">
      <c r="A485" s="27" t="s">
        <v>4059</v>
      </c>
      <c r="B485" s="38">
        <v>11612</v>
      </c>
      <c r="C485" s="38">
        <v>11612</v>
      </c>
      <c r="D485" s="40" t="s">
        <v>457</v>
      </c>
      <c r="E485" s="40">
        <v>99911</v>
      </c>
      <c r="F485" s="20" t="s">
        <v>3473</v>
      </c>
      <c r="G485" s="20" t="s">
        <v>3059</v>
      </c>
      <c r="H485" s="100">
        <v>0.8</v>
      </c>
      <c r="I485" s="39"/>
      <c r="J485" s="74">
        <f t="shared" si="42"/>
        <v>167.77199999999999</v>
      </c>
      <c r="K485" s="74">
        <f t="shared" si="43"/>
        <v>132.596</v>
      </c>
      <c r="L485" s="74">
        <f t="shared" si="44"/>
        <v>50.160000000000004</v>
      </c>
      <c r="M485" s="75"/>
      <c r="N485" s="74">
        <f t="shared" si="45"/>
        <v>1203.8420000000001</v>
      </c>
      <c r="O485" s="74">
        <f t="shared" si="46"/>
        <v>401.37200000000001</v>
      </c>
      <c r="P485" s="74">
        <f t="shared" si="47"/>
        <v>890.51</v>
      </c>
    </row>
    <row r="486" spans="1:16" ht="15" customHeight="1" x14ac:dyDescent="0.3">
      <c r="A486" s="27" t="s">
        <v>4059</v>
      </c>
      <c r="B486" s="38">
        <v>11620</v>
      </c>
      <c r="C486" s="38">
        <v>11620</v>
      </c>
      <c r="D486" s="40" t="s">
        <v>458</v>
      </c>
      <c r="E486" s="40">
        <v>99911</v>
      </c>
      <c r="F486" s="20" t="s">
        <v>3473</v>
      </c>
      <c r="G486" s="20" t="s">
        <v>3059</v>
      </c>
      <c r="H486" s="100">
        <v>0.8</v>
      </c>
      <c r="I486" s="39"/>
      <c r="J486" s="74">
        <f t="shared" si="42"/>
        <v>167.77199999999999</v>
      </c>
      <c r="K486" s="74">
        <f t="shared" si="43"/>
        <v>132.596</v>
      </c>
      <c r="L486" s="74">
        <f t="shared" si="44"/>
        <v>50.160000000000004</v>
      </c>
      <c r="M486" s="75"/>
      <c r="N486" s="74">
        <f t="shared" si="45"/>
        <v>1203.8420000000001</v>
      </c>
      <c r="O486" s="74">
        <f t="shared" si="46"/>
        <v>401.37200000000001</v>
      </c>
      <c r="P486" s="74">
        <f t="shared" si="47"/>
        <v>890.51</v>
      </c>
    </row>
    <row r="487" spans="1:16" ht="15" customHeight="1" x14ac:dyDescent="0.3">
      <c r="A487" s="27" t="s">
        <v>4059</v>
      </c>
      <c r="B487" s="38">
        <v>11630</v>
      </c>
      <c r="C487" s="38">
        <v>11630</v>
      </c>
      <c r="D487" s="40" t="s">
        <v>459</v>
      </c>
      <c r="E487" s="40">
        <v>99911</v>
      </c>
      <c r="F487" s="20" t="s">
        <v>3473</v>
      </c>
      <c r="G487" s="20" t="s">
        <v>3059</v>
      </c>
      <c r="H487" s="100">
        <v>0.8</v>
      </c>
      <c r="I487" s="39"/>
      <c r="J487" s="74">
        <f t="shared" si="42"/>
        <v>167.77199999999999</v>
      </c>
      <c r="K487" s="74">
        <f t="shared" si="43"/>
        <v>132.596</v>
      </c>
      <c r="L487" s="74">
        <f t="shared" si="44"/>
        <v>50.160000000000004</v>
      </c>
      <c r="M487" s="75"/>
      <c r="N487" s="74">
        <f t="shared" si="45"/>
        <v>1203.8420000000001</v>
      </c>
      <c r="O487" s="74">
        <f t="shared" si="46"/>
        <v>401.37200000000001</v>
      </c>
      <c r="P487" s="74">
        <f t="shared" si="47"/>
        <v>890.51</v>
      </c>
    </row>
    <row r="488" spans="1:16" ht="15" customHeight="1" x14ac:dyDescent="0.3">
      <c r="A488" s="27" t="s">
        <v>4059</v>
      </c>
      <c r="B488" s="38">
        <v>11640</v>
      </c>
      <c r="C488" s="38">
        <v>11640</v>
      </c>
      <c r="D488" s="40" t="s">
        <v>460</v>
      </c>
      <c r="E488" s="40">
        <v>99911</v>
      </c>
      <c r="F488" s="20" t="s">
        <v>3473</v>
      </c>
      <c r="G488" s="20" t="s">
        <v>3059</v>
      </c>
      <c r="H488" s="100">
        <v>0.8</v>
      </c>
      <c r="I488" s="39"/>
      <c r="J488" s="74">
        <f t="shared" si="42"/>
        <v>167.77199999999999</v>
      </c>
      <c r="K488" s="74">
        <f t="shared" si="43"/>
        <v>132.596</v>
      </c>
      <c r="L488" s="74">
        <f t="shared" si="44"/>
        <v>50.160000000000004</v>
      </c>
      <c r="M488" s="75"/>
      <c r="N488" s="74">
        <f t="shared" si="45"/>
        <v>1203.8420000000001</v>
      </c>
      <c r="O488" s="74">
        <f t="shared" si="46"/>
        <v>401.37200000000001</v>
      </c>
      <c r="P488" s="74">
        <f t="shared" si="47"/>
        <v>890.51</v>
      </c>
    </row>
    <row r="489" spans="1:16" ht="15" customHeight="1" x14ac:dyDescent="0.3">
      <c r="A489" s="27" t="s">
        <v>4059</v>
      </c>
      <c r="B489" s="38">
        <v>11650</v>
      </c>
      <c r="C489" s="38">
        <v>11650</v>
      </c>
      <c r="D489" s="12" t="s">
        <v>461</v>
      </c>
      <c r="E489" s="12">
        <v>31420</v>
      </c>
      <c r="F489" s="12" t="s">
        <v>3896</v>
      </c>
      <c r="G489" s="12" t="s">
        <v>3056</v>
      </c>
      <c r="H489" s="100">
        <v>0.85129999999999995</v>
      </c>
      <c r="I489" s="39"/>
      <c r="J489" s="74">
        <f t="shared" si="42"/>
        <v>174.62773199999998</v>
      </c>
      <c r="K489" s="74">
        <f t="shared" si="43"/>
        <v>138.014306</v>
      </c>
      <c r="L489" s="74">
        <f t="shared" si="44"/>
        <v>52.209434999999999</v>
      </c>
      <c r="M489" s="75"/>
      <c r="N489" s="74">
        <f t="shared" si="45"/>
        <v>1253.0356220000001</v>
      </c>
      <c r="O489" s="74">
        <f t="shared" si="46"/>
        <v>413.87073199999998</v>
      </c>
      <c r="P489" s="74">
        <f t="shared" si="47"/>
        <v>924.0448100000001</v>
      </c>
    </row>
    <row r="490" spans="1:16" ht="15" customHeight="1" x14ac:dyDescent="0.3">
      <c r="A490" s="27" t="s">
        <v>4059</v>
      </c>
      <c r="B490" s="38">
        <v>11651</v>
      </c>
      <c r="C490" s="38">
        <v>11651</v>
      </c>
      <c r="D490" s="12" t="s">
        <v>462</v>
      </c>
      <c r="E490" s="12">
        <v>12060</v>
      </c>
      <c r="F490" s="12" t="s">
        <v>3475</v>
      </c>
      <c r="G490" s="12" t="s">
        <v>3056</v>
      </c>
      <c r="H490" s="100">
        <v>0.93710000000000004</v>
      </c>
      <c r="I490" s="39"/>
      <c r="J490" s="74">
        <f t="shared" si="42"/>
        <v>186.094044</v>
      </c>
      <c r="K490" s="74">
        <f t="shared" si="43"/>
        <v>147.076502</v>
      </c>
      <c r="L490" s="74">
        <f t="shared" si="44"/>
        <v>55.637145000000004</v>
      </c>
      <c r="M490" s="75"/>
      <c r="N490" s="74">
        <f t="shared" si="45"/>
        <v>1335.312674</v>
      </c>
      <c r="O490" s="74">
        <f t="shared" si="46"/>
        <v>434.77504399999998</v>
      </c>
      <c r="P490" s="74">
        <f t="shared" si="47"/>
        <v>980.13227000000006</v>
      </c>
    </row>
    <row r="491" spans="1:16" ht="15" customHeight="1" x14ac:dyDescent="0.3">
      <c r="A491" s="27" t="s">
        <v>4059</v>
      </c>
      <c r="B491" s="38">
        <v>11652</v>
      </c>
      <c r="C491" s="38">
        <v>11652</v>
      </c>
      <c r="D491" s="12" t="s">
        <v>463</v>
      </c>
      <c r="E491" s="12">
        <v>46660</v>
      </c>
      <c r="F491" s="12" t="s">
        <v>3477</v>
      </c>
      <c r="G491" s="12" t="s">
        <v>3056</v>
      </c>
      <c r="H491" s="100">
        <v>0.8</v>
      </c>
      <c r="I491" s="39"/>
      <c r="J491" s="74">
        <f t="shared" si="42"/>
        <v>167.77199999999999</v>
      </c>
      <c r="K491" s="74">
        <f t="shared" si="43"/>
        <v>132.596</v>
      </c>
      <c r="L491" s="74">
        <f t="shared" si="44"/>
        <v>50.160000000000004</v>
      </c>
      <c r="M491" s="75"/>
      <c r="N491" s="74">
        <f t="shared" si="45"/>
        <v>1203.8420000000001</v>
      </c>
      <c r="O491" s="74">
        <f t="shared" si="46"/>
        <v>401.37200000000001</v>
      </c>
      <c r="P491" s="74">
        <f t="shared" si="47"/>
        <v>890.51</v>
      </c>
    </row>
    <row r="492" spans="1:16" ht="15" customHeight="1" x14ac:dyDescent="0.3">
      <c r="A492" s="27" t="s">
        <v>4059</v>
      </c>
      <c r="B492" s="38">
        <v>11660</v>
      </c>
      <c r="C492" s="38">
        <v>11660</v>
      </c>
      <c r="D492" s="40" t="s">
        <v>464</v>
      </c>
      <c r="E492" s="40">
        <v>99911</v>
      </c>
      <c r="F492" s="20" t="s">
        <v>3473</v>
      </c>
      <c r="G492" s="20" t="s">
        <v>3059</v>
      </c>
      <c r="H492" s="100">
        <v>0.8</v>
      </c>
      <c r="I492" s="39"/>
      <c r="J492" s="74">
        <f t="shared" si="42"/>
        <v>167.77199999999999</v>
      </c>
      <c r="K492" s="74">
        <f t="shared" si="43"/>
        <v>132.596</v>
      </c>
      <c r="L492" s="74">
        <f t="shared" si="44"/>
        <v>50.160000000000004</v>
      </c>
      <c r="M492" s="75"/>
      <c r="N492" s="74">
        <f t="shared" si="45"/>
        <v>1203.8420000000001</v>
      </c>
      <c r="O492" s="74">
        <f t="shared" si="46"/>
        <v>401.37200000000001</v>
      </c>
      <c r="P492" s="74">
        <f t="shared" si="47"/>
        <v>890.51</v>
      </c>
    </row>
    <row r="493" spans="1:16" ht="15" customHeight="1" x14ac:dyDescent="0.3">
      <c r="A493" s="27" t="s">
        <v>4059</v>
      </c>
      <c r="B493" s="38">
        <v>11670</v>
      </c>
      <c r="C493" s="38">
        <v>11670</v>
      </c>
      <c r="D493" s="12" t="s">
        <v>465</v>
      </c>
      <c r="E493" s="12">
        <v>10500</v>
      </c>
      <c r="F493" s="12" t="s">
        <v>3474</v>
      </c>
      <c r="G493" s="12" t="s">
        <v>3056</v>
      </c>
      <c r="H493" s="100">
        <v>0.80700000000000005</v>
      </c>
      <c r="I493" s="39"/>
      <c r="J493" s="74">
        <f t="shared" si="42"/>
        <v>168.70747999999998</v>
      </c>
      <c r="K493" s="74">
        <f t="shared" si="43"/>
        <v>133.33534</v>
      </c>
      <c r="L493" s="74">
        <f t="shared" si="44"/>
        <v>50.43965</v>
      </c>
      <c r="M493" s="75"/>
      <c r="N493" s="74">
        <f t="shared" si="45"/>
        <v>1210.55458</v>
      </c>
      <c r="O493" s="74">
        <f t="shared" si="46"/>
        <v>403.07748000000004</v>
      </c>
      <c r="P493" s="74">
        <f t="shared" si="47"/>
        <v>895.08590000000004</v>
      </c>
    </row>
    <row r="494" spans="1:16" ht="15" customHeight="1" x14ac:dyDescent="0.3">
      <c r="A494" s="27" t="s">
        <v>4059</v>
      </c>
      <c r="B494" s="38">
        <v>11680</v>
      </c>
      <c r="C494" s="38">
        <v>11680</v>
      </c>
      <c r="D494" s="12" t="s">
        <v>466</v>
      </c>
      <c r="E494" s="12">
        <v>25980</v>
      </c>
      <c r="F494" s="12" t="s">
        <v>4113</v>
      </c>
      <c r="G494" s="12" t="s">
        <v>3056</v>
      </c>
      <c r="H494" s="100">
        <v>0.83220000000000005</v>
      </c>
      <c r="I494" s="39"/>
      <c r="J494" s="74">
        <f t="shared" si="42"/>
        <v>172.07520799999998</v>
      </c>
      <c r="K494" s="74">
        <f t="shared" si="43"/>
        <v>135.99696400000002</v>
      </c>
      <c r="L494" s="74">
        <f t="shared" si="44"/>
        <v>51.446390000000008</v>
      </c>
      <c r="M494" s="75"/>
      <c r="N494" s="74">
        <f t="shared" si="45"/>
        <v>1234.7198680000001</v>
      </c>
      <c r="O494" s="74">
        <f t="shared" si="46"/>
        <v>409.21720800000003</v>
      </c>
      <c r="P494" s="74">
        <f t="shared" si="47"/>
        <v>911.55914000000007</v>
      </c>
    </row>
    <row r="495" spans="1:16" ht="15" customHeight="1" x14ac:dyDescent="0.3">
      <c r="A495" s="27" t="s">
        <v>4059</v>
      </c>
      <c r="B495" s="38">
        <v>11690</v>
      </c>
      <c r="C495" s="38">
        <v>11690</v>
      </c>
      <c r="D495" s="12" t="s">
        <v>467</v>
      </c>
      <c r="E495" s="12">
        <v>12260</v>
      </c>
      <c r="F495" s="12" t="s">
        <v>3479</v>
      </c>
      <c r="G495" s="12" t="s">
        <v>3056</v>
      </c>
      <c r="H495" s="100">
        <v>0.88260000000000005</v>
      </c>
      <c r="I495" s="39"/>
      <c r="J495" s="74">
        <f t="shared" si="42"/>
        <v>178.81066399999997</v>
      </c>
      <c r="K495" s="74">
        <f t="shared" si="43"/>
        <v>141.320212</v>
      </c>
      <c r="L495" s="74">
        <f t="shared" si="44"/>
        <v>53.459870000000009</v>
      </c>
      <c r="M495" s="75"/>
      <c r="N495" s="74">
        <f t="shared" si="45"/>
        <v>1283.0504440000002</v>
      </c>
      <c r="O495" s="74">
        <f t="shared" si="46"/>
        <v>421.49666400000001</v>
      </c>
      <c r="P495" s="74">
        <f t="shared" si="47"/>
        <v>944.50562000000014</v>
      </c>
    </row>
    <row r="496" spans="1:16" ht="15" customHeight="1" x14ac:dyDescent="0.3">
      <c r="A496" s="27" t="s">
        <v>4059</v>
      </c>
      <c r="B496" s="38">
        <v>11691</v>
      </c>
      <c r="C496" s="38">
        <v>11691</v>
      </c>
      <c r="D496" s="12" t="s">
        <v>468</v>
      </c>
      <c r="E496" s="12">
        <v>25980</v>
      </c>
      <c r="F496" s="12" t="s">
        <v>4113</v>
      </c>
      <c r="G496" s="12" t="s">
        <v>3056</v>
      </c>
      <c r="H496" s="100">
        <v>0.83220000000000005</v>
      </c>
      <c r="I496" s="39"/>
      <c r="J496" s="74">
        <f t="shared" si="42"/>
        <v>172.07520799999998</v>
      </c>
      <c r="K496" s="74">
        <f t="shared" si="43"/>
        <v>135.99696400000002</v>
      </c>
      <c r="L496" s="74">
        <f t="shared" si="44"/>
        <v>51.446390000000008</v>
      </c>
      <c r="M496" s="75"/>
      <c r="N496" s="74">
        <f t="shared" si="45"/>
        <v>1234.7198680000001</v>
      </c>
      <c r="O496" s="74">
        <f t="shared" si="46"/>
        <v>409.21720800000003</v>
      </c>
      <c r="P496" s="74">
        <f t="shared" si="47"/>
        <v>911.55914000000007</v>
      </c>
    </row>
    <row r="497" spans="1:16" ht="15" customHeight="1" x14ac:dyDescent="0.3">
      <c r="A497" s="27" t="s">
        <v>4059</v>
      </c>
      <c r="B497" s="38">
        <v>11700</v>
      </c>
      <c r="C497" s="38">
        <v>11700</v>
      </c>
      <c r="D497" s="12" t="s">
        <v>469</v>
      </c>
      <c r="E497" s="12">
        <v>46660</v>
      </c>
      <c r="F497" s="12" t="s">
        <v>3477</v>
      </c>
      <c r="G497" s="12" t="s">
        <v>3056</v>
      </c>
      <c r="H497" s="100">
        <v>0.8</v>
      </c>
      <c r="I497" s="39"/>
      <c r="J497" s="74">
        <f t="shared" si="42"/>
        <v>167.77199999999999</v>
      </c>
      <c r="K497" s="74">
        <f t="shared" si="43"/>
        <v>132.596</v>
      </c>
      <c r="L497" s="74">
        <f t="shared" si="44"/>
        <v>50.160000000000004</v>
      </c>
      <c r="M497" s="75"/>
      <c r="N497" s="74">
        <f t="shared" si="45"/>
        <v>1203.8420000000001</v>
      </c>
      <c r="O497" s="74">
        <f t="shared" si="46"/>
        <v>401.37200000000001</v>
      </c>
      <c r="P497" s="74">
        <f t="shared" si="47"/>
        <v>890.51</v>
      </c>
    </row>
    <row r="498" spans="1:16" ht="15" customHeight="1" x14ac:dyDescent="0.3">
      <c r="A498" s="27" t="s">
        <v>4059</v>
      </c>
      <c r="B498" s="38">
        <v>11701</v>
      </c>
      <c r="C498" s="38">
        <v>11701</v>
      </c>
      <c r="D498" s="40" t="s">
        <v>470</v>
      </c>
      <c r="E498" s="40">
        <v>99911</v>
      </c>
      <c r="F498" s="20" t="s">
        <v>3473</v>
      </c>
      <c r="G498" s="20" t="s">
        <v>3059</v>
      </c>
      <c r="H498" s="100">
        <v>0.8</v>
      </c>
      <c r="I498" s="39"/>
      <c r="J498" s="74">
        <f t="shared" si="42"/>
        <v>167.77199999999999</v>
      </c>
      <c r="K498" s="74">
        <f t="shared" si="43"/>
        <v>132.596</v>
      </c>
      <c r="L498" s="74">
        <f t="shared" si="44"/>
        <v>50.160000000000004</v>
      </c>
      <c r="M498" s="75"/>
      <c r="N498" s="74">
        <f t="shared" si="45"/>
        <v>1203.8420000000001</v>
      </c>
      <c r="O498" s="74">
        <f t="shared" si="46"/>
        <v>401.37200000000001</v>
      </c>
      <c r="P498" s="74">
        <f t="shared" si="47"/>
        <v>890.51</v>
      </c>
    </row>
    <row r="499" spans="1:16" ht="15" customHeight="1" x14ac:dyDescent="0.3">
      <c r="A499" s="27" t="s">
        <v>4059</v>
      </c>
      <c r="B499" s="38">
        <v>11710</v>
      </c>
      <c r="C499" s="38">
        <v>11710</v>
      </c>
      <c r="D499" s="40" t="s">
        <v>472</v>
      </c>
      <c r="E499" s="40">
        <v>99911</v>
      </c>
      <c r="F499" s="20" t="s">
        <v>3473</v>
      </c>
      <c r="G499" s="20" t="s">
        <v>3059</v>
      </c>
      <c r="H499" s="100">
        <v>0.8</v>
      </c>
      <c r="I499" s="39"/>
      <c r="J499" s="74">
        <f t="shared" si="42"/>
        <v>167.77199999999999</v>
      </c>
      <c r="K499" s="74">
        <f t="shared" si="43"/>
        <v>132.596</v>
      </c>
      <c r="L499" s="74">
        <f t="shared" si="44"/>
        <v>50.160000000000004</v>
      </c>
      <c r="M499" s="75"/>
      <c r="N499" s="74">
        <f t="shared" si="45"/>
        <v>1203.8420000000001</v>
      </c>
      <c r="O499" s="74">
        <f t="shared" si="46"/>
        <v>401.37200000000001</v>
      </c>
      <c r="P499" s="74">
        <f t="shared" si="47"/>
        <v>890.51</v>
      </c>
    </row>
    <row r="500" spans="1:16" ht="15" customHeight="1" x14ac:dyDescent="0.3">
      <c r="A500" s="27" t="s">
        <v>4059</v>
      </c>
      <c r="B500" s="38">
        <v>11720</v>
      </c>
      <c r="C500" s="38">
        <v>11720</v>
      </c>
      <c r="D500" s="12" t="s">
        <v>473</v>
      </c>
      <c r="E500" s="12">
        <v>12020</v>
      </c>
      <c r="F500" s="12" t="s">
        <v>3481</v>
      </c>
      <c r="G500" s="12" t="s">
        <v>3056</v>
      </c>
      <c r="H500" s="100">
        <v>0.8891</v>
      </c>
      <c r="I500" s="39"/>
      <c r="J500" s="74">
        <f t="shared" si="42"/>
        <v>179.67932400000001</v>
      </c>
      <c r="K500" s="74">
        <f t="shared" si="43"/>
        <v>142.006742</v>
      </c>
      <c r="L500" s="74">
        <f t="shared" si="44"/>
        <v>53.719544999999997</v>
      </c>
      <c r="M500" s="75"/>
      <c r="N500" s="74">
        <f t="shared" si="45"/>
        <v>1289.2835540000001</v>
      </c>
      <c r="O500" s="74">
        <f t="shared" si="46"/>
        <v>423.08032400000002</v>
      </c>
      <c r="P500" s="74">
        <f t="shared" si="47"/>
        <v>948.75467000000003</v>
      </c>
    </row>
    <row r="501" spans="1:16" ht="15" customHeight="1" x14ac:dyDescent="0.3">
      <c r="A501" s="27" t="s">
        <v>4059</v>
      </c>
      <c r="B501" s="38">
        <v>11730</v>
      </c>
      <c r="C501" s="38">
        <v>11730</v>
      </c>
      <c r="D501" s="12" t="s">
        <v>474</v>
      </c>
      <c r="E501" s="12">
        <v>17980</v>
      </c>
      <c r="F501" s="12" t="s">
        <v>3126</v>
      </c>
      <c r="G501" s="12" t="s">
        <v>3056</v>
      </c>
      <c r="H501" s="100">
        <v>0.8</v>
      </c>
      <c r="I501" s="39"/>
      <c r="J501" s="74">
        <f t="shared" si="42"/>
        <v>167.77199999999999</v>
      </c>
      <c r="K501" s="74">
        <f t="shared" si="43"/>
        <v>132.596</v>
      </c>
      <c r="L501" s="74">
        <f t="shared" si="44"/>
        <v>50.160000000000004</v>
      </c>
      <c r="M501" s="75"/>
      <c r="N501" s="74">
        <f t="shared" si="45"/>
        <v>1203.8420000000001</v>
      </c>
      <c r="O501" s="74">
        <f t="shared" si="46"/>
        <v>401.37200000000001</v>
      </c>
      <c r="P501" s="74">
        <f t="shared" si="47"/>
        <v>890.51</v>
      </c>
    </row>
    <row r="502" spans="1:16" ht="15" customHeight="1" x14ac:dyDescent="0.3">
      <c r="A502" s="27" t="s">
        <v>4059</v>
      </c>
      <c r="B502" s="38">
        <v>11703</v>
      </c>
      <c r="C502" s="38">
        <v>11703</v>
      </c>
      <c r="D502" s="12" t="s">
        <v>471</v>
      </c>
      <c r="E502" s="12">
        <v>15260</v>
      </c>
      <c r="F502" s="12" t="s">
        <v>3476</v>
      </c>
      <c r="G502" s="12" t="s">
        <v>3056</v>
      </c>
      <c r="H502" s="100">
        <v>0.81010000000000004</v>
      </c>
      <c r="I502" s="39"/>
      <c r="J502" s="74">
        <f t="shared" si="42"/>
        <v>169.12176399999998</v>
      </c>
      <c r="K502" s="74">
        <f t="shared" si="43"/>
        <v>133.66276200000001</v>
      </c>
      <c r="L502" s="74">
        <f t="shared" si="44"/>
        <v>50.563495000000003</v>
      </c>
      <c r="M502" s="75"/>
      <c r="N502" s="74">
        <f t="shared" si="45"/>
        <v>1213.527294</v>
      </c>
      <c r="O502" s="74">
        <f t="shared" si="46"/>
        <v>403.832764</v>
      </c>
      <c r="P502" s="74">
        <f t="shared" si="47"/>
        <v>897.11237000000006</v>
      </c>
    </row>
    <row r="503" spans="1:16" ht="15" customHeight="1" x14ac:dyDescent="0.3">
      <c r="A503" s="27" t="s">
        <v>4059</v>
      </c>
      <c r="B503" s="38">
        <v>11702</v>
      </c>
      <c r="C503" s="38">
        <v>11702</v>
      </c>
      <c r="D503" s="12" t="s">
        <v>3898</v>
      </c>
      <c r="E503" s="12">
        <v>12260</v>
      </c>
      <c r="F503" s="12" t="s">
        <v>3479</v>
      </c>
      <c r="G503" s="12" t="s">
        <v>3056</v>
      </c>
      <c r="H503" s="100">
        <v>0.88260000000000005</v>
      </c>
      <c r="I503" s="39"/>
      <c r="J503" s="74">
        <f t="shared" si="42"/>
        <v>178.81066399999997</v>
      </c>
      <c r="K503" s="74">
        <f t="shared" si="43"/>
        <v>141.320212</v>
      </c>
      <c r="L503" s="74">
        <f t="shared" si="44"/>
        <v>53.459870000000009</v>
      </c>
      <c r="M503" s="75"/>
      <c r="N503" s="74">
        <f t="shared" si="45"/>
        <v>1283.0504440000002</v>
      </c>
      <c r="O503" s="74">
        <f t="shared" si="46"/>
        <v>421.49666400000001</v>
      </c>
      <c r="P503" s="74">
        <f t="shared" si="47"/>
        <v>944.50562000000014</v>
      </c>
    </row>
    <row r="504" spans="1:16" ht="15" customHeight="1" x14ac:dyDescent="0.3">
      <c r="A504" s="27" t="s">
        <v>4059</v>
      </c>
      <c r="B504" s="38">
        <v>11740</v>
      </c>
      <c r="C504" s="38">
        <v>11740</v>
      </c>
      <c r="D504" s="12" t="s">
        <v>475</v>
      </c>
      <c r="E504" s="12">
        <v>12060</v>
      </c>
      <c r="F504" s="12" t="s">
        <v>3475</v>
      </c>
      <c r="G504" s="12" t="s">
        <v>3056</v>
      </c>
      <c r="H504" s="100">
        <v>0.93710000000000004</v>
      </c>
      <c r="I504" s="39"/>
      <c r="J504" s="74">
        <f t="shared" si="42"/>
        <v>186.094044</v>
      </c>
      <c r="K504" s="74">
        <f t="shared" si="43"/>
        <v>147.076502</v>
      </c>
      <c r="L504" s="74">
        <f t="shared" si="44"/>
        <v>55.637145000000004</v>
      </c>
      <c r="M504" s="75"/>
      <c r="N504" s="74">
        <f t="shared" si="45"/>
        <v>1335.312674</v>
      </c>
      <c r="O504" s="74">
        <f t="shared" si="46"/>
        <v>434.77504399999998</v>
      </c>
      <c r="P504" s="74">
        <f t="shared" si="47"/>
        <v>980.13227000000006</v>
      </c>
    </row>
    <row r="505" spans="1:16" ht="15" customHeight="1" x14ac:dyDescent="0.3">
      <c r="A505" s="27" t="s">
        <v>4059</v>
      </c>
      <c r="B505" s="38">
        <v>11741</v>
      </c>
      <c r="C505" s="38">
        <v>11741</v>
      </c>
      <c r="D505" s="40" t="s">
        <v>476</v>
      </c>
      <c r="E505" s="40">
        <v>99911</v>
      </c>
      <c r="F505" s="20" t="s">
        <v>3473</v>
      </c>
      <c r="G505" s="20" t="s">
        <v>3059</v>
      </c>
      <c r="H505" s="100">
        <v>0.8</v>
      </c>
      <c r="I505" s="39"/>
      <c r="J505" s="74">
        <f t="shared" si="42"/>
        <v>167.77199999999999</v>
      </c>
      <c r="K505" s="74">
        <f t="shared" si="43"/>
        <v>132.596</v>
      </c>
      <c r="L505" s="74">
        <f t="shared" si="44"/>
        <v>50.160000000000004</v>
      </c>
      <c r="M505" s="75"/>
      <c r="N505" s="74">
        <f t="shared" si="45"/>
        <v>1203.8420000000001</v>
      </c>
      <c r="O505" s="74">
        <f t="shared" si="46"/>
        <v>401.37200000000001</v>
      </c>
      <c r="P505" s="74">
        <f t="shared" si="47"/>
        <v>890.51</v>
      </c>
    </row>
    <row r="506" spans="1:16" ht="15" customHeight="1" x14ac:dyDescent="0.3">
      <c r="A506" s="27" t="s">
        <v>4059</v>
      </c>
      <c r="B506" s="38">
        <v>11750</v>
      </c>
      <c r="C506" s="38">
        <v>11750</v>
      </c>
      <c r="D506" s="40" t="s">
        <v>477</v>
      </c>
      <c r="E506" s="40">
        <v>99911</v>
      </c>
      <c r="F506" s="20" t="s">
        <v>3473</v>
      </c>
      <c r="G506" s="20" t="s">
        <v>3059</v>
      </c>
      <c r="H506" s="100">
        <v>0.8</v>
      </c>
      <c r="I506" s="39"/>
      <c r="J506" s="74">
        <f t="shared" si="42"/>
        <v>167.77199999999999</v>
      </c>
      <c r="K506" s="74">
        <f t="shared" si="43"/>
        <v>132.596</v>
      </c>
      <c r="L506" s="74">
        <f t="shared" si="44"/>
        <v>50.160000000000004</v>
      </c>
      <c r="M506" s="75"/>
      <c r="N506" s="74">
        <f t="shared" si="45"/>
        <v>1203.8420000000001</v>
      </c>
      <c r="O506" s="74">
        <f t="shared" si="46"/>
        <v>401.37200000000001</v>
      </c>
      <c r="P506" s="74">
        <f t="shared" si="47"/>
        <v>890.51</v>
      </c>
    </row>
    <row r="507" spans="1:16" ht="15" customHeight="1" x14ac:dyDescent="0.3">
      <c r="A507" s="27" t="s">
        <v>4059</v>
      </c>
      <c r="B507" s="38">
        <v>11760</v>
      </c>
      <c r="C507" s="38">
        <v>11760</v>
      </c>
      <c r="D507" s="12" t="s">
        <v>478</v>
      </c>
      <c r="E507" s="12">
        <v>31420</v>
      </c>
      <c r="F507" s="12" t="s">
        <v>3896</v>
      </c>
      <c r="G507" s="12" t="s">
        <v>3056</v>
      </c>
      <c r="H507" s="100">
        <v>0.85129999999999995</v>
      </c>
      <c r="I507" s="39"/>
      <c r="J507" s="74">
        <f t="shared" si="42"/>
        <v>174.62773199999998</v>
      </c>
      <c r="K507" s="74">
        <f t="shared" si="43"/>
        <v>138.014306</v>
      </c>
      <c r="L507" s="74">
        <f t="shared" si="44"/>
        <v>52.209434999999999</v>
      </c>
      <c r="M507" s="75"/>
      <c r="N507" s="74">
        <f t="shared" si="45"/>
        <v>1253.0356220000001</v>
      </c>
      <c r="O507" s="74">
        <f t="shared" si="46"/>
        <v>413.87073199999998</v>
      </c>
      <c r="P507" s="74">
        <f t="shared" si="47"/>
        <v>924.0448100000001</v>
      </c>
    </row>
    <row r="508" spans="1:16" ht="15" customHeight="1" x14ac:dyDescent="0.3">
      <c r="A508" s="27" t="s">
        <v>4059</v>
      </c>
      <c r="B508" s="38">
        <v>11770</v>
      </c>
      <c r="C508" s="38">
        <v>11770</v>
      </c>
      <c r="D508" s="40" t="s">
        <v>479</v>
      </c>
      <c r="E508" s="40">
        <v>99911</v>
      </c>
      <c r="F508" s="20" t="s">
        <v>3473</v>
      </c>
      <c r="G508" s="20" t="s">
        <v>3059</v>
      </c>
      <c r="H508" s="100">
        <v>0.8</v>
      </c>
      <c r="I508" s="39"/>
      <c r="J508" s="74">
        <f t="shared" si="42"/>
        <v>167.77199999999999</v>
      </c>
      <c r="K508" s="74">
        <f t="shared" si="43"/>
        <v>132.596</v>
      </c>
      <c r="L508" s="74">
        <f t="shared" si="44"/>
        <v>50.160000000000004</v>
      </c>
      <c r="M508" s="75"/>
      <c r="N508" s="74">
        <f t="shared" si="45"/>
        <v>1203.8420000000001</v>
      </c>
      <c r="O508" s="74">
        <f t="shared" si="46"/>
        <v>401.37200000000001</v>
      </c>
      <c r="P508" s="74">
        <f t="shared" si="47"/>
        <v>890.51</v>
      </c>
    </row>
    <row r="509" spans="1:16" ht="15" customHeight="1" x14ac:dyDescent="0.3">
      <c r="A509" s="27" t="s">
        <v>4059</v>
      </c>
      <c r="B509" s="38">
        <v>11771</v>
      </c>
      <c r="C509" s="38">
        <v>11771</v>
      </c>
      <c r="D509" s="12" t="s">
        <v>480</v>
      </c>
      <c r="E509" s="12">
        <v>12060</v>
      </c>
      <c r="F509" s="12" t="s">
        <v>3475</v>
      </c>
      <c r="G509" s="12" t="s">
        <v>3056</v>
      </c>
      <c r="H509" s="100">
        <v>0.93710000000000004</v>
      </c>
      <c r="I509" s="39"/>
      <c r="J509" s="74">
        <f t="shared" si="42"/>
        <v>186.094044</v>
      </c>
      <c r="K509" s="74">
        <f t="shared" si="43"/>
        <v>147.076502</v>
      </c>
      <c r="L509" s="74">
        <f t="shared" si="44"/>
        <v>55.637145000000004</v>
      </c>
      <c r="M509" s="75"/>
      <c r="N509" s="74">
        <f t="shared" si="45"/>
        <v>1335.312674</v>
      </c>
      <c r="O509" s="74">
        <f t="shared" si="46"/>
        <v>434.77504399999998</v>
      </c>
      <c r="P509" s="74">
        <f t="shared" si="47"/>
        <v>980.13227000000006</v>
      </c>
    </row>
    <row r="510" spans="1:16" ht="15" customHeight="1" x14ac:dyDescent="0.3">
      <c r="A510" s="27" t="s">
        <v>4059</v>
      </c>
      <c r="B510" s="38">
        <v>11772</v>
      </c>
      <c r="C510" s="38">
        <v>11772</v>
      </c>
      <c r="D510" s="12" t="s">
        <v>481</v>
      </c>
      <c r="E510" s="12">
        <v>19140</v>
      </c>
      <c r="F510" s="12" t="s">
        <v>3485</v>
      </c>
      <c r="G510" s="12" t="s">
        <v>3056</v>
      </c>
      <c r="H510" s="100">
        <v>0.873</v>
      </c>
      <c r="I510" s="39"/>
      <c r="J510" s="74">
        <f t="shared" si="42"/>
        <v>177.52771999999999</v>
      </c>
      <c r="K510" s="74">
        <f t="shared" si="43"/>
        <v>140.30626000000001</v>
      </c>
      <c r="L510" s="74">
        <f t="shared" si="44"/>
        <v>53.076350000000005</v>
      </c>
      <c r="M510" s="75"/>
      <c r="N510" s="74">
        <f t="shared" si="45"/>
        <v>1273.8446200000001</v>
      </c>
      <c r="O510" s="74">
        <f t="shared" si="46"/>
        <v>419.15771999999998</v>
      </c>
      <c r="P510" s="74">
        <f t="shared" si="47"/>
        <v>938.23009999999999</v>
      </c>
    </row>
    <row r="511" spans="1:16" ht="15" customHeight="1" x14ac:dyDescent="0.3">
      <c r="A511" s="27" t="s">
        <v>4059</v>
      </c>
      <c r="B511" s="38">
        <v>11780</v>
      </c>
      <c r="C511" s="38">
        <v>11780</v>
      </c>
      <c r="D511" s="12" t="s">
        <v>482</v>
      </c>
      <c r="E511" s="12">
        <v>17980</v>
      </c>
      <c r="F511" s="12" t="s">
        <v>3126</v>
      </c>
      <c r="G511" s="12" t="s">
        <v>3056</v>
      </c>
      <c r="H511" s="100">
        <v>0.8</v>
      </c>
      <c r="I511" s="39"/>
      <c r="J511" s="74">
        <f t="shared" si="42"/>
        <v>167.77199999999999</v>
      </c>
      <c r="K511" s="74">
        <f t="shared" si="43"/>
        <v>132.596</v>
      </c>
      <c r="L511" s="74">
        <f t="shared" si="44"/>
        <v>50.160000000000004</v>
      </c>
      <c r="M511" s="75"/>
      <c r="N511" s="74">
        <f t="shared" si="45"/>
        <v>1203.8420000000001</v>
      </c>
      <c r="O511" s="74">
        <f t="shared" si="46"/>
        <v>401.37200000000001</v>
      </c>
      <c r="P511" s="74">
        <f t="shared" si="47"/>
        <v>890.51</v>
      </c>
    </row>
    <row r="512" spans="1:16" ht="15" customHeight="1" x14ac:dyDescent="0.3">
      <c r="A512" s="27" t="s">
        <v>4059</v>
      </c>
      <c r="B512" s="38">
        <v>11790</v>
      </c>
      <c r="C512" s="38">
        <v>11790</v>
      </c>
      <c r="D512" s="12" t="s">
        <v>483</v>
      </c>
      <c r="E512" s="12">
        <v>12060</v>
      </c>
      <c r="F512" s="12" t="s">
        <v>3475</v>
      </c>
      <c r="G512" s="12" t="s">
        <v>3056</v>
      </c>
      <c r="H512" s="100">
        <v>0.93710000000000004</v>
      </c>
      <c r="I512" s="39"/>
      <c r="J512" s="74">
        <f t="shared" si="42"/>
        <v>186.094044</v>
      </c>
      <c r="K512" s="74">
        <f t="shared" si="43"/>
        <v>147.076502</v>
      </c>
      <c r="L512" s="74">
        <f t="shared" si="44"/>
        <v>55.637145000000004</v>
      </c>
      <c r="M512" s="75"/>
      <c r="N512" s="74">
        <f t="shared" si="45"/>
        <v>1335.312674</v>
      </c>
      <c r="O512" s="74">
        <f t="shared" si="46"/>
        <v>434.77504399999998</v>
      </c>
      <c r="P512" s="74">
        <f t="shared" si="47"/>
        <v>980.13227000000006</v>
      </c>
    </row>
    <row r="513" spans="1:16" ht="15" customHeight="1" x14ac:dyDescent="0.3">
      <c r="A513" s="27" t="s">
        <v>4059</v>
      </c>
      <c r="B513" s="38">
        <v>11800</v>
      </c>
      <c r="C513" s="38">
        <v>11800</v>
      </c>
      <c r="D513" s="12" t="s">
        <v>484</v>
      </c>
      <c r="E513" s="12">
        <v>12020</v>
      </c>
      <c r="F513" s="12" t="s">
        <v>3481</v>
      </c>
      <c r="G513" s="12" t="s">
        <v>3056</v>
      </c>
      <c r="H513" s="100">
        <v>0.8891</v>
      </c>
      <c r="I513" s="39"/>
      <c r="J513" s="74">
        <f t="shared" si="42"/>
        <v>179.67932400000001</v>
      </c>
      <c r="K513" s="74">
        <f t="shared" si="43"/>
        <v>142.006742</v>
      </c>
      <c r="L513" s="74">
        <f t="shared" si="44"/>
        <v>53.719544999999997</v>
      </c>
      <c r="M513" s="75"/>
      <c r="N513" s="74">
        <f t="shared" si="45"/>
        <v>1289.2835540000001</v>
      </c>
      <c r="O513" s="74">
        <f t="shared" si="46"/>
        <v>423.08032400000002</v>
      </c>
      <c r="P513" s="74">
        <f t="shared" si="47"/>
        <v>948.75467000000003</v>
      </c>
    </row>
    <row r="514" spans="1:16" ht="15" customHeight="1" x14ac:dyDescent="0.3">
      <c r="A514" s="27" t="s">
        <v>4059</v>
      </c>
      <c r="B514" s="38">
        <v>11801</v>
      </c>
      <c r="C514" s="38">
        <v>11801</v>
      </c>
      <c r="D514" s="12" t="s">
        <v>485</v>
      </c>
      <c r="E514" s="12">
        <v>12020</v>
      </c>
      <c r="F514" s="12" t="s">
        <v>3481</v>
      </c>
      <c r="G514" s="12" t="s">
        <v>3056</v>
      </c>
      <c r="H514" s="100">
        <v>0.8891</v>
      </c>
      <c r="I514" s="39"/>
      <c r="J514" s="74">
        <f t="shared" si="42"/>
        <v>179.67932400000001</v>
      </c>
      <c r="K514" s="74">
        <f t="shared" si="43"/>
        <v>142.006742</v>
      </c>
      <c r="L514" s="74">
        <f t="shared" si="44"/>
        <v>53.719544999999997</v>
      </c>
      <c r="M514" s="75"/>
      <c r="N514" s="74">
        <f t="shared" si="45"/>
        <v>1289.2835540000001</v>
      </c>
      <c r="O514" s="74">
        <f t="shared" si="46"/>
        <v>423.08032400000002</v>
      </c>
      <c r="P514" s="74">
        <f t="shared" si="47"/>
        <v>948.75467000000003</v>
      </c>
    </row>
    <row r="515" spans="1:16" ht="15" customHeight="1" x14ac:dyDescent="0.3">
      <c r="A515" s="27" t="s">
        <v>4059</v>
      </c>
      <c r="B515" s="38">
        <v>11810</v>
      </c>
      <c r="C515" s="38">
        <v>11810</v>
      </c>
      <c r="D515" s="12" t="s">
        <v>486</v>
      </c>
      <c r="E515" s="12">
        <v>12060</v>
      </c>
      <c r="F515" s="12" t="s">
        <v>3475</v>
      </c>
      <c r="G515" s="12" t="s">
        <v>3056</v>
      </c>
      <c r="H515" s="100">
        <v>0.93710000000000004</v>
      </c>
      <c r="I515" s="39"/>
      <c r="J515" s="74">
        <f t="shared" si="42"/>
        <v>186.094044</v>
      </c>
      <c r="K515" s="74">
        <f t="shared" si="43"/>
        <v>147.076502</v>
      </c>
      <c r="L515" s="74">
        <f t="shared" si="44"/>
        <v>55.637145000000004</v>
      </c>
      <c r="M515" s="75"/>
      <c r="N515" s="74">
        <f t="shared" si="45"/>
        <v>1335.312674</v>
      </c>
      <c r="O515" s="74">
        <f t="shared" si="46"/>
        <v>434.77504399999998</v>
      </c>
      <c r="P515" s="74">
        <f t="shared" si="47"/>
        <v>980.13227000000006</v>
      </c>
    </row>
    <row r="516" spans="1:16" ht="15" customHeight="1" x14ac:dyDescent="0.3">
      <c r="A516" s="27" t="s">
        <v>4059</v>
      </c>
      <c r="B516" s="38">
        <v>11811</v>
      </c>
      <c r="C516" s="38">
        <v>11811</v>
      </c>
      <c r="D516" s="12" t="s">
        <v>487</v>
      </c>
      <c r="E516" s="12">
        <v>47580</v>
      </c>
      <c r="F516" s="12" t="s">
        <v>3484</v>
      </c>
      <c r="G516" s="12" t="s">
        <v>3056</v>
      </c>
      <c r="H516" s="100">
        <v>0.8</v>
      </c>
      <c r="I516" s="39"/>
      <c r="J516" s="74">
        <f t="shared" si="42"/>
        <v>167.77199999999999</v>
      </c>
      <c r="K516" s="74">
        <f t="shared" si="43"/>
        <v>132.596</v>
      </c>
      <c r="L516" s="74">
        <f t="shared" si="44"/>
        <v>50.160000000000004</v>
      </c>
      <c r="M516" s="75"/>
      <c r="N516" s="74">
        <f t="shared" si="45"/>
        <v>1203.8420000000001</v>
      </c>
      <c r="O516" s="74">
        <f t="shared" si="46"/>
        <v>401.37200000000001</v>
      </c>
      <c r="P516" s="74">
        <f t="shared" si="47"/>
        <v>890.51</v>
      </c>
    </row>
    <row r="517" spans="1:16" ht="15" customHeight="1" x14ac:dyDescent="0.3">
      <c r="A517" s="27" t="s">
        <v>4059</v>
      </c>
      <c r="B517" s="38">
        <v>11812</v>
      </c>
      <c r="C517" s="38">
        <v>11812</v>
      </c>
      <c r="D517" s="12" t="s">
        <v>488</v>
      </c>
      <c r="E517" s="12">
        <v>12060</v>
      </c>
      <c r="F517" s="12" t="s">
        <v>3475</v>
      </c>
      <c r="G517" s="12" t="s">
        <v>3056</v>
      </c>
      <c r="H517" s="100">
        <v>0.93710000000000004</v>
      </c>
      <c r="I517" s="39"/>
      <c r="J517" s="74">
        <f t="shared" si="42"/>
        <v>186.094044</v>
      </c>
      <c r="K517" s="74">
        <f t="shared" si="43"/>
        <v>147.076502</v>
      </c>
      <c r="L517" s="74">
        <f t="shared" si="44"/>
        <v>55.637145000000004</v>
      </c>
      <c r="M517" s="75"/>
      <c r="N517" s="74">
        <f t="shared" si="45"/>
        <v>1335.312674</v>
      </c>
      <c r="O517" s="74">
        <f t="shared" si="46"/>
        <v>434.77504399999998</v>
      </c>
      <c r="P517" s="74">
        <f t="shared" si="47"/>
        <v>980.13227000000006</v>
      </c>
    </row>
    <row r="518" spans="1:16" ht="15" customHeight="1" x14ac:dyDescent="0.3">
      <c r="A518" s="27" t="s">
        <v>4059</v>
      </c>
      <c r="B518" s="38">
        <v>11820</v>
      </c>
      <c r="C518" s="38">
        <v>11820</v>
      </c>
      <c r="D518" s="40" t="s">
        <v>489</v>
      </c>
      <c r="E518" s="40">
        <v>99911</v>
      </c>
      <c r="F518" s="20" t="s">
        <v>3473</v>
      </c>
      <c r="G518" s="20" t="s">
        <v>3059</v>
      </c>
      <c r="H518" s="100">
        <v>0.8</v>
      </c>
      <c r="I518" s="39"/>
      <c r="J518" s="74">
        <f t="shared" si="42"/>
        <v>167.77199999999999</v>
      </c>
      <c r="K518" s="74">
        <f t="shared" si="43"/>
        <v>132.596</v>
      </c>
      <c r="L518" s="74">
        <f t="shared" si="44"/>
        <v>50.160000000000004</v>
      </c>
      <c r="M518" s="75"/>
      <c r="N518" s="74">
        <f t="shared" si="45"/>
        <v>1203.8420000000001</v>
      </c>
      <c r="O518" s="74">
        <f t="shared" si="46"/>
        <v>401.37200000000001</v>
      </c>
      <c r="P518" s="74">
        <f t="shared" si="47"/>
        <v>890.51</v>
      </c>
    </row>
    <row r="519" spans="1:16" ht="15" customHeight="1" x14ac:dyDescent="0.3">
      <c r="A519" s="27" t="s">
        <v>4059</v>
      </c>
      <c r="B519" s="38">
        <v>11821</v>
      </c>
      <c r="C519" s="38">
        <v>11821</v>
      </c>
      <c r="D519" s="12" t="s">
        <v>490</v>
      </c>
      <c r="E519" s="12">
        <v>12060</v>
      </c>
      <c r="F519" s="12" t="s">
        <v>3475</v>
      </c>
      <c r="G519" s="12" t="s">
        <v>3056</v>
      </c>
      <c r="H519" s="100">
        <v>0.93710000000000004</v>
      </c>
      <c r="I519" s="39"/>
      <c r="J519" s="74">
        <f t="shared" si="42"/>
        <v>186.094044</v>
      </c>
      <c r="K519" s="74">
        <f t="shared" si="43"/>
        <v>147.076502</v>
      </c>
      <c r="L519" s="74">
        <f t="shared" si="44"/>
        <v>55.637145000000004</v>
      </c>
      <c r="M519" s="75"/>
      <c r="N519" s="74">
        <f t="shared" si="45"/>
        <v>1335.312674</v>
      </c>
      <c r="O519" s="74">
        <f t="shared" si="46"/>
        <v>434.77504399999998</v>
      </c>
      <c r="P519" s="74">
        <f t="shared" si="47"/>
        <v>980.13227000000006</v>
      </c>
    </row>
    <row r="520" spans="1:16" ht="15" customHeight="1" x14ac:dyDescent="0.3">
      <c r="A520" s="27" t="s">
        <v>4059</v>
      </c>
      <c r="B520" s="38">
        <v>11830</v>
      </c>
      <c r="C520" s="38">
        <v>11830</v>
      </c>
      <c r="D520" s="40" t="s">
        <v>491</v>
      </c>
      <c r="E520" s="40">
        <v>99911</v>
      </c>
      <c r="F520" s="20" t="s">
        <v>3473</v>
      </c>
      <c r="G520" s="20" t="s">
        <v>3059</v>
      </c>
      <c r="H520" s="100">
        <v>0.8</v>
      </c>
      <c r="I520" s="39"/>
      <c r="J520" s="74">
        <f t="shared" si="42"/>
        <v>167.77199999999999</v>
      </c>
      <c r="K520" s="74">
        <f t="shared" si="43"/>
        <v>132.596</v>
      </c>
      <c r="L520" s="74">
        <f t="shared" si="44"/>
        <v>50.160000000000004</v>
      </c>
      <c r="M520" s="75"/>
      <c r="N520" s="74">
        <f t="shared" si="45"/>
        <v>1203.8420000000001</v>
      </c>
      <c r="O520" s="74">
        <f t="shared" si="46"/>
        <v>401.37200000000001</v>
      </c>
      <c r="P520" s="74">
        <f t="shared" si="47"/>
        <v>890.51</v>
      </c>
    </row>
    <row r="521" spans="1:16" ht="15" customHeight="1" x14ac:dyDescent="0.3">
      <c r="A521" s="27" t="s">
        <v>4059</v>
      </c>
      <c r="B521" s="38">
        <v>11831</v>
      </c>
      <c r="C521" s="38">
        <v>11831</v>
      </c>
      <c r="D521" s="12" t="s">
        <v>492</v>
      </c>
      <c r="E521" s="12">
        <v>47580</v>
      </c>
      <c r="F521" s="12" t="s">
        <v>3484</v>
      </c>
      <c r="G521" s="12" t="s">
        <v>3056</v>
      </c>
      <c r="H521" s="100">
        <v>0.8</v>
      </c>
      <c r="I521" s="39"/>
      <c r="J521" s="74">
        <f t="shared" si="42"/>
        <v>167.77199999999999</v>
      </c>
      <c r="K521" s="74">
        <f t="shared" si="43"/>
        <v>132.596</v>
      </c>
      <c r="L521" s="74">
        <f t="shared" si="44"/>
        <v>50.160000000000004</v>
      </c>
      <c r="M521" s="75"/>
      <c r="N521" s="74">
        <f t="shared" si="45"/>
        <v>1203.8420000000001</v>
      </c>
      <c r="O521" s="74">
        <f t="shared" si="46"/>
        <v>401.37200000000001</v>
      </c>
      <c r="P521" s="74">
        <f t="shared" si="47"/>
        <v>890.51</v>
      </c>
    </row>
    <row r="522" spans="1:16" ht="15" customHeight="1" x14ac:dyDescent="0.3">
      <c r="A522" s="27" t="s">
        <v>4059</v>
      </c>
      <c r="B522" s="38">
        <v>11832</v>
      </c>
      <c r="C522" s="38">
        <v>11832</v>
      </c>
      <c r="D522" s="40" t="s">
        <v>493</v>
      </c>
      <c r="E522" s="40">
        <v>99911</v>
      </c>
      <c r="F522" s="20" t="s">
        <v>3473</v>
      </c>
      <c r="G522" s="20" t="s">
        <v>3059</v>
      </c>
      <c r="H522" s="100">
        <v>0.8</v>
      </c>
      <c r="I522" s="39"/>
      <c r="J522" s="74">
        <f t="shared" ref="J522:J585" si="48">+(H522*133.64)+60.86</f>
        <v>167.77199999999999</v>
      </c>
      <c r="K522" s="74">
        <f t="shared" ref="K522:K585" si="49">(H522*105.62)+48.1</f>
        <v>132.596</v>
      </c>
      <c r="L522" s="74">
        <f t="shared" ref="L522:L585" si="50">(H522*39.95)+18.2</f>
        <v>50.160000000000004</v>
      </c>
      <c r="M522" s="75"/>
      <c r="N522" s="74">
        <f t="shared" ref="N522:N585" si="51">((H522*958.94)+436.69)</f>
        <v>1203.8420000000001</v>
      </c>
      <c r="O522" s="74">
        <f t="shared" ref="O522:O585" si="52">(H522*243.64)+206.46</f>
        <v>401.37200000000001</v>
      </c>
      <c r="P522" s="74">
        <f t="shared" ref="P522:P585" si="53">(H522*653.7)+367.55</f>
        <v>890.51</v>
      </c>
    </row>
    <row r="523" spans="1:16" ht="15" customHeight="1" x14ac:dyDescent="0.3">
      <c r="A523" s="27" t="s">
        <v>4059</v>
      </c>
      <c r="B523" s="38">
        <v>11833</v>
      </c>
      <c r="C523" s="38">
        <v>11833</v>
      </c>
      <c r="D523" s="40" t="s">
        <v>494</v>
      </c>
      <c r="E523" s="40">
        <v>99911</v>
      </c>
      <c r="F523" s="20" t="s">
        <v>3473</v>
      </c>
      <c r="G523" s="20" t="s">
        <v>3059</v>
      </c>
      <c r="H523" s="100">
        <v>0.8</v>
      </c>
      <c r="I523" s="39"/>
      <c r="J523" s="74">
        <f t="shared" si="48"/>
        <v>167.77199999999999</v>
      </c>
      <c r="K523" s="74">
        <f t="shared" si="49"/>
        <v>132.596</v>
      </c>
      <c r="L523" s="74">
        <f t="shared" si="50"/>
        <v>50.160000000000004</v>
      </c>
      <c r="M523" s="75"/>
      <c r="N523" s="74">
        <f t="shared" si="51"/>
        <v>1203.8420000000001</v>
      </c>
      <c r="O523" s="74">
        <f t="shared" si="52"/>
        <v>401.37200000000001</v>
      </c>
      <c r="P523" s="74">
        <f t="shared" si="53"/>
        <v>890.51</v>
      </c>
    </row>
    <row r="524" spans="1:16" ht="15" customHeight="1" x14ac:dyDescent="0.3">
      <c r="A524" s="27" t="s">
        <v>4059</v>
      </c>
      <c r="B524" s="38">
        <v>11834</v>
      </c>
      <c r="C524" s="38">
        <v>11834</v>
      </c>
      <c r="D524" s="40" t="s">
        <v>495</v>
      </c>
      <c r="E524" s="40">
        <v>99911</v>
      </c>
      <c r="F524" s="20" t="s">
        <v>3473</v>
      </c>
      <c r="G524" s="20" t="s">
        <v>3059</v>
      </c>
      <c r="H524" s="100">
        <v>0.8</v>
      </c>
      <c r="I524" s="39"/>
      <c r="J524" s="74">
        <f t="shared" si="48"/>
        <v>167.77199999999999</v>
      </c>
      <c r="K524" s="74">
        <f t="shared" si="49"/>
        <v>132.596</v>
      </c>
      <c r="L524" s="74">
        <f t="shared" si="50"/>
        <v>50.160000000000004</v>
      </c>
      <c r="M524" s="75"/>
      <c r="N524" s="74">
        <f t="shared" si="51"/>
        <v>1203.8420000000001</v>
      </c>
      <c r="O524" s="74">
        <f t="shared" si="52"/>
        <v>401.37200000000001</v>
      </c>
      <c r="P524" s="74">
        <f t="shared" si="53"/>
        <v>890.51</v>
      </c>
    </row>
    <row r="525" spans="1:16" ht="15" customHeight="1" x14ac:dyDescent="0.3">
      <c r="A525" s="27" t="s">
        <v>4059</v>
      </c>
      <c r="B525" s="38">
        <v>11835</v>
      </c>
      <c r="C525" s="38">
        <v>11835</v>
      </c>
      <c r="D525" s="40" t="s">
        <v>496</v>
      </c>
      <c r="E525" s="40">
        <v>99911</v>
      </c>
      <c r="F525" s="20" t="s">
        <v>3473</v>
      </c>
      <c r="G525" s="20" t="s">
        <v>3059</v>
      </c>
      <c r="H525" s="100">
        <v>0.8</v>
      </c>
      <c r="I525" s="39"/>
      <c r="J525" s="74">
        <f t="shared" si="48"/>
        <v>167.77199999999999</v>
      </c>
      <c r="K525" s="74">
        <f t="shared" si="49"/>
        <v>132.596</v>
      </c>
      <c r="L525" s="74">
        <f t="shared" si="50"/>
        <v>50.160000000000004</v>
      </c>
      <c r="M525" s="75"/>
      <c r="N525" s="74">
        <f t="shared" si="51"/>
        <v>1203.8420000000001</v>
      </c>
      <c r="O525" s="74">
        <f t="shared" si="52"/>
        <v>401.37200000000001</v>
      </c>
      <c r="P525" s="74">
        <f t="shared" si="53"/>
        <v>890.51</v>
      </c>
    </row>
    <row r="526" spans="1:16" ht="15" customHeight="1" x14ac:dyDescent="0.3">
      <c r="A526" s="27" t="s">
        <v>4059</v>
      </c>
      <c r="B526" s="38">
        <v>11840</v>
      </c>
      <c r="C526" s="38">
        <v>11840</v>
      </c>
      <c r="D526" s="12" t="s">
        <v>497</v>
      </c>
      <c r="E526" s="12">
        <v>12260</v>
      </c>
      <c r="F526" s="12" t="s">
        <v>3479</v>
      </c>
      <c r="G526" s="12" t="s">
        <v>3056</v>
      </c>
      <c r="H526" s="100">
        <v>0.88260000000000005</v>
      </c>
      <c r="I526" s="39"/>
      <c r="J526" s="74">
        <f t="shared" si="48"/>
        <v>178.81066399999997</v>
      </c>
      <c r="K526" s="74">
        <f t="shared" si="49"/>
        <v>141.320212</v>
      </c>
      <c r="L526" s="74">
        <f t="shared" si="50"/>
        <v>53.459870000000009</v>
      </c>
      <c r="M526" s="75"/>
      <c r="N526" s="74">
        <f t="shared" si="51"/>
        <v>1283.0504440000002</v>
      </c>
      <c r="O526" s="74">
        <f t="shared" si="52"/>
        <v>421.49666400000001</v>
      </c>
      <c r="P526" s="74">
        <f t="shared" si="53"/>
        <v>944.50562000000014</v>
      </c>
    </row>
    <row r="527" spans="1:16" ht="15" customHeight="1" x14ac:dyDescent="0.3">
      <c r="A527" s="27" t="s">
        <v>4059</v>
      </c>
      <c r="B527" s="38">
        <v>11841</v>
      </c>
      <c r="C527" s="38">
        <v>11841</v>
      </c>
      <c r="D527" s="12" t="s">
        <v>498</v>
      </c>
      <c r="E527" s="12">
        <v>12060</v>
      </c>
      <c r="F527" s="12" t="s">
        <v>3475</v>
      </c>
      <c r="G527" s="12" t="s">
        <v>3056</v>
      </c>
      <c r="H527" s="100">
        <v>0.93710000000000004</v>
      </c>
      <c r="I527" s="39"/>
      <c r="J527" s="74">
        <f t="shared" si="48"/>
        <v>186.094044</v>
      </c>
      <c r="K527" s="74">
        <f t="shared" si="49"/>
        <v>147.076502</v>
      </c>
      <c r="L527" s="74">
        <f t="shared" si="50"/>
        <v>55.637145000000004</v>
      </c>
      <c r="M527" s="75"/>
      <c r="N527" s="74">
        <f t="shared" si="51"/>
        <v>1335.312674</v>
      </c>
      <c r="O527" s="74">
        <f t="shared" si="52"/>
        <v>434.77504399999998</v>
      </c>
      <c r="P527" s="74">
        <f t="shared" si="53"/>
        <v>980.13227000000006</v>
      </c>
    </row>
    <row r="528" spans="1:16" ht="15" customHeight="1" x14ac:dyDescent="0.3">
      <c r="A528" s="27" t="s">
        <v>4059</v>
      </c>
      <c r="B528" s="38">
        <v>11842</v>
      </c>
      <c r="C528" s="38">
        <v>11842</v>
      </c>
      <c r="D528" s="40" t="s">
        <v>499</v>
      </c>
      <c r="E528" s="40">
        <v>99911</v>
      </c>
      <c r="F528" s="20" t="s">
        <v>3473</v>
      </c>
      <c r="G528" s="20" t="s">
        <v>3059</v>
      </c>
      <c r="H528" s="100">
        <v>0.8</v>
      </c>
      <c r="I528" s="39"/>
      <c r="J528" s="74">
        <f t="shared" si="48"/>
        <v>167.77199999999999</v>
      </c>
      <c r="K528" s="74">
        <f t="shared" si="49"/>
        <v>132.596</v>
      </c>
      <c r="L528" s="74">
        <f t="shared" si="50"/>
        <v>50.160000000000004</v>
      </c>
      <c r="M528" s="75"/>
      <c r="N528" s="74">
        <f t="shared" si="51"/>
        <v>1203.8420000000001</v>
      </c>
      <c r="O528" s="74">
        <f t="shared" si="52"/>
        <v>401.37200000000001</v>
      </c>
      <c r="P528" s="74">
        <f t="shared" si="53"/>
        <v>890.51</v>
      </c>
    </row>
    <row r="529" spans="1:16" ht="15" customHeight="1" x14ac:dyDescent="0.3">
      <c r="A529" s="27" t="s">
        <v>4059</v>
      </c>
      <c r="B529" s="38">
        <v>11850</v>
      </c>
      <c r="C529" s="38">
        <v>11850</v>
      </c>
      <c r="D529" s="40" t="s">
        <v>500</v>
      </c>
      <c r="E529" s="40">
        <v>99911</v>
      </c>
      <c r="F529" s="20" t="s">
        <v>3473</v>
      </c>
      <c r="G529" s="20" t="s">
        <v>3059</v>
      </c>
      <c r="H529" s="100">
        <v>0.8</v>
      </c>
      <c r="I529" s="39"/>
      <c r="J529" s="74">
        <f t="shared" si="48"/>
        <v>167.77199999999999</v>
      </c>
      <c r="K529" s="74">
        <f t="shared" si="49"/>
        <v>132.596</v>
      </c>
      <c r="L529" s="74">
        <f t="shared" si="50"/>
        <v>50.160000000000004</v>
      </c>
      <c r="M529" s="75"/>
      <c r="N529" s="74">
        <f t="shared" si="51"/>
        <v>1203.8420000000001</v>
      </c>
      <c r="O529" s="74">
        <f t="shared" si="52"/>
        <v>401.37200000000001</v>
      </c>
      <c r="P529" s="74">
        <f t="shared" si="53"/>
        <v>890.51</v>
      </c>
    </row>
    <row r="530" spans="1:16" ht="15" customHeight="1" x14ac:dyDescent="0.3">
      <c r="A530" s="27" t="s">
        <v>4059</v>
      </c>
      <c r="B530" s="38">
        <v>11851</v>
      </c>
      <c r="C530" s="38">
        <v>11851</v>
      </c>
      <c r="D530" s="40" t="s">
        <v>501</v>
      </c>
      <c r="E530" s="40">
        <v>99911</v>
      </c>
      <c r="F530" s="20" t="s">
        <v>3473</v>
      </c>
      <c r="G530" s="20" t="s">
        <v>3059</v>
      </c>
      <c r="H530" s="100">
        <v>0.8</v>
      </c>
      <c r="I530" s="39"/>
      <c r="J530" s="74">
        <f t="shared" si="48"/>
        <v>167.77199999999999</v>
      </c>
      <c r="K530" s="74">
        <f t="shared" si="49"/>
        <v>132.596</v>
      </c>
      <c r="L530" s="74">
        <f t="shared" si="50"/>
        <v>50.160000000000004</v>
      </c>
      <c r="M530" s="75"/>
      <c r="N530" s="74">
        <f t="shared" si="51"/>
        <v>1203.8420000000001</v>
      </c>
      <c r="O530" s="74">
        <f t="shared" si="52"/>
        <v>401.37200000000001</v>
      </c>
      <c r="P530" s="74">
        <f t="shared" si="53"/>
        <v>890.51</v>
      </c>
    </row>
    <row r="531" spans="1:16" ht="15" customHeight="1" x14ac:dyDescent="0.3">
      <c r="A531" s="27" t="s">
        <v>4059</v>
      </c>
      <c r="B531" s="38">
        <v>11860</v>
      </c>
      <c r="C531" s="38">
        <v>11860</v>
      </c>
      <c r="D531" s="12" t="s">
        <v>502</v>
      </c>
      <c r="E531" s="12">
        <v>12060</v>
      </c>
      <c r="F531" s="12" t="s">
        <v>3475</v>
      </c>
      <c r="G531" s="12" t="s">
        <v>3056</v>
      </c>
      <c r="H531" s="100">
        <v>0.93710000000000004</v>
      </c>
      <c r="I531" s="39"/>
      <c r="J531" s="74">
        <f t="shared" si="48"/>
        <v>186.094044</v>
      </c>
      <c r="K531" s="74">
        <f t="shared" si="49"/>
        <v>147.076502</v>
      </c>
      <c r="L531" s="74">
        <f t="shared" si="50"/>
        <v>55.637145000000004</v>
      </c>
      <c r="M531" s="75"/>
      <c r="N531" s="74">
        <f t="shared" si="51"/>
        <v>1335.312674</v>
      </c>
      <c r="O531" s="74">
        <f t="shared" si="52"/>
        <v>434.77504399999998</v>
      </c>
      <c r="P531" s="74">
        <f t="shared" si="53"/>
        <v>980.13227000000006</v>
      </c>
    </row>
    <row r="532" spans="1:16" ht="15" customHeight="1" x14ac:dyDescent="0.3">
      <c r="A532" s="27" t="s">
        <v>4059</v>
      </c>
      <c r="B532" s="38">
        <v>11861</v>
      </c>
      <c r="C532" s="38">
        <v>11861</v>
      </c>
      <c r="D532" s="40" t="s">
        <v>503</v>
      </c>
      <c r="E532" s="40">
        <v>99911</v>
      </c>
      <c r="F532" s="20" t="s">
        <v>3473</v>
      </c>
      <c r="G532" s="20" t="s">
        <v>3059</v>
      </c>
      <c r="H532" s="100">
        <v>0.8</v>
      </c>
      <c r="I532" s="39"/>
      <c r="J532" s="74">
        <f t="shared" si="48"/>
        <v>167.77199999999999</v>
      </c>
      <c r="K532" s="74">
        <f t="shared" si="49"/>
        <v>132.596</v>
      </c>
      <c r="L532" s="74">
        <f t="shared" si="50"/>
        <v>50.160000000000004</v>
      </c>
      <c r="M532" s="75"/>
      <c r="N532" s="74">
        <f t="shared" si="51"/>
        <v>1203.8420000000001</v>
      </c>
      <c r="O532" s="74">
        <f t="shared" si="52"/>
        <v>401.37200000000001</v>
      </c>
      <c r="P532" s="74">
        <f t="shared" si="53"/>
        <v>890.51</v>
      </c>
    </row>
    <row r="533" spans="1:16" ht="15" customHeight="1" x14ac:dyDescent="0.3">
      <c r="A533" s="27" t="s">
        <v>4059</v>
      </c>
      <c r="B533" s="38">
        <v>11862</v>
      </c>
      <c r="C533" s="38">
        <v>11862</v>
      </c>
      <c r="D533" s="40" t="s">
        <v>504</v>
      </c>
      <c r="E533" s="40">
        <v>99911</v>
      </c>
      <c r="F533" s="20" t="s">
        <v>3473</v>
      </c>
      <c r="G533" s="20" t="s">
        <v>3059</v>
      </c>
      <c r="H533" s="100">
        <v>0.8</v>
      </c>
      <c r="I533" s="39"/>
      <c r="J533" s="74">
        <f t="shared" si="48"/>
        <v>167.77199999999999</v>
      </c>
      <c r="K533" s="74">
        <f t="shared" si="49"/>
        <v>132.596</v>
      </c>
      <c r="L533" s="74">
        <f t="shared" si="50"/>
        <v>50.160000000000004</v>
      </c>
      <c r="M533" s="75"/>
      <c r="N533" s="74">
        <f t="shared" si="51"/>
        <v>1203.8420000000001</v>
      </c>
      <c r="O533" s="74">
        <f t="shared" si="52"/>
        <v>401.37200000000001</v>
      </c>
      <c r="P533" s="74">
        <f t="shared" si="53"/>
        <v>890.51</v>
      </c>
    </row>
    <row r="534" spans="1:16" ht="15" customHeight="1" x14ac:dyDescent="0.3">
      <c r="A534" s="27" t="s">
        <v>4059</v>
      </c>
      <c r="B534" s="38">
        <v>11870</v>
      </c>
      <c r="C534" s="38">
        <v>11870</v>
      </c>
      <c r="D534" s="40" t="s">
        <v>505</v>
      </c>
      <c r="E534" s="40">
        <v>99911</v>
      </c>
      <c r="F534" s="20" t="s">
        <v>3473</v>
      </c>
      <c r="G534" s="20" t="s">
        <v>3059</v>
      </c>
      <c r="H534" s="100">
        <v>0.8</v>
      </c>
      <c r="I534" s="39"/>
      <c r="J534" s="74">
        <f t="shared" si="48"/>
        <v>167.77199999999999</v>
      </c>
      <c r="K534" s="74">
        <f t="shared" si="49"/>
        <v>132.596</v>
      </c>
      <c r="L534" s="74">
        <f t="shared" si="50"/>
        <v>50.160000000000004</v>
      </c>
      <c r="M534" s="75"/>
      <c r="N534" s="74">
        <f t="shared" si="51"/>
        <v>1203.8420000000001</v>
      </c>
      <c r="O534" s="74">
        <f t="shared" si="52"/>
        <v>401.37200000000001</v>
      </c>
      <c r="P534" s="74">
        <f t="shared" si="53"/>
        <v>890.51</v>
      </c>
    </row>
    <row r="535" spans="1:16" ht="15" customHeight="1" x14ac:dyDescent="0.3">
      <c r="A535" s="27" t="s">
        <v>4059</v>
      </c>
      <c r="B535" s="38">
        <v>11880</v>
      </c>
      <c r="C535" s="38">
        <v>11880</v>
      </c>
      <c r="D535" s="40" t="s">
        <v>506</v>
      </c>
      <c r="E535" s="40">
        <v>99911</v>
      </c>
      <c r="F535" s="20" t="s">
        <v>3473</v>
      </c>
      <c r="G535" s="20" t="s">
        <v>3059</v>
      </c>
      <c r="H535" s="100">
        <v>0.8</v>
      </c>
      <c r="I535" s="39"/>
      <c r="J535" s="74">
        <f t="shared" si="48"/>
        <v>167.77199999999999</v>
      </c>
      <c r="K535" s="74">
        <f t="shared" si="49"/>
        <v>132.596</v>
      </c>
      <c r="L535" s="74">
        <f t="shared" si="50"/>
        <v>50.160000000000004</v>
      </c>
      <c r="M535" s="75"/>
      <c r="N535" s="74">
        <f t="shared" si="51"/>
        <v>1203.8420000000001</v>
      </c>
      <c r="O535" s="74">
        <f t="shared" si="52"/>
        <v>401.37200000000001</v>
      </c>
      <c r="P535" s="74">
        <f t="shared" si="53"/>
        <v>890.51</v>
      </c>
    </row>
    <row r="536" spans="1:16" ht="15" customHeight="1" x14ac:dyDescent="0.3">
      <c r="A536" s="27" t="s">
        <v>4059</v>
      </c>
      <c r="B536" s="38">
        <v>11881</v>
      </c>
      <c r="C536" s="38">
        <v>11881</v>
      </c>
      <c r="D536" s="40" t="s">
        <v>507</v>
      </c>
      <c r="E536" s="40">
        <v>99911</v>
      </c>
      <c r="F536" s="20" t="s">
        <v>3473</v>
      </c>
      <c r="G536" s="20" t="s">
        <v>3059</v>
      </c>
      <c r="H536" s="100">
        <v>0.8</v>
      </c>
      <c r="I536" s="39"/>
      <c r="J536" s="74">
        <f t="shared" si="48"/>
        <v>167.77199999999999</v>
      </c>
      <c r="K536" s="74">
        <f t="shared" si="49"/>
        <v>132.596</v>
      </c>
      <c r="L536" s="74">
        <f t="shared" si="50"/>
        <v>50.160000000000004</v>
      </c>
      <c r="M536" s="75"/>
      <c r="N536" s="74">
        <f t="shared" si="51"/>
        <v>1203.8420000000001</v>
      </c>
      <c r="O536" s="74">
        <f t="shared" si="52"/>
        <v>401.37200000000001</v>
      </c>
      <c r="P536" s="74">
        <f t="shared" si="53"/>
        <v>890.51</v>
      </c>
    </row>
    <row r="537" spans="1:16" ht="15" customHeight="1" x14ac:dyDescent="0.3">
      <c r="A537" s="27" t="s">
        <v>4059</v>
      </c>
      <c r="B537" s="38">
        <v>11882</v>
      </c>
      <c r="C537" s="38">
        <v>11882</v>
      </c>
      <c r="D537" s="40" t="s">
        <v>508</v>
      </c>
      <c r="E537" s="40">
        <v>99911</v>
      </c>
      <c r="F537" s="20" t="s">
        <v>3473</v>
      </c>
      <c r="G537" s="20" t="s">
        <v>3059</v>
      </c>
      <c r="H537" s="100">
        <v>0.8</v>
      </c>
      <c r="I537" s="39"/>
      <c r="J537" s="74">
        <f t="shared" si="48"/>
        <v>167.77199999999999</v>
      </c>
      <c r="K537" s="74">
        <f t="shared" si="49"/>
        <v>132.596</v>
      </c>
      <c r="L537" s="74">
        <f t="shared" si="50"/>
        <v>50.160000000000004</v>
      </c>
      <c r="M537" s="75"/>
      <c r="N537" s="74">
        <f t="shared" si="51"/>
        <v>1203.8420000000001</v>
      </c>
      <c r="O537" s="74">
        <f t="shared" si="52"/>
        <v>401.37200000000001</v>
      </c>
      <c r="P537" s="74">
        <f t="shared" si="53"/>
        <v>890.51</v>
      </c>
    </row>
    <row r="538" spans="1:16" ht="15" customHeight="1" x14ac:dyDescent="0.3">
      <c r="A538" s="27" t="s">
        <v>4059</v>
      </c>
      <c r="B538" s="38">
        <v>11883</v>
      </c>
      <c r="C538" s="38">
        <v>11883</v>
      </c>
      <c r="D538" s="40" t="s">
        <v>509</v>
      </c>
      <c r="E538" s="40">
        <v>99911</v>
      </c>
      <c r="F538" s="20" t="s">
        <v>3473</v>
      </c>
      <c r="G538" s="20" t="s">
        <v>3059</v>
      </c>
      <c r="H538" s="100">
        <v>0.8</v>
      </c>
      <c r="I538" s="39"/>
      <c r="J538" s="74">
        <f t="shared" si="48"/>
        <v>167.77199999999999</v>
      </c>
      <c r="K538" s="74">
        <f t="shared" si="49"/>
        <v>132.596</v>
      </c>
      <c r="L538" s="74">
        <f t="shared" si="50"/>
        <v>50.160000000000004</v>
      </c>
      <c r="M538" s="75"/>
      <c r="N538" s="74">
        <f t="shared" si="51"/>
        <v>1203.8420000000001</v>
      </c>
      <c r="O538" s="74">
        <f t="shared" si="52"/>
        <v>401.37200000000001</v>
      </c>
      <c r="P538" s="74">
        <f t="shared" si="53"/>
        <v>890.51</v>
      </c>
    </row>
    <row r="539" spans="1:16" ht="15" customHeight="1" x14ac:dyDescent="0.3">
      <c r="A539" s="27" t="s">
        <v>4059</v>
      </c>
      <c r="B539" s="38">
        <v>11884</v>
      </c>
      <c r="C539" s="38">
        <v>11884</v>
      </c>
      <c r="D539" s="40" t="s">
        <v>510</v>
      </c>
      <c r="E539" s="40">
        <v>99911</v>
      </c>
      <c r="F539" s="20" t="s">
        <v>3473</v>
      </c>
      <c r="G539" s="20" t="s">
        <v>3059</v>
      </c>
      <c r="H539" s="100">
        <v>0.8</v>
      </c>
      <c r="I539" s="39"/>
      <c r="J539" s="74">
        <f t="shared" si="48"/>
        <v>167.77199999999999</v>
      </c>
      <c r="K539" s="74">
        <f t="shared" si="49"/>
        <v>132.596</v>
      </c>
      <c r="L539" s="74">
        <f t="shared" si="50"/>
        <v>50.160000000000004</v>
      </c>
      <c r="M539" s="75"/>
      <c r="N539" s="74">
        <f t="shared" si="51"/>
        <v>1203.8420000000001</v>
      </c>
      <c r="O539" s="74">
        <f t="shared" si="52"/>
        <v>401.37200000000001</v>
      </c>
      <c r="P539" s="74">
        <f t="shared" si="53"/>
        <v>890.51</v>
      </c>
    </row>
    <row r="540" spans="1:16" ht="15" customHeight="1" x14ac:dyDescent="0.3">
      <c r="A540" s="27" t="s">
        <v>4059</v>
      </c>
      <c r="B540" s="38">
        <v>11885</v>
      </c>
      <c r="C540" s="38">
        <v>11885</v>
      </c>
      <c r="D540" s="12" t="s">
        <v>511</v>
      </c>
      <c r="E540" s="12">
        <v>10500</v>
      </c>
      <c r="F540" s="12" t="s">
        <v>3474</v>
      </c>
      <c r="G540" s="12" t="s">
        <v>3056</v>
      </c>
      <c r="H540" s="100">
        <v>0.80700000000000005</v>
      </c>
      <c r="I540" s="39"/>
      <c r="J540" s="74">
        <f t="shared" si="48"/>
        <v>168.70747999999998</v>
      </c>
      <c r="K540" s="74">
        <f t="shared" si="49"/>
        <v>133.33534</v>
      </c>
      <c r="L540" s="74">
        <f t="shared" si="50"/>
        <v>50.43965</v>
      </c>
      <c r="M540" s="75"/>
      <c r="N540" s="74">
        <f t="shared" si="51"/>
        <v>1210.55458</v>
      </c>
      <c r="O540" s="74">
        <f t="shared" si="52"/>
        <v>403.07748000000004</v>
      </c>
      <c r="P540" s="74">
        <f t="shared" si="53"/>
        <v>895.08590000000004</v>
      </c>
    </row>
    <row r="541" spans="1:16" ht="15" customHeight="1" x14ac:dyDescent="0.3">
      <c r="A541" s="27" t="s">
        <v>4059</v>
      </c>
      <c r="B541" s="38">
        <v>11890</v>
      </c>
      <c r="C541" s="38">
        <v>11890</v>
      </c>
      <c r="D541" s="40" t="s">
        <v>512</v>
      </c>
      <c r="E541" s="40">
        <v>99911</v>
      </c>
      <c r="F541" s="20" t="s">
        <v>3473</v>
      </c>
      <c r="G541" s="20" t="s">
        <v>3059</v>
      </c>
      <c r="H541" s="100">
        <v>0.8</v>
      </c>
      <c r="I541" s="39"/>
      <c r="J541" s="74">
        <f t="shared" si="48"/>
        <v>167.77199999999999</v>
      </c>
      <c r="K541" s="74">
        <f t="shared" si="49"/>
        <v>132.596</v>
      </c>
      <c r="L541" s="74">
        <f t="shared" si="50"/>
        <v>50.160000000000004</v>
      </c>
      <c r="M541" s="75"/>
      <c r="N541" s="74">
        <f t="shared" si="51"/>
        <v>1203.8420000000001</v>
      </c>
      <c r="O541" s="74">
        <f t="shared" si="52"/>
        <v>401.37200000000001</v>
      </c>
      <c r="P541" s="74">
        <f t="shared" si="53"/>
        <v>890.51</v>
      </c>
    </row>
    <row r="542" spans="1:16" ht="15" customHeight="1" x14ac:dyDescent="0.3">
      <c r="A542" s="27" t="s">
        <v>4059</v>
      </c>
      <c r="B542" s="38">
        <v>11900</v>
      </c>
      <c r="C542" s="38">
        <v>11900</v>
      </c>
      <c r="D542" s="40" t="s">
        <v>513</v>
      </c>
      <c r="E542" s="40">
        <v>99911</v>
      </c>
      <c r="F542" s="20" t="s">
        <v>3473</v>
      </c>
      <c r="G542" s="20" t="s">
        <v>3059</v>
      </c>
      <c r="H542" s="100">
        <v>0.8</v>
      </c>
      <c r="I542" s="39"/>
      <c r="J542" s="74">
        <f t="shared" si="48"/>
        <v>167.77199999999999</v>
      </c>
      <c r="K542" s="74">
        <f t="shared" si="49"/>
        <v>132.596</v>
      </c>
      <c r="L542" s="74">
        <f t="shared" si="50"/>
        <v>50.160000000000004</v>
      </c>
      <c r="M542" s="75"/>
      <c r="N542" s="74">
        <f t="shared" si="51"/>
        <v>1203.8420000000001</v>
      </c>
      <c r="O542" s="74">
        <f t="shared" si="52"/>
        <v>401.37200000000001</v>
      </c>
      <c r="P542" s="74">
        <f t="shared" si="53"/>
        <v>890.51</v>
      </c>
    </row>
    <row r="543" spans="1:16" ht="15" customHeight="1" x14ac:dyDescent="0.3">
      <c r="A543" s="27" t="s">
        <v>4059</v>
      </c>
      <c r="B543" s="38">
        <v>11901</v>
      </c>
      <c r="C543" s="38">
        <v>11901</v>
      </c>
      <c r="D543" s="40" t="s">
        <v>514</v>
      </c>
      <c r="E543" s="40">
        <v>99911</v>
      </c>
      <c r="F543" s="20" t="s">
        <v>3473</v>
      </c>
      <c r="G543" s="20" t="s">
        <v>3059</v>
      </c>
      <c r="H543" s="100">
        <v>0.8</v>
      </c>
      <c r="I543" s="39"/>
      <c r="J543" s="74">
        <f t="shared" si="48"/>
        <v>167.77199999999999</v>
      </c>
      <c r="K543" s="74">
        <f t="shared" si="49"/>
        <v>132.596</v>
      </c>
      <c r="L543" s="74">
        <f t="shared" si="50"/>
        <v>50.160000000000004</v>
      </c>
      <c r="M543" s="75"/>
      <c r="N543" s="74">
        <f t="shared" si="51"/>
        <v>1203.8420000000001</v>
      </c>
      <c r="O543" s="74">
        <f t="shared" si="52"/>
        <v>401.37200000000001</v>
      </c>
      <c r="P543" s="74">
        <f t="shared" si="53"/>
        <v>890.51</v>
      </c>
    </row>
    <row r="544" spans="1:16" ht="15" customHeight="1" x14ac:dyDescent="0.3">
      <c r="A544" s="27" t="s">
        <v>4059</v>
      </c>
      <c r="B544" s="38">
        <v>11902</v>
      </c>
      <c r="C544" s="38">
        <v>11902</v>
      </c>
      <c r="D544" s="40" t="s">
        <v>515</v>
      </c>
      <c r="E544" s="40">
        <v>99911</v>
      </c>
      <c r="F544" s="20" t="s">
        <v>3473</v>
      </c>
      <c r="G544" s="20" t="s">
        <v>3059</v>
      </c>
      <c r="H544" s="100">
        <v>0.8</v>
      </c>
      <c r="I544" s="39"/>
      <c r="J544" s="74">
        <f t="shared" si="48"/>
        <v>167.77199999999999</v>
      </c>
      <c r="K544" s="74">
        <f t="shared" si="49"/>
        <v>132.596</v>
      </c>
      <c r="L544" s="74">
        <f t="shared" si="50"/>
        <v>50.160000000000004</v>
      </c>
      <c r="M544" s="75"/>
      <c r="N544" s="74">
        <f t="shared" si="51"/>
        <v>1203.8420000000001</v>
      </c>
      <c r="O544" s="74">
        <f t="shared" si="52"/>
        <v>401.37200000000001</v>
      </c>
      <c r="P544" s="74">
        <f t="shared" si="53"/>
        <v>890.51</v>
      </c>
    </row>
    <row r="545" spans="1:16" ht="15" customHeight="1" x14ac:dyDescent="0.3">
      <c r="A545" s="27" t="s">
        <v>4059</v>
      </c>
      <c r="B545" s="38">
        <v>11903</v>
      </c>
      <c r="C545" s="38">
        <v>11903</v>
      </c>
      <c r="D545" s="40" t="s">
        <v>516</v>
      </c>
      <c r="E545" s="40">
        <v>99911</v>
      </c>
      <c r="F545" s="20" t="s">
        <v>3473</v>
      </c>
      <c r="G545" s="20" t="s">
        <v>3059</v>
      </c>
      <c r="H545" s="100">
        <v>0.8</v>
      </c>
      <c r="I545" s="39"/>
      <c r="J545" s="74">
        <f t="shared" si="48"/>
        <v>167.77199999999999</v>
      </c>
      <c r="K545" s="74">
        <f t="shared" si="49"/>
        <v>132.596</v>
      </c>
      <c r="L545" s="74">
        <f t="shared" si="50"/>
        <v>50.160000000000004</v>
      </c>
      <c r="M545" s="75"/>
      <c r="N545" s="74">
        <f t="shared" si="51"/>
        <v>1203.8420000000001</v>
      </c>
      <c r="O545" s="74">
        <f t="shared" si="52"/>
        <v>401.37200000000001</v>
      </c>
      <c r="P545" s="74">
        <f t="shared" si="53"/>
        <v>890.51</v>
      </c>
    </row>
    <row r="546" spans="1:16" ht="15" customHeight="1" x14ac:dyDescent="0.3">
      <c r="A546" s="27" t="s">
        <v>4059</v>
      </c>
      <c r="B546" s="38">
        <v>11910</v>
      </c>
      <c r="C546" s="38">
        <v>11910</v>
      </c>
      <c r="D546" s="40" t="s">
        <v>517</v>
      </c>
      <c r="E546" s="40">
        <v>99911</v>
      </c>
      <c r="F546" s="20" t="s">
        <v>3473</v>
      </c>
      <c r="G546" s="20" t="s">
        <v>3059</v>
      </c>
      <c r="H546" s="100">
        <v>0.8</v>
      </c>
      <c r="I546" s="39"/>
      <c r="J546" s="74">
        <f t="shared" si="48"/>
        <v>167.77199999999999</v>
      </c>
      <c r="K546" s="74">
        <f t="shared" si="49"/>
        <v>132.596</v>
      </c>
      <c r="L546" s="74">
        <f t="shared" si="50"/>
        <v>50.160000000000004</v>
      </c>
      <c r="M546" s="75"/>
      <c r="N546" s="74">
        <f t="shared" si="51"/>
        <v>1203.8420000000001</v>
      </c>
      <c r="O546" s="74">
        <f t="shared" si="52"/>
        <v>401.37200000000001</v>
      </c>
      <c r="P546" s="74">
        <f t="shared" si="53"/>
        <v>890.51</v>
      </c>
    </row>
    <row r="547" spans="1:16" ht="15" customHeight="1" x14ac:dyDescent="0.3">
      <c r="A547" s="27" t="s">
        <v>4059</v>
      </c>
      <c r="B547" s="38">
        <v>11911</v>
      </c>
      <c r="C547" s="38">
        <v>11911</v>
      </c>
      <c r="D547" s="40" t="s">
        <v>518</v>
      </c>
      <c r="E547" s="40">
        <v>99911</v>
      </c>
      <c r="F547" s="20" t="s">
        <v>3473</v>
      </c>
      <c r="G547" s="20" t="s">
        <v>3059</v>
      </c>
      <c r="H547" s="100">
        <v>0.8</v>
      </c>
      <c r="I547" s="39"/>
      <c r="J547" s="74">
        <f t="shared" si="48"/>
        <v>167.77199999999999</v>
      </c>
      <c r="K547" s="74">
        <f t="shared" si="49"/>
        <v>132.596</v>
      </c>
      <c r="L547" s="74">
        <f t="shared" si="50"/>
        <v>50.160000000000004</v>
      </c>
      <c r="M547" s="75"/>
      <c r="N547" s="74">
        <f t="shared" si="51"/>
        <v>1203.8420000000001</v>
      </c>
      <c r="O547" s="74">
        <f t="shared" si="52"/>
        <v>401.37200000000001</v>
      </c>
      <c r="P547" s="74">
        <f t="shared" si="53"/>
        <v>890.51</v>
      </c>
    </row>
    <row r="548" spans="1:16" ht="15" customHeight="1" x14ac:dyDescent="0.3">
      <c r="A548" s="27" t="s">
        <v>4059</v>
      </c>
      <c r="B548" s="38">
        <v>11912</v>
      </c>
      <c r="C548" s="38">
        <v>11912</v>
      </c>
      <c r="D548" s="12" t="s">
        <v>519</v>
      </c>
      <c r="E548" s="12">
        <v>31420</v>
      </c>
      <c r="F548" s="12" t="s">
        <v>3896</v>
      </c>
      <c r="G548" s="12" t="s">
        <v>3056</v>
      </c>
      <c r="H548" s="100">
        <v>0.85129999999999995</v>
      </c>
      <c r="I548" s="39"/>
      <c r="J548" s="74">
        <f t="shared" si="48"/>
        <v>174.62773199999998</v>
      </c>
      <c r="K548" s="74">
        <f t="shared" si="49"/>
        <v>138.014306</v>
      </c>
      <c r="L548" s="74">
        <f t="shared" si="50"/>
        <v>52.209434999999999</v>
      </c>
      <c r="M548" s="75"/>
      <c r="N548" s="74">
        <f t="shared" si="51"/>
        <v>1253.0356220000001</v>
      </c>
      <c r="O548" s="74">
        <f t="shared" si="52"/>
        <v>413.87073199999998</v>
      </c>
      <c r="P548" s="74">
        <f t="shared" si="53"/>
        <v>924.0448100000001</v>
      </c>
    </row>
    <row r="549" spans="1:16" ht="15" customHeight="1" x14ac:dyDescent="0.3">
      <c r="A549" s="27" t="s">
        <v>4059</v>
      </c>
      <c r="B549" s="38">
        <v>11913</v>
      </c>
      <c r="C549" s="38">
        <v>11913</v>
      </c>
      <c r="D549" s="40" t="s">
        <v>520</v>
      </c>
      <c r="E549" s="40">
        <v>99911</v>
      </c>
      <c r="F549" s="20" t="s">
        <v>3473</v>
      </c>
      <c r="G549" s="20" t="s">
        <v>3059</v>
      </c>
      <c r="H549" s="100">
        <v>0.8</v>
      </c>
      <c r="I549" s="39"/>
      <c r="J549" s="74">
        <f t="shared" si="48"/>
        <v>167.77199999999999</v>
      </c>
      <c r="K549" s="74">
        <f t="shared" si="49"/>
        <v>132.596</v>
      </c>
      <c r="L549" s="74">
        <f t="shared" si="50"/>
        <v>50.160000000000004</v>
      </c>
      <c r="M549" s="75"/>
      <c r="N549" s="74">
        <f t="shared" si="51"/>
        <v>1203.8420000000001</v>
      </c>
      <c r="O549" s="74">
        <f t="shared" si="52"/>
        <v>401.37200000000001</v>
      </c>
      <c r="P549" s="74">
        <f t="shared" si="53"/>
        <v>890.51</v>
      </c>
    </row>
    <row r="550" spans="1:16" ht="15" customHeight="1" x14ac:dyDescent="0.3">
      <c r="A550" s="27" t="s">
        <v>4059</v>
      </c>
      <c r="B550" s="38">
        <v>11920</v>
      </c>
      <c r="C550" s="38">
        <v>11920</v>
      </c>
      <c r="D550" s="40" t="s">
        <v>521</v>
      </c>
      <c r="E550" s="40">
        <v>99911</v>
      </c>
      <c r="F550" s="20" t="s">
        <v>3473</v>
      </c>
      <c r="G550" s="20" t="s">
        <v>3059</v>
      </c>
      <c r="H550" s="100">
        <v>0.8</v>
      </c>
      <c r="I550" s="39"/>
      <c r="J550" s="74">
        <f t="shared" si="48"/>
        <v>167.77199999999999</v>
      </c>
      <c r="K550" s="74">
        <f t="shared" si="49"/>
        <v>132.596</v>
      </c>
      <c r="L550" s="74">
        <f t="shared" si="50"/>
        <v>50.160000000000004</v>
      </c>
      <c r="M550" s="75"/>
      <c r="N550" s="74">
        <f t="shared" si="51"/>
        <v>1203.8420000000001</v>
      </c>
      <c r="O550" s="74">
        <f t="shared" si="52"/>
        <v>401.37200000000001</v>
      </c>
      <c r="P550" s="74">
        <f t="shared" si="53"/>
        <v>890.51</v>
      </c>
    </row>
    <row r="551" spans="1:16" ht="15" customHeight="1" x14ac:dyDescent="0.3">
      <c r="A551" s="27" t="s">
        <v>4059</v>
      </c>
      <c r="B551" s="38">
        <v>11921</v>
      </c>
      <c r="C551" s="38">
        <v>11921</v>
      </c>
      <c r="D551" s="12" t="s">
        <v>522</v>
      </c>
      <c r="E551" s="12">
        <v>16860</v>
      </c>
      <c r="F551" s="12" t="s">
        <v>3480</v>
      </c>
      <c r="G551" s="12" t="s">
        <v>3056</v>
      </c>
      <c r="H551" s="100">
        <v>0.85250000000000004</v>
      </c>
      <c r="I551" s="39"/>
      <c r="J551" s="74">
        <f t="shared" si="48"/>
        <v>174.78809999999999</v>
      </c>
      <c r="K551" s="74">
        <f t="shared" si="49"/>
        <v>138.14105000000001</v>
      </c>
      <c r="L551" s="74">
        <f t="shared" si="50"/>
        <v>52.257374999999996</v>
      </c>
      <c r="M551" s="75"/>
      <c r="N551" s="74">
        <f t="shared" si="51"/>
        <v>1254.1863500000002</v>
      </c>
      <c r="O551" s="74">
        <f t="shared" si="52"/>
        <v>414.16309999999999</v>
      </c>
      <c r="P551" s="74">
        <f t="shared" si="53"/>
        <v>924.82925</v>
      </c>
    </row>
    <row r="552" spans="1:16" ht="15" customHeight="1" x14ac:dyDescent="0.3">
      <c r="A552" s="27" t="s">
        <v>4059</v>
      </c>
      <c r="B552" s="38">
        <v>11930</v>
      </c>
      <c r="C552" s="38">
        <v>11930</v>
      </c>
      <c r="D552" s="12" t="s">
        <v>523</v>
      </c>
      <c r="E552" s="12">
        <v>12060</v>
      </c>
      <c r="F552" s="12" t="s">
        <v>3475</v>
      </c>
      <c r="G552" s="12" t="s">
        <v>3056</v>
      </c>
      <c r="H552" s="100">
        <v>0.93710000000000004</v>
      </c>
      <c r="I552" s="39"/>
      <c r="J552" s="74">
        <f t="shared" si="48"/>
        <v>186.094044</v>
      </c>
      <c r="K552" s="74">
        <f t="shared" si="49"/>
        <v>147.076502</v>
      </c>
      <c r="L552" s="74">
        <f t="shared" si="50"/>
        <v>55.637145000000004</v>
      </c>
      <c r="M552" s="75"/>
      <c r="N552" s="74">
        <f t="shared" si="51"/>
        <v>1335.312674</v>
      </c>
      <c r="O552" s="74">
        <f t="shared" si="52"/>
        <v>434.77504399999998</v>
      </c>
      <c r="P552" s="74">
        <f t="shared" si="53"/>
        <v>980.13227000000006</v>
      </c>
    </row>
    <row r="553" spans="1:16" ht="15" customHeight="1" x14ac:dyDescent="0.3">
      <c r="A553" s="27" t="s">
        <v>4059</v>
      </c>
      <c r="B553" s="38">
        <v>11940</v>
      </c>
      <c r="C553" s="38">
        <v>11940</v>
      </c>
      <c r="D553" s="40" t="s">
        <v>524</v>
      </c>
      <c r="E553" s="40">
        <v>99911</v>
      </c>
      <c r="F553" s="20" t="s">
        <v>3473</v>
      </c>
      <c r="G553" s="20" t="s">
        <v>3059</v>
      </c>
      <c r="H553" s="100">
        <v>0.8</v>
      </c>
      <c r="I553" s="39"/>
      <c r="J553" s="74">
        <f t="shared" si="48"/>
        <v>167.77199999999999</v>
      </c>
      <c r="K553" s="74">
        <f t="shared" si="49"/>
        <v>132.596</v>
      </c>
      <c r="L553" s="74">
        <f t="shared" si="50"/>
        <v>50.160000000000004</v>
      </c>
      <c r="M553" s="75"/>
      <c r="N553" s="74">
        <f t="shared" si="51"/>
        <v>1203.8420000000001</v>
      </c>
      <c r="O553" s="74">
        <f t="shared" si="52"/>
        <v>401.37200000000001</v>
      </c>
      <c r="P553" s="74">
        <f t="shared" si="53"/>
        <v>890.51</v>
      </c>
    </row>
    <row r="554" spans="1:16" ht="15" customHeight="1" x14ac:dyDescent="0.3">
      <c r="A554" s="27" t="s">
        <v>4059</v>
      </c>
      <c r="B554" s="38">
        <v>11941</v>
      </c>
      <c r="C554" s="38">
        <v>11941</v>
      </c>
      <c r="D554" s="40" t="s">
        <v>525</v>
      </c>
      <c r="E554" s="40">
        <v>99911</v>
      </c>
      <c r="F554" s="20" t="s">
        <v>3473</v>
      </c>
      <c r="G554" s="20" t="s">
        <v>3059</v>
      </c>
      <c r="H554" s="100">
        <v>0.8</v>
      </c>
      <c r="I554" s="39"/>
      <c r="J554" s="74">
        <f t="shared" si="48"/>
        <v>167.77199999999999</v>
      </c>
      <c r="K554" s="74">
        <f t="shared" si="49"/>
        <v>132.596</v>
      </c>
      <c r="L554" s="74">
        <f t="shared" si="50"/>
        <v>50.160000000000004</v>
      </c>
      <c r="M554" s="75"/>
      <c r="N554" s="74">
        <f t="shared" si="51"/>
        <v>1203.8420000000001</v>
      </c>
      <c r="O554" s="74">
        <f t="shared" si="52"/>
        <v>401.37200000000001</v>
      </c>
      <c r="P554" s="74">
        <f t="shared" si="53"/>
        <v>890.51</v>
      </c>
    </row>
    <row r="555" spans="1:16" ht="15" customHeight="1" x14ac:dyDescent="0.3">
      <c r="A555" s="27" t="s">
        <v>4059</v>
      </c>
      <c r="B555" s="38">
        <v>11950</v>
      </c>
      <c r="C555" s="38">
        <v>11950</v>
      </c>
      <c r="D555" s="40" t="s">
        <v>526</v>
      </c>
      <c r="E555" s="40">
        <v>99911</v>
      </c>
      <c r="F555" s="20" t="s">
        <v>3473</v>
      </c>
      <c r="G555" s="20" t="s">
        <v>3059</v>
      </c>
      <c r="H555" s="100">
        <v>0.8</v>
      </c>
      <c r="I555" s="39"/>
      <c r="J555" s="74">
        <f t="shared" si="48"/>
        <v>167.77199999999999</v>
      </c>
      <c r="K555" s="74">
        <f t="shared" si="49"/>
        <v>132.596</v>
      </c>
      <c r="L555" s="74">
        <f t="shared" si="50"/>
        <v>50.160000000000004</v>
      </c>
      <c r="M555" s="75"/>
      <c r="N555" s="74">
        <f t="shared" si="51"/>
        <v>1203.8420000000001</v>
      </c>
      <c r="O555" s="74">
        <f t="shared" si="52"/>
        <v>401.37200000000001</v>
      </c>
      <c r="P555" s="74">
        <f t="shared" si="53"/>
        <v>890.51</v>
      </c>
    </row>
    <row r="556" spans="1:16" ht="15" customHeight="1" x14ac:dyDescent="0.3">
      <c r="A556" s="27" t="s">
        <v>4059</v>
      </c>
      <c r="B556" s="38">
        <v>11960</v>
      </c>
      <c r="C556" s="38">
        <v>11960</v>
      </c>
      <c r="D556" s="40" t="s">
        <v>527</v>
      </c>
      <c r="E556" s="40">
        <v>99911</v>
      </c>
      <c r="F556" s="20" t="s">
        <v>3473</v>
      </c>
      <c r="G556" s="20" t="s">
        <v>3059</v>
      </c>
      <c r="H556" s="100">
        <v>0.8</v>
      </c>
      <c r="I556" s="39"/>
      <c r="J556" s="74">
        <f t="shared" si="48"/>
        <v>167.77199999999999</v>
      </c>
      <c r="K556" s="74">
        <f t="shared" si="49"/>
        <v>132.596</v>
      </c>
      <c r="L556" s="74">
        <f t="shared" si="50"/>
        <v>50.160000000000004</v>
      </c>
      <c r="M556" s="75"/>
      <c r="N556" s="74">
        <f t="shared" si="51"/>
        <v>1203.8420000000001</v>
      </c>
      <c r="O556" s="74">
        <f t="shared" si="52"/>
        <v>401.37200000000001</v>
      </c>
      <c r="P556" s="74">
        <f t="shared" si="53"/>
        <v>890.51</v>
      </c>
    </row>
    <row r="557" spans="1:16" ht="15" customHeight="1" x14ac:dyDescent="0.3">
      <c r="A557" s="27" t="s">
        <v>4059</v>
      </c>
      <c r="B557" s="38">
        <v>11961</v>
      </c>
      <c r="C557" s="38">
        <v>11961</v>
      </c>
      <c r="D557" s="40" t="s">
        <v>528</v>
      </c>
      <c r="E557" s="40">
        <v>99911</v>
      </c>
      <c r="F557" s="20" t="s">
        <v>3473</v>
      </c>
      <c r="G557" s="20" t="s">
        <v>3059</v>
      </c>
      <c r="H557" s="100">
        <v>0.8</v>
      </c>
      <c r="I557" s="39"/>
      <c r="J557" s="74">
        <f t="shared" si="48"/>
        <v>167.77199999999999</v>
      </c>
      <c r="K557" s="74">
        <f t="shared" si="49"/>
        <v>132.596</v>
      </c>
      <c r="L557" s="74">
        <f t="shared" si="50"/>
        <v>50.160000000000004</v>
      </c>
      <c r="M557" s="75"/>
      <c r="N557" s="74">
        <f t="shared" si="51"/>
        <v>1203.8420000000001</v>
      </c>
      <c r="O557" s="74">
        <f t="shared" si="52"/>
        <v>401.37200000000001</v>
      </c>
      <c r="P557" s="74">
        <f t="shared" si="53"/>
        <v>890.51</v>
      </c>
    </row>
    <row r="558" spans="1:16" ht="15" customHeight="1" x14ac:dyDescent="0.3">
      <c r="A558" s="27" t="s">
        <v>4059</v>
      </c>
      <c r="B558" s="38">
        <v>11962</v>
      </c>
      <c r="C558" s="38">
        <v>11962</v>
      </c>
      <c r="D558" s="40" t="s">
        <v>529</v>
      </c>
      <c r="E558" s="40">
        <v>99911</v>
      </c>
      <c r="F558" s="20" t="s">
        <v>3473</v>
      </c>
      <c r="G558" s="20" t="s">
        <v>3059</v>
      </c>
      <c r="H558" s="100">
        <v>0.8</v>
      </c>
      <c r="I558" s="39"/>
      <c r="J558" s="74">
        <f t="shared" si="48"/>
        <v>167.77199999999999</v>
      </c>
      <c r="K558" s="74">
        <f t="shared" si="49"/>
        <v>132.596</v>
      </c>
      <c r="L558" s="74">
        <f t="shared" si="50"/>
        <v>50.160000000000004</v>
      </c>
      <c r="M558" s="75"/>
      <c r="N558" s="74">
        <f t="shared" si="51"/>
        <v>1203.8420000000001</v>
      </c>
      <c r="O558" s="74">
        <f t="shared" si="52"/>
        <v>401.37200000000001</v>
      </c>
      <c r="P558" s="74">
        <f t="shared" si="53"/>
        <v>890.51</v>
      </c>
    </row>
    <row r="559" spans="1:16" ht="15" customHeight="1" x14ac:dyDescent="0.3">
      <c r="A559" s="27" t="s">
        <v>4059</v>
      </c>
      <c r="B559" s="38">
        <v>11963</v>
      </c>
      <c r="C559" s="38">
        <v>11963</v>
      </c>
      <c r="D559" s="40" t="s">
        <v>530</v>
      </c>
      <c r="E559" s="40">
        <v>99911</v>
      </c>
      <c r="F559" s="20" t="s">
        <v>3473</v>
      </c>
      <c r="G559" s="20" t="s">
        <v>3059</v>
      </c>
      <c r="H559" s="100">
        <v>0.8</v>
      </c>
      <c r="I559" s="39"/>
      <c r="J559" s="74">
        <f t="shared" si="48"/>
        <v>167.77199999999999</v>
      </c>
      <c r="K559" s="74">
        <f t="shared" si="49"/>
        <v>132.596</v>
      </c>
      <c r="L559" s="74">
        <f t="shared" si="50"/>
        <v>50.160000000000004</v>
      </c>
      <c r="M559" s="75"/>
      <c r="N559" s="74">
        <f t="shared" si="51"/>
        <v>1203.8420000000001</v>
      </c>
      <c r="O559" s="74">
        <f t="shared" si="52"/>
        <v>401.37200000000001</v>
      </c>
      <c r="P559" s="74">
        <f t="shared" si="53"/>
        <v>890.51</v>
      </c>
    </row>
    <row r="560" spans="1:16" ht="15" customHeight="1" x14ac:dyDescent="0.3">
      <c r="A560" s="27" t="s">
        <v>4059</v>
      </c>
      <c r="B560" s="38">
        <v>11970</v>
      </c>
      <c r="C560" s="38">
        <v>11970</v>
      </c>
      <c r="D560" s="12" t="s">
        <v>531</v>
      </c>
      <c r="E560" s="12">
        <v>19140</v>
      </c>
      <c r="F560" s="12" t="s">
        <v>3485</v>
      </c>
      <c r="G560" s="12" t="s">
        <v>3056</v>
      </c>
      <c r="H560" s="100">
        <v>0.873</v>
      </c>
      <c r="I560" s="39"/>
      <c r="J560" s="74">
        <f t="shared" si="48"/>
        <v>177.52771999999999</v>
      </c>
      <c r="K560" s="74">
        <f t="shared" si="49"/>
        <v>140.30626000000001</v>
      </c>
      <c r="L560" s="74">
        <f t="shared" si="50"/>
        <v>53.076350000000005</v>
      </c>
      <c r="M560" s="75"/>
      <c r="N560" s="74">
        <f t="shared" si="51"/>
        <v>1273.8446200000001</v>
      </c>
      <c r="O560" s="74">
        <f t="shared" si="52"/>
        <v>419.15771999999998</v>
      </c>
      <c r="P560" s="74">
        <f t="shared" si="53"/>
        <v>938.23009999999999</v>
      </c>
    </row>
    <row r="561" spans="1:19" ht="15" customHeight="1" x14ac:dyDescent="0.3">
      <c r="A561" s="27" t="s">
        <v>4059</v>
      </c>
      <c r="B561" s="38">
        <v>11971</v>
      </c>
      <c r="C561" s="38">
        <v>11971</v>
      </c>
      <c r="D561" s="40" t="s">
        <v>532</v>
      </c>
      <c r="E561" s="40">
        <v>99911</v>
      </c>
      <c r="F561" s="20" t="s">
        <v>3473</v>
      </c>
      <c r="G561" s="20" t="s">
        <v>3059</v>
      </c>
      <c r="H561" s="100">
        <v>0.8</v>
      </c>
      <c r="I561" s="39"/>
      <c r="J561" s="74">
        <f t="shared" si="48"/>
        <v>167.77199999999999</v>
      </c>
      <c r="K561" s="74">
        <f t="shared" si="49"/>
        <v>132.596</v>
      </c>
      <c r="L561" s="74">
        <f t="shared" si="50"/>
        <v>50.160000000000004</v>
      </c>
      <c r="M561" s="75"/>
      <c r="N561" s="74">
        <f t="shared" si="51"/>
        <v>1203.8420000000001</v>
      </c>
      <c r="O561" s="74">
        <f t="shared" si="52"/>
        <v>401.37200000000001</v>
      </c>
      <c r="P561" s="74">
        <f t="shared" si="53"/>
        <v>890.51</v>
      </c>
    </row>
    <row r="562" spans="1:19" ht="15" customHeight="1" x14ac:dyDescent="0.3">
      <c r="A562" s="27" t="s">
        <v>4059</v>
      </c>
      <c r="B562" s="38">
        <v>11972</v>
      </c>
      <c r="C562" s="38">
        <v>11972</v>
      </c>
      <c r="D562" s="40" t="s">
        <v>533</v>
      </c>
      <c r="E562" s="40">
        <v>99911</v>
      </c>
      <c r="F562" s="20" t="s">
        <v>3473</v>
      </c>
      <c r="G562" s="20" t="s">
        <v>3059</v>
      </c>
      <c r="H562" s="100">
        <v>0.8</v>
      </c>
      <c r="I562" s="39"/>
      <c r="J562" s="74">
        <f t="shared" si="48"/>
        <v>167.77199999999999</v>
      </c>
      <c r="K562" s="74">
        <f t="shared" si="49"/>
        <v>132.596</v>
      </c>
      <c r="L562" s="74">
        <f t="shared" si="50"/>
        <v>50.160000000000004</v>
      </c>
      <c r="M562" s="75"/>
      <c r="N562" s="74">
        <f t="shared" si="51"/>
        <v>1203.8420000000001</v>
      </c>
      <c r="O562" s="74">
        <f t="shared" si="52"/>
        <v>401.37200000000001</v>
      </c>
      <c r="P562" s="74">
        <f t="shared" si="53"/>
        <v>890.51</v>
      </c>
    </row>
    <row r="563" spans="1:19" ht="15" customHeight="1" x14ac:dyDescent="0.3">
      <c r="A563" s="27" t="s">
        <v>4059</v>
      </c>
      <c r="B563" s="38">
        <v>11973</v>
      </c>
      <c r="C563" s="38">
        <v>11973</v>
      </c>
      <c r="D563" s="40" t="s">
        <v>534</v>
      </c>
      <c r="E563" s="40">
        <v>99911</v>
      </c>
      <c r="F563" s="20" t="s">
        <v>3473</v>
      </c>
      <c r="G563" s="20" t="s">
        <v>3059</v>
      </c>
      <c r="H563" s="100">
        <v>0.8</v>
      </c>
      <c r="I563" s="39"/>
      <c r="J563" s="74">
        <f t="shared" si="48"/>
        <v>167.77199999999999</v>
      </c>
      <c r="K563" s="74">
        <f t="shared" si="49"/>
        <v>132.596</v>
      </c>
      <c r="L563" s="74">
        <f t="shared" si="50"/>
        <v>50.160000000000004</v>
      </c>
      <c r="M563" s="75"/>
      <c r="N563" s="74">
        <f t="shared" si="51"/>
        <v>1203.8420000000001</v>
      </c>
      <c r="O563" s="74">
        <f t="shared" si="52"/>
        <v>401.37200000000001</v>
      </c>
      <c r="P563" s="74">
        <f t="shared" si="53"/>
        <v>890.51</v>
      </c>
    </row>
    <row r="564" spans="1:19" ht="15" customHeight="1" x14ac:dyDescent="0.3">
      <c r="A564" s="27" t="s">
        <v>4059</v>
      </c>
      <c r="B564" s="38">
        <v>11980</v>
      </c>
      <c r="C564" s="38">
        <v>11980</v>
      </c>
      <c r="D564" s="12" t="s">
        <v>535</v>
      </c>
      <c r="E564" s="12">
        <v>10500</v>
      </c>
      <c r="F564" s="12" t="s">
        <v>3474</v>
      </c>
      <c r="G564" s="12" t="s">
        <v>3056</v>
      </c>
      <c r="H564" s="100">
        <v>0.80700000000000005</v>
      </c>
      <c r="I564" s="39"/>
      <c r="J564" s="74">
        <f t="shared" si="48"/>
        <v>168.70747999999998</v>
      </c>
      <c r="K564" s="74">
        <f t="shared" si="49"/>
        <v>133.33534</v>
      </c>
      <c r="L564" s="74">
        <f t="shared" si="50"/>
        <v>50.43965</v>
      </c>
      <c r="M564" s="75"/>
      <c r="N564" s="74">
        <f t="shared" si="51"/>
        <v>1210.55458</v>
      </c>
      <c r="O564" s="74">
        <f t="shared" si="52"/>
        <v>403.07748000000004</v>
      </c>
      <c r="P564" s="74">
        <f t="shared" si="53"/>
        <v>895.08590000000004</v>
      </c>
      <c r="R564" s="27" t="s">
        <v>3826</v>
      </c>
    </row>
    <row r="565" spans="1:19" ht="15" customHeight="1" x14ac:dyDescent="0.3">
      <c r="B565" s="38"/>
      <c r="C565" s="38"/>
      <c r="D565" s="12"/>
      <c r="E565" s="12"/>
      <c r="F565" s="12"/>
      <c r="G565" s="12"/>
      <c r="H565" s="100"/>
      <c r="I565" s="39"/>
      <c r="J565" s="74"/>
      <c r="K565" s="74"/>
      <c r="L565" s="74"/>
      <c r="M565" s="75"/>
      <c r="N565" s="74"/>
      <c r="O565" s="74"/>
      <c r="P565" s="74"/>
    </row>
    <row r="566" spans="1:19" ht="15" customHeight="1" x14ac:dyDescent="0.3">
      <c r="A566" s="27" t="s">
        <v>3879</v>
      </c>
      <c r="B566" s="38">
        <v>65010</v>
      </c>
      <c r="C566" s="38">
        <v>65010</v>
      </c>
      <c r="D566" s="40" t="s">
        <v>3033</v>
      </c>
      <c r="E566" s="40">
        <v>99965</v>
      </c>
      <c r="F566" s="20" t="s">
        <v>3817</v>
      </c>
      <c r="G566" s="20" t="s">
        <v>3059</v>
      </c>
      <c r="H566" s="100">
        <v>0.96109999999999995</v>
      </c>
      <c r="I566" s="39"/>
      <c r="J566" s="74">
        <f t="shared" si="48"/>
        <v>189.30140399999999</v>
      </c>
      <c r="K566" s="74">
        <f t="shared" si="49"/>
        <v>149.61138199999999</v>
      </c>
      <c r="L566" s="74">
        <f t="shared" si="50"/>
        <v>56.595945</v>
      </c>
      <c r="M566" s="75"/>
      <c r="N566" s="74">
        <f t="shared" si="51"/>
        <v>1358.3272340000001</v>
      </c>
      <c r="O566" s="74">
        <f t="shared" si="52"/>
        <v>440.62240399999996</v>
      </c>
      <c r="P566" s="74">
        <f t="shared" si="53"/>
        <v>995.82106999999996</v>
      </c>
      <c r="S566" s="27" t="s">
        <v>3826</v>
      </c>
    </row>
    <row r="567" spans="1:19" ht="15" customHeight="1" x14ac:dyDescent="0.3">
      <c r="A567" s="27" t="s">
        <v>3879</v>
      </c>
      <c r="B567" s="38">
        <v>65020</v>
      </c>
      <c r="C567" s="38">
        <v>65020</v>
      </c>
      <c r="D567" s="40" t="s">
        <v>3034</v>
      </c>
      <c r="E567" s="40">
        <v>99965</v>
      </c>
      <c r="F567" s="20" t="s">
        <v>3817</v>
      </c>
      <c r="G567" s="20" t="s">
        <v>3059</v>
      </c>
      <c r="H567" s="100">
        <v>0.96109999999999995</v>
      </c>
      <c r="I567" s="39"/>
      <c r="J567" s="74">
        <f t="shared" si="48"/>
        <v>189.30140399999999</v>
      </c>
      <c r="K567" s="74">
        <f t="shared" si="49"/>
        <v>149.61138199999999</v>
      </c>
      <c r="L567" s="74">
        <f t="shared" si="50"/>
        <v>56.595945</v>
      </c>
      <c r="M567" s="75"/>
      <c r="N567" s="74">
        <f t="shared" si="51"/>
        <v>1358.3272340000001</v>
      </c>
      <c r="O567" s="74">
        <f t="shared" si="52"/>
        <v>440.62240399999996</v>
      </c>
      <c r="P567" s="74">
        <f t="shared" si="53"/>
        <v>995.82106999999996</v>
      </c>
    </row>
    <row r="568" spans="1:19" ht="15" customHeight="1" x14ac:dyDescent="0.3">
      <c r="A568" s="27" t="s">
        <v>3879</v>
      </c>
      <c r="B568" s="38">
        <v>65030</v>
      </c>
      <c r="C568" s="38">
        <v>65030</v>
      </c>
      <c r="D568" s="40" t="s">
        <v>3035</v>
      </c>
      <c r="E568" s="40">
        <v>99965</v>
      </c>
      <c r="F568" s="20" t="s">
        <v>3817</v>
      </c>
      <c r="G568" s="20" t="s">
        <v>3059</v>
      </c>
      <c r="H568" s="100">
        <v>0.96109999999999995</v>
      </c>
      <c r="I568" s="39"/>
      <c r="J568" s="74">
        <f t="shared" si="48"/>
        <v>189.30140399999999</v>
      </c>
      <c r="K568" s="74">
        <f t="shared" si="49"/>
        <v>149.61138199999999</v>
      </c>
      <c r="L568" s="74">
        <f t="shared" si="50"/>
        <v>56.595945</v>
      </c>
      <c r="M568" s="75"/>
      <c r="N568" s="74">
        <f t="shared" si="51"/>
        <v>1358.3272340000001</v>
      </c>
      <c r="O568" s="74">
        <f t="shared" si="52"/>
        <v>440.62240399999996</v>
      </c>
      <c r="P568" s="74">
        <f t="shared" si="53"/>
        <v>995.82106999999996</v>
      </c>
    </row>
    <row r="569" spans="1:19" ht="15" customHeight="1" x14ac:dyDescent="0.3">
      <c r="A569" s="27" t="s">
        <v>3879</v>
      </c>
      <c r="B569" s="38">
        <v>65040</v>
      </c>
      <c r="C569" s="38">
        <v>65040</v>
      </c>
      <c r="D569" s="40" t="s">
        <v>3036</v>
      </c>
      <c r="E569" s="40">
        <v>99965</v>
      </c>
      <c r="F569" s="20" t="s">
        <v>3817</v>
      </c>
      <c r="G569" s="20" t="s">
        <v>3059</v>
      </c>
      <c r="H569" s="100">
        <v>0.96109999999999995</v>
      </c>
      <c r="I569" s="39"/>
      <c r="J569" s="74">
        <f t="shared" si="48"/>
        <v>189.30140399999999</v>
      </c>
      <c r="K569" s="74">
        <f t="shared" si="49"/>
        <v>149.61138199999999</v>
      </c>
      <c r="L569" s="74">
        <f t="shared" si="50"/>
        <v>56.595945</v>
      </c>
      <c r="M569" s="75"/>
      <c r="N569" s="74">
        <f t="shared" si="51"/>
        <v>1358.3272340000001</v>
      </c>
      <c r="O569" s="74">
        <f t="shared" si="52"/>
        <v>440.62240399999996</v>
      </c>
      <c r="P569" s="74">
        <f t="shared" si="53"/>
        <v>995.82106999999996</v>
      </c>
    </row>
    <row r="570" spans="1:19" ht="15" customHeight="1" x14ac:dyDescent="0.3">
      <c r="A570" s="27" t="s">
        <v>3879</v>
      </c>
      <c r="B570" s="38">
        <v>65050</v>
      </c>
      <c r="C570" s="38">
        <v>65050</v>
      </c>
      <c r="D570" s="40" t="s">
        <v>3037</v>
      </c>
      <c r="E570" s="40">
        <v>99965</v>
      </c>
      <c r="F570" s="20" t="s">
        <v>3817</v>
      </c>
      <c r="G570" s="20" t="s">
        <v>3059</v>
      </c>
      <c r="H570" s="100">
        <v>0.96109999999999995</v>
      </c>
      <c r="I570" s="39"/>
      <c r="J570" s="74">
        <f t="shared" si="48"/>
        <v>189.30140399999999</v>
      </c>
      <c r="K570" s="74">
        <f t="shared" si="49"/>
        <v>149.61138199999999</v>
      </c>
      <c r="L570" s="74">
        <f t="shared" si="50"/>
        <v>56.595945</v>
      </c>
      <c r="M570" s="75"/>
      <c r="N570" s="74">
        <f t="shared" si="51"/>
        <v>1358.3272340000001</v>
      </c>
      <c r="O570" s="74">
        <f t="shared" si="52"/>
        <v>440.62240399999996</v>
      </c>
      <c r="P570" s="74">
        <f t="shared" si="53"/>
        <v>995.82106999999996</v>
      </c>
    </row>
    <row r="571" spans="1:19" ht="15" customHeight="1" x14ac:dyDescent="0.3">
      <c r="A571" s="27" t="s">
        <v>3879</v>
      </c>
      <c r="B571" s="38">
        <v>65060</v>
      </c>
      <c r="C571" s="38">
        <v>65060</v>
      </c>
      <c r="D571" s="40" t="s">
        <v>3038</v>
      </c>
      <c r="E571" s="40">
        <v>99965</v>
      </c>
      <c r="F571" s="20" t="s">
        <v>3817</v>
      </c>
      <c r="G571" s="20" t="s">
        <v>3059</v>
      </c>
      <c r="H571" s="100">
        <v>0.96109999999999995</v>
      </c>
      <c r="I571" s="39"/>
      <c r="J571" s="74">
        <f t="shared" si="48"/>
        <v>189.30140399999999</v>
      </c>
      <c r="K571" s="74">
        <f t="shared" si="49"/>
        <v>149.61138199999999</v>
      </c>
      <c r="L571" s="74">
        <f t="shared" si="50"/>
        <v>56.595945</v>
      </c>
      <c r="M571" s="75"/>
      <c r="N571" s="74">
        <f t="shared" si="51"/>
        <v>1358.3272340000001</v>
      </c>
      <c r="O571" s="74">
        <f t="shared" si="52"/>
        <v>440.62240399999996</v>
      </c>
      <c r="P571" s="74">
        <f t="shared" si="53"/>
        <v>995.82106999999996</v>
      </c>
    </row>
    <row r="572" spans="1:19" ht="15" customHeight="1" x14ac:dyDescent="0.3">
      <c r="A572" s="27" t="s">
        <v>3879</v>
      </c>
      <c r="B572" s="38">
        <v>65070</v>
      </c>
      <c r="C572" s="38">
        <v>65070</v>
      </c>
      <c r="D572" s="40" t="s">
        <v>3039</v>
      </c>
      <c r="E572" s="40">
        <v>99965</v>
      </c>
      <c r="F572" s="20" t="s">
        <v>3817</v>
      </c>
      <c r="G572" s="20" t="s">
        <v>3059</v>
      </c>
      <c r="H572" s="100">
        <v>0.96109999999999995</v>
      </c>
      <c r="I572" s="39"/>
      <c r="J572" s="74">
        <f t="shared" si="48"/>
        <v>189.30140399999999</v>
      </c>
      <c r="K572" s="74">
        <f t="shared" si="49"/>
        <v>149.61138199999999</v>
      </c>
      <c r="L572" s="74">
        <f t="shared" si="50"/>
        <v>56.595945</v>
      </c>
      <c r="M572" s="75"/>
      <c r="N572" s="74">
        <f t="shared" si="51"/>
        <v>1358.3272340000001</v>
      </c>
      <c r="O572" s="74">
        <f t="shared" si="52"/>
        <v>440.62240399999996</v>
      </c>
      <c r="P572" s="74">
        <f t="shared" si="53"/>
        <v>995.82106999999996</v>
      </c>
    </row>
    <row r="573" spans="1:19" ht="15" customHeight="1" x14ac:dyDescent="0.3">
      <c r="A573" s="27" t="s">
        <v>3879</v>
      </c>
      <c r="B573" s="38">
        <v>65080</v>
      </c>
      <c r="C573" s="38">
        <v>65080</v>
      </c>
      <c r="D573" s="40" t="s">
        <v>3040</v>
      </c>
      <c r="E573" s="40">
        <v>99965</v>
      </c>
      <c r="F573" s="20" t="s">
        <v>3817</v>
      </c>
      <c r="G573" s="20" t="s">
        <v>3059</v>
      </c>
      <c r="H573" s="100">
        <v>0.96109999999999995</v>
      </c>
      <c r="I573" s="39"/>
      <c r="J573" s="74">
        <f t="shared" si="48"/>
        <v>189.30140399999999</v>
      </c>
      <c r="K573" s="74">
        <f t="shared" si="49"/>
        <v>149.61138199999999</v>
      </c>
      <c r="L573" s="74">
        <f t="shared" si="50"/>
        <v>56.595945</v>
      </c>
      <c r="M573" s="75"/>
      <c r="N573" s="74">
        <f t="shared" si="51"/>
        <v>1358.3272340000001</v>
      </c>
      <c r="O573" s="74">
        <f t="shared" si="52"/>
        <v>440.62240399999996</v>
      </c>
      <c r="P573" s="74">
        <f t="shared" si="53"/>
        <v>995.82106999999996</v>
      </c>
    </row>
    <row r="574" spans="1:19" ht="15" customHeight="1" x14ac:dyDescent="0.3">
      <c r="A574" s="27" t="s">
        <v>3879</v>
      </c>
      <c r="B574" s="38">
        <v>65090</v>
      </c>
      <c r="C574" s="38">
        <v>65090</v>
      </c>
      <c r="D574" s="40" t="s">
        <v>3041</v>
      </c>
      <c r="E574" s="40">
        <v>99965</v>
      </c>
      <c r="F574" s="20" t="s">
        <v>3817</v>
      </c>
      <c r="G574" s="20" t="s">
        <v>3059</v>
      </c>
      <c r="H574" s="100">
        <v>0.96109999999999995</v>
      </c>
      <c r="I574" s="39"/>
      <c r="J574" s="74">
        <f t="shared" si="48"/>
        <v>189.30140399999999</v>
      </c>
      <c r="K574" s="74">
        <f t="shared" si="49"/>
        <v>149.61138199999999</v>
      </c>
      <c r="L574" s="74">
        <f t="shared" si="50"/>
        <v>56.595945</v>
      </c>
      <c r="M574" s="75"/>
      <c r="N574" s="74">
        <f t="shared" si="51"/>
        <v>1358.3272340000001</v>
      </c>
      <c r="O574" s="74">
        <f t="shared" si="52"/>
        <v>440.62240399999996</v>
      </c>
      <c r="P574" s="74">
        <f t="shared" si="53"/>
        <v>995.82106999999996</v>
      </c>
    </row>
    <row r="575" spans="1:19" ht="15" customHeight="1" x14ac:dyDescent="0.3">
      <c r="A575" s="27" t="s">
        <v>3879</v>
      </c>
      <c r="B575" s="38">
        <v>65100</v>
      </c>
      <c r="C575" s="38">
        <v>65100</v>
      </c>
      <c r="D575" s="40" t="s">
        <v>3042</v>
      </c>
      <c r="E575" s="40">
        <v>99965</v>
      </c>
      <c r="F575" s="20" t="s">
        <v>3817</v>
      </c>
      <c r="G575" s="20" t="s">
        <v>3059</v>
      </c>
      <c r="H575" s="100">
        <v>0.96109999999999995</v>
      </c>
      <c r="I575" s="39"/>
      <c r="J575" s="74">
        <f t="shared" si="48"/>
        <v>189.30140399999999</v>
      </c>
      <c r="K575" s="74">
        <f t="shared" si="49"/>
        <v>149.61138199999999</v>
      </c>
      <c r="L575" s="74">
        <f t="shared" si="50"/>
        <v>56.595945</v>
      </c>
      <c r="M575" s="75"/>
      <c r="N575" s="74">
        <f t="shared" si="51"/>
        <v>1358.3272340000001</v>
      </c>
      <c r="O575" s="74">
        <f t="shared" si="52"/>
        <v>440.62240399999996</v>
      </c>
      <c r="P575" s="74">
        <f t="shared" si="53"/>
        <v>995.82106999999996</v>
      </c>
    </row>
    <row r="576" spans="1:19" ht="15" customHeight="1" x14ac:dyDescent="0.3">
      <c r="A576" s="27" t="s">
        <v>3879</v>
      </c>
      <c r="B576" s="38">
        <v>65110</v>
      </c>
      <c r="C576" s="38">
        <v>65110</v>
      </c>
      <c r="D576" s="40" t="s">
        <v>3043</v>
      </c>
      <c r="E576" s="40">
        <v>99965</v>
      </c>
      <c r="F576" s="20" t="s">
        <v>3817</v>
      </c>
      <c r="G576" s="20" t="s">
        <v>3059</v>
      </c>
      <c r="H576" s="100">
        <v>0.96109999999999995</v>
      </c>
      <c r="I576" s="39"/>
      <c r="J576" s="74">
        <f t="shared" si="48"/>
        <v>189.30140399999999</v>
      </c>
      <c r="K576" s="74">
        <f t="shared" si="49"/>
        <v>149.61138199999999</v>
      </c>
      <c r="L576" s="74">
        <f t="shared" si="50"/>
        <v>56.595945</v>
      </c>
      <c r="M576" s="75"/>
      <c r="N576" s="74">
        <f t="shared" si="51"/>
        <v>1358.3272340000001</v>
      </c>
      <c r="O576" s="74">
        <f t="shared" si="52"/>
        <v>440.62240399999996</v>
      </c>
      <c r="P576" s="74">
        <f t="shared" si="53"/>
        <v>995.82106999999996</v>
      </c>
    </row>
    <row r="577" spans="1:16" ht="15" customHeight="1" x14ac:dyDescent="0.3">
      <c r="A577" s="27" t="s">
        <v>3879</v>
      </c>
      <c r="B577" s="38">
        <v>65120</v>
      </c>
      <c r="C577" s="38">
        <v>65120</v>
      </c>
      <c r="D577" s="40" t="s">
        <v>3044</v>
      </c>
      <c r="E577" s="40">
        <v>99965</v>
      </c>
      <c r="F577" s="20" t="s">
        <v>3817</v>
      </c>
      <c r="G577" s="20" t="s">
        <v>3059</v>
      </c>
      <c r="H577" s="100">
        <v>0.96109999999999995</v>
      </c>
      <c r="I577" s="39"/>
      <c r="J577" s="74">
        <f t="shared" si="48"/>
        <v>189.30140399999999</v>
      </c>
      <c r="K577" s="74">
        <f t="shared" si="49"/>
        <v>149.61138199999999</v>
      </c>
      <c r="L577" s="74">
        <f t="shared" si="50"/>
        <v>56.595945</v>
      </c>
      <c r="M577" s="75"/>
      <c r="N577" s="74">
        <f t="shared" si="51"/>
        <v>1358.3272340000001</v>
      </c>
      <c r="O577" s="74">
        <f t="shared" si="52"/>
        <v>440.62240399999996</v>
      </c>
      <c r="P577" s="74">
        <f t="shared" si="53"/>
        <v>995.82106999999996</v>
      </c>
    </row>
    <row r="578" spans="1:16" ht="15" customHeight="1" x14ac:dyDescent="0.3">
      <c r="A578" s="27" t="s">
        <v>3879</v>
      </c>
      <c r="B578" s="38">
        <v>65130</v>
      </c>
      <c r="C578" s="38">
        <v>65130</v>
      </c>
      <c r="D578" s="40" t="s">
        <v>3045</v>
      </c>
      <c r="E578" s="40">
        <v>99965</v>
      </c>
      <c r="F578" s="20" t="s">
        <v>3817</v>
      </c>
      <c r="G578" s="20" t="s">
        <v>3059</v>
      </c>
      <c r="H578" s="100">
        <v>0.96109999999999995</v>
      </c>
      <c r="I578" s="39"/>
      <c r="J578" s="74">
        <f t="shared" si="48"/>
        <v>189.30140399999999</v>
      </c>
      <c r="K578" s="74">
        <f t="shared" si="49"/>
        <v>149.61138199999999</v>
      </c>
      <c r="L578" s="74">
        <f t="shared" si="50"/>
        <v>56.595945</v>
      </c>
      <c r="M578" s="75"/>
      <c r="N578" s="74">
        <f t="shared" si="51"/>
        <v>1358.3272340000001</v>
      </c>
      <c r="O578" s="74">
        <f t="shared" si="52"/>
        <v>440.62240399999996</v>
      </c>
      <c r="P578" s="74">
        <f t="shared" si="53"/>
        <v>995.82106999999996</v>
      </c>
    </row>
    <row r="579" spans="1:16" ht="15" customHeight="1" x14ac:dyDescent="0.3">
      <c r="A579" s="27" t="s">
        <v>3879</v>
      </c>
      <c r="B579" s="38">
        <v>65140</v>
      </c>
      <c r="C579" s="38">
        <v>65140</v>
      </c>
      <c r="D579" s="40" t="s">
        <v>3046</v>
      </c>
      <c r="E579" s="40">
        <v>99965</v>
      </c>
      <c r="F579" s="20" t="s">
        <v>3817</v>
      </c>
      <c r="G579" s="20" t="s">
        <v>3059</v>
      </c>
      <c r="H579" s="100">
        <v>0.96109999999999995</v>
      </c>
      <c r="I579" s="39"/>
      <c r="J579" s="74">
        <f t="shared" si="48"/>
        <v>189.30140399999999</v>
      </c>
      <c r="K579" s="74">
        <f t="shared" si="49"/>
        <v>149.61138199999999</v>
      </c>
      <c r="L579" s="74">
        <f t="shared" si="50"/>
        <v>56.595945</v>
      </c>
      <c r="M579" s="75"/>
      <c r="N579" s="74">
        <f t="shared" si="51"/>
        <v>1358.3272340000001</v>
      </c>
      <c r="O579" s="74">
        <f t="shared" si="52"/>
        <v>440.62240399999996</v>
      </c>
      <c r="P579" s="74">
        <f t="shared" si="53"/>
        <v>995.82106999999996</v>
      </c>
    </row>
    <row r="580" spans="1:16" ht="15" customHeight="1" x14ac:dyDescent="0.3">
      <c r="A580" s="27" t="s">
        <v>3879</v>
      </c>
      <c r="B580" s="38">
        <v>65150</v>
      </c>
      <c r="C580" s="38">
        <v>65150</v>
      </c>
      <c r="D580" s="40" t="s">
        <v>3047</v>
      </c>
      <c r="E580" s="40">
        <v>99965</v>
      </c>
      <c r="F580" s="20" t="s">
        <v>3817</v>
      </c>
      <c r="G580" s="20" t="s">
        <v>3059</v>
      </c>
      <c r="H580" s="100">
        <v>0.96109999999999995</v>
      </c>
      <c r="I580" s="39"/>
      <c r="J580" s="74">
        <f t="shared" si="48"/>
        <v>189.30140399999999</v>
      </c>
      <c r="K580" s="74">
        <f t="shared" si="49"/>
        <v>149.61138199999999</v>
      </c>
      <c r="L580" s="74">
        <f t="shared" si="50"/>
        <v>56.595945</v>
      </c>
      <c r="M580" s="75"/>
      <c r="N580" s="74">
        <f t="shared" si="51"/>
        <v>1358.3272340000001</v>
      </c>
      <c r="O580" s="74">
        <f t="shared" si="52"/>
        <v>440.62240399999996</v>
      </c>
      <c r="P580" s="74">
        <f t="shared" si="53"/>
        <v>995.82106999999996</v>
      </c>
    </row>
    <row r="581" spans="1:16" ht="15" customHeight="1" x14ac:dyDescent="0.3">
      <c r="A581" s="27" t="s">
        <v>3879</v>
      </c>
      <c r="B581" s="38">
        <v>65160</v>
      </c>
      <c r="C581" s="38">
        <v>65160</v>
      </c>
      <c r="D581" s="40" t="s">
        <v>3048</v>
      </c>
      <c r="E581" s="40">
        <v>99965</v>
      </c>
      <c r="F581" s="20" t="s">
        <v>3817</v>
      </c>
      <c r="G581" s="20" t="s">
        <v>3059</v>
      </c>
      <c r="H581" s="100">
        <v>0.96109999999999995</v>
      </c>
      <c r="I581" s="39"/>
      <c r="J581" s="74">
        <f t="shared" si="48"/>
        <v>189.30140399999999</v>
      </c>
      <c r="K581" s="74">
        <f t="shared" si="49"/>
        <v>149.61138199999999</v>
      </c>
      <c r="L581" s="74">
        <f t="shared" si="50"/>
        <v>56.595945</v>
      </c>
      <c r="M581" s="75"/>
      <c r="N581" s="74">
        <f t="shared" si="51"/>
        <v>1358.3272340000001</v>
      </c>
      <c r="O581" s="74">
        <f t="shared" si="52"/>
        <v>440.62240399999996</v>
      </c>
      <c r="P581" s="74">
        <f t="shared" si="53"/>
        <v>995.82106999999996</v>
      </c>
    </row>
    <row r="582" spans="1:16" ht="15" customHeight="1" x14ac:dyDescent="0.3">
      <c r="A582" s="27" t="s">
        <v>3879</v>
      </c>
      <c r="B582" s="38">
        <v>65170</v>
      </c>
      <c r="C582" s="38">
        <v>65170</v>
      </c>
      <c r="D582" s="40" t="s">
        <v>3049</v>
      </c>
      <c r="E582" s="40">
        <v>99965</v>
      </c>
      <c r="F582" s="20" t="s">
        <v>3817</v>
      </c>
      <c r="G582" s="20" t="s">
        <v>3059</v>
      </c>
      <c r="H582" s="100">
        <v>0.96109999999999995</v>
      </c>
      <c r="I582" s="39"/>
      <c r="J582" s="74">
        <f t="shared" si="48"/>
        <v>189.30140399999999</v>
      </c>
      <c r="K582" s="74">
        <f t="shared" si="49"/>
        <v>149.61138199999999</v>
      </c>
      <c r="L582" s="74">
        <f t="shared" si="50"/>
        <v>56.595945</v>
      </c>
      <c r="M582" s="75"/>
      <c r="N582" s="74">
        <f t="shared" si="51"/>
        <v>1358.3272340000001</v>
      </c>
      <c r="O582" s="74">
        <f t="shared" si="52"/>
        <v>440.62240399999996</v>
      </c>
      <c r="P582" s="74">
        <f t="shared" si="53"/>
        <v>995.82106999999996</v>
      </c>
    </row>
    <row r="583" spans="1:16" ht="15" customHeight="1" x14ac:dyDescent="0.3">
      <c r="A583" s="27" t="s">
        <v>3879</v>
      </c>
      <c r="B583" s="38">
        <v>65180</v>
      </c>
      <c r="C583" s="38">
        <v>65180</v>
      </c>
      <c r="D583" s="40" t="s">
        <v>3050</v>
      </c>
      <c r="E583" s="40">
        <v>99965</v>
      </c>
      <c r="F583" s="20" t="s">
        <v>3817</v>
      </c>
      <c r="G583" s="20" t="s">
        <v>3059</v>
      </c>
      <c r="H583" s="100">
        <v>0.96109999999999995</v>
      </c>
      <c r="I583" s="39"/>
      <c r="J583" s="74">
        <f t="shared" si="48"/>
        <v>189.30140399999999</v>
      </c>
      <c r="K583" s="74">
        <f t="shared" si="49"/>
        <v>149.61138199999999</v>
      </c>
      <c r="L583" s="74">
        <f t="shared" si="50"/>
        <v>56.595945</v>
      </c>
      <c r="M583" s="75"/>
      <c r="N583" s="74">
        <f t="shared" si="51"/>
        <v>1358.3272340000001</v>
      </c>
      <c r="O583" s="74">
        <f t="shared" si="52"/>
        <v>440.62240399999996</v>
      </c>
      <c r="P583" s="74">
        <f t="shared" si="53"/>
        <v>995.82106999999996</v>
      </c>
    </row>
    <row r="584" spans="1:16" ht="15" customHeight="1" x14ac:dyDescent="0.3">
      <c r="A584" s="27" t="s">
        <v>3879</v>
      </c>
      <c r="B584" s="38">
        <v>65190</v>
      </c>
      <c r="C584" s="38">
        <v>65190</v>
      </c>
      <c r="D584" s="40" t="s">
        <v>3051</v>
      </c>
      <c r="E584" s="40">
        <v>99965</v>
      </c>
      <c r="F584" s="20" t="s">
        <v>3817</v>
      </c>
      <c r="G584" s="20" t="s">
        <v>3059</v>
      </c>
      <c r="H584" s="100">
        <v>0.96109999999999995</v>
      </c>
      <c r="I584" s="39"/>
      <c r="J584" s="74">
        <f t="shared" si="48"/>
        <v>189.30140399999999</v>
      </c>
      <c r="K584" s="74">
        <f t="shared" si="49"/>
        <v>149.61138199999999</v>
      </c>
      <c r="L584" s="74">
        <f t="shared" si="50"/>
        <v>56.595945</v>
      </c>
      <c r="M584" s="75"/>
      <c r="N584" s="74">
        <f t="shared" si="51"/>
        <v>1358.3272340000001</v>
      </c>
      <c r="O584" s="74">
        <f t="shared" si="52"/>
        <v>440.62240399999996</v>
      </c>
      <c r="P584" s="74">
        <f t="shared" si="53"/>
        <v>995.82106999999996</v>
      </c>
    </row>
    <row r="585" spans="1:16" ht="15" customHeight="1" x14ac:dyDescent="0.3">
      <c r="A585" s="27" t="s">
        <v>3879</v>
      </c>
      <c r="B585" s="38">
        <v>65200</v>
      </c>
      <c r="C585" s="38">
        <v>65200</v>
      </c>
      <c r="D585" s="40" t="s">
        <v>3052</v>
      </c>
      <c r="E585" s="40">
        <v>99965</v>
      </c>
      <c r="F585" s="20" t="s">
        <v>3817</v>
      </c>
      <c r="G585" s="20" t="s">
        <v>3059</v>
      </c>
      <c r="H585" s="100">
        <v>0.96109999999999995</v>
      </c>
      <c r="I585" s="39"/>
      <c r="J585" s="74">
        <f t="shared" si="48"/>
        <v>189.30140399999999</v>
      </c>
      <c r="K585" s="74">
        <f t="shared" si="49"/>
        <v>149.61138199999999</v>
      </c>
      <c r="L585" s="74">
        <f t="shared" si="50"/>
        <v>56.595945</v>
      </c>
      <c r="M585" s="75"/>
      <c r="N585" s="74">
        <f t="shared" si="51"/>
        <v>1358.3272340000001</v>
      </c>
      <c r="O585" s="74">
        <f t="shared" si="52"/>
        <v>440.62240399999996</v>
      </c>
      <c r="P585" s="74">
        <f t="shared" si="53"/>
        <v>995.82106999999996</v>
      </c>
    </row>
    <row r="586" spans="1:16" ht="15" customHeight="1" x14ac:dyDescent="0.3">
      <c r="A586" s="27" t="s">
        <v>3879</v>
      </c>
      <c r="B586" s="38">
        <v>65210</v>
      </c>
      <c r="C586" s="38">
        <v>65210</v>
      </c>
      <c r="D586" s="40" t="s">
        <v>3053</v>
      </c>
      <c r="E586" s="40">
        <v>99965</v>
      </c>
      <c r="F586" s="20" t="s">
        <v>3817</v>
      </c>
      <c r="G586" s="20" t="s">
        <v>3059</v>
      </c>
      <c r="H586" s="100">
        <v>0.96109999999999995</v>
      </c>
      <c r="I586" s="39"/>
      <c r="J586" s="74">
        <f t="shared" ref="J586:J649" si="54">+(H586*133.64)+60.86</f>
        <v>189.30140399999999</v>
      </c>
      <c r="K586" s="74">
        <f t="shared" ref="K586:K649" si="55">(H586*105.62)+48.1</f>
        <v>149.61138199999999</v>
      </c>
      <c r="L586" s="74">
        <f t="shared" ref="L586:L649" si="56">(H586*39.95)+18.2</f>
        <v>56.595945</v>
      </c>
      <c r="M586" s="75"/>
      <c r="N586" s="74">
        <f t="shared" ref="N586:N649" si="57">((H586*958.94)+436.69)</f>
        <v>1358.3272340000001</v>
      </c>
      <c r="O586" s="74">
        <f t="shared" ref="O586:O649" si="58">(H586*243.64)+206.46</f>
        <v>440.62240399999996</v>
      </c>
      <c r="P586" s="74">
        <f t="shared" ref="P586:P649" si="59">(H586*653.7)+367.55</f>
        <v>995.82106999999996</v>
      </c>
    </row>
    <row r="587" spans="1:16" ht="15" customHeight="1" x14ac:dyDescent="0.3">
      <c r="A587" s="27" t="s">
        <v>3879</v>
      </c>
      <c r="B587" s="38">
        <v>65220</v>
      </c>
      <c r="C587" s="38">
        <v>65220</v>
      </c>
      <c r="D587" s="40" t="s">
        <v>3054</v>
      </c>
      <c r="E587" s="40">
        <v>99965</v>
      </c>
      <c r="F587" s="20" t="s">
        <v>3817</v>
      </c>
      <c r="G587" s="20" t="s">
        <v>3059</v>
      </c>
      <c r="H587" s="100">
        <v>0.96109999999999995</v>
      </c>
      <c r="I587" s="39"/>
      <c r="J587" s="74">
        <f t="shared" si="54"/>
        <v>189.30140399999999</v>
      </c>
      <c r="K587" s="74">
        <f t="shared" si="55"/>
        <v>149.61138199999999</v>
      </c>
      <c r="L587" s="74">
        <f t="shared" si="56"/>
        <v>56.595945</v>
      </c>
      <c r="M587" s="75"/>
      <c r="N587" s="74">
        <f t="shared" si="57"/>
        <v>1358.3272340000001</v>
      </c>
      <c r="O587" s="74">
        <f t="shared" si="58"/>
        <v>440.62240399999996</v>
      </c>
      <c r="P587" s="74">
        <f t="shared" si="59"/>
        <v>995.82106999999996</v>
      </c>
    </row>
    <row r="588" spans="1:16" ht="15" customHeight="1" x14ac:dyDescent="0.3">
      <c r="B588" s="38"/>
      <c r="C588" s="38"/>
      <c r="D588" s="40"/>
      <c r="E588" s="40"/>
      <c r="F588" s="20"/>
      <c r="G588" s="20"/>
      <c r="H588" s="100"/>
      <c r="I588" s="39"/>
      <c r="J588" s="74"/>
      <c r="K588" s="74"/>
      <c r="L588" s="74"/>
      <c r="M588" s="75"/>
      <c r="N588" s="74"/>
      <c r="O588" s="74"/>
      <c r="P588" s="74"/>
    </row>
    <row r="589" spans="1:16" ht="15" customHeight="1" x14ac:dyDescent="0.3">
      <c r="A589" s="27" t="s">
        <v>4060</v>
      </c>
      <c r="B589" s="38">
        <v>12010</v>
      </c>
      <c r="C589" s="38">
        <v>12010</v>
      </c>
      <c r="D589" s="40" t="s">
        <v>537</v>
      </c>
      <c r="E589" s="40">
        <v>99912</v>
      </c>
      <c r="F589" s="20" t="s">
        <v>3487</v>
      </c>
      <c r="G589" s="20" t="s">
        <v>3059</v>
      </c>
      <c r="H589" s="100">
        <v>1.2238</v>
      </c>
      <c r="I589" s="39"/>
      <c r="J589" s="74">
        <f t="shared" si="54"/>
        <v>224.40863199999995</v>
      </c>
      <c r="K589" s="74">
        <f t="shared" si="55"/>
        <v>177.35775599999999</v>
      </c>
      <c r="L589" s="74">
        <f t="shared" si="56"/>
        <v>67.090810000000005</v>
      </c>
      <c r="M589" s="75"/>
      <c r="N589" s="74">
        <f t="shared" si="57"/>
        <v>1610.2407720000001</v>
      </c>
      <c r="O589" s="74">
        <f t="shared" si="58"/>
        <v>504.62663199999997</v>
      </c>
      <c r="P589" s="74">
        <f t="shared" si="59"/>
        <v>1167.5480600000001</v>
      </c>
    </row>
    <row r="590" spans="1:16" ht="15" customHeight="1" x14ac:dyDescent="0.3">
      <c r="A590" s="27" t="s">
        <v>4060</v>
      </c>
      <c r="B590" s="38">
        <v>12020</v>
      </c>
      <c r="C590" s="38">
        <v>12020</v>
      </c>
      <c r="D590" s="12" t="s">
        <v>538</v>
      </c>
      <c r="E590" s="12">
        <v>46520</v>
      </c>
      <c r="F590" s="12" t="s">
        <v>3488</v>
      </c>
      <c r="G590" s="12" t="s">
        <v>3056</v>
      </c>
      <c r="H590" s="100">
        <v>1.2444</v>
      </c>
      <c r="I590" s="39"/>
      <c r="J590" s="74">
        <f t="shared" si="54"/>
        <v>227.16161599999998</v>
      </c>
      <c r="K590" s="74">
        <f t="shared" si="55"/>
        <v>179.53352799999999</v>
      </c>
      <c r="L590" s="74">
        <f t="shared" si="56"/>
        <v>67.913780000000003</v>
      </c>
      <c r="M590" s="75"/>
      <c r="N590" s="74">
        <f t="shared" si="57"/>
        <v>1629.9949360000001</v>
      </c>
      <c r="O590" s="74">
        <f t="shared" si="58"/>
        <v>509.64561600000002</v>
      </c>
      <c r="P590" s="74">
        <f t="shared" si="59"/>
        <v>1181.0142800000001</v>
      </c>
    </row>
    <row r="591" spans="1:16" ht="15" customHeight="1" x14ac:dyDescent="0.3">
      <c r="A591" s="27" t="s">
        <v>4060</v>
      </c>
      <c r="B591" s="38"/>
      <c r="C591" s="38"/>
      <c r="D591" s="12" t="s">
        <v>536</v>
      </c>
      <c r="E591" s="12">
        <v>27980</v>
      </c>
      <c r="F591" s="12" t="s">
        <v>3486</v>
      </c>
      <c r="G591" s="12" t="s">
        <v>3056</v>
      </c>
      <c r="H591" s="100">
        <v>1.2578</v>
      </c>
      <c r="I591" s="39"/>
      <c r="J591" s="74">
        <f t="shared" si="54"/>
        <v>228.95239199999997</v>
      </c>
      <c r="K591" s="74">
        <f t="shared" si="55"/>
        <v>180.948836</v>
      </c>
      <c r="L591" s="74">
        <f t="shared" si="56"/>
        <v>68.449110000000005</v>
      </c>
      <c r="M591" s="75"/>
      <c r="N591" s="74">
        <f t="shared" si="57"/>
        <v>1642.8447320000002</v>
      </c>
      <c r="O591" s="74">
        <f t="shared" si="58"/>
        <v>512.910392</v>
      </c>
      <c r="P591" s="74">
        <f t="shared" si="59"/>
        <v>1189.77386</v>
      </c>
    </row>
    <row r="592" spans="1:16" ht="15" customHeight="1" x14ac:dyDescent="0.3">
      <c r="A592" s="27" t="s">
        <v>4060</v>
      </c>
      <c r="B592" s="38">
        <v>12040</v>
      </c>
      <c r="C592" s="38">
        <v>12040</v>
      </c>
      <c r="D592" s="40" t="s">
        <v>539</v>
      </c>
      <c r="E592" s="40">
        <v>99912</v>
      </c>
      <c r="F592" s="20" t="s">
        <v>3487</v>
      </c>
      <c r="G592" s="20" t="s">
        <v>3059</v>
      </c>
      <c r="H592" s="100">
        <v>1.2238</v>
      </c>
      <c r="I592" s="39"/>
      <c r="J592" s="74">
        <f t="shared" si="54"/>
        <v>224.40863199999995</v>
      </c>
      <c r="K592" s="74">
        <f t="shared" si="55"/>
        <v>177.35775599999999</v>
      </c>
      <c r="L592" s="74">
        <f t="shared" si="56"/>
        <v>67.090810000000005</v>
      </c>
      <c r="M592" s="75"/>
      <c r="N592" s="74">
        <f t="shared" si="57"/>
        <v>1610.2407720000001</v>
      </c>
      <c r="O592" s="74">
        <f t="shared" si="58"/>
        <v>504.62663199999997</v>
      </c>
      <c r="P592" s="74">
        <f t="shared" si="59"/>
        <v>1167.5480600000001</v>
      </c>
    </row>
    <row r="593" spans="1:18" ht="15" customHeight="1" x14ac:dyDescent="0.3">
      <c r="A593" s="27" t="s">
        <v>4060</v>
      </c>
      <c r="B593" s="38">
        <v>12050</v>
      </c>
      <c r="C593" s="38">
        <v>12050</v>
      </c>
      <c r="D593" s="12" t="s">
        <v>540</v>
      </c>
      <c r="E593" s="12">
        <v>27980</v>
      </c>
      <c r="F593" s="12" t="s">
        <v>3486</v>
      </c>
      <c r="G593" s="12" t="s">
        <v>3056</v>
      </c>
      <c r="H593" s="100">
        <v>1.2578</v>
      </c>
      <c r="I593" s="39"/>
      <c r="J593" s="74">
        <f t="shared" si="54"/>
        <v>228.95239199999997</v>
      </c>
      <c r="K593" s="74">
        <f t="shared" si="55"/>
        <v>180.948836</v>
      </c>
      <c r="L593" s="74">
        <f t="shared" si="56"/>
        <v>68.449110000000005</v>
      </c>
      <c r="M593" s="75"/>
      <c r="N593" s="74">
        <f t="shared" si="57"/>
        <v>1642.8447320000002</v>
      </c>
      <c r="O593" s="74">
        <f t="shared" si="58"/>
        <v>512.910392</v>
      </c>
      <c r="P593" s="74">
        <f t="shared" si="59"/>
        <v>1189.77386</v>
      </c>
    </row>
    <row r="594" spans="1:18" ht="15" customHeight="1" x14ac:dyDescent="0.3">
      <c r="B594" s="38"/>
      <c r="C594" s="38"/>
      <c r="D594" s="12"/>
      <c r="E594" s="12"/>
      <c r="F594" s="12"/>
      <c r="G594" s="12"/>
      <c r="H594" s="100"/>
      <c r="I594" s="39"/>
      <c r="J594" s="74"/>
      <c r="K594" s="74"/>
      <c r="L594" s="74"/>
      <c r="M594" s="75"/>
      <c r="N594" s="74"/>
      <c r="O594" s="74"/>
      <c r="P594" s="74"/>
    </row>
    <row r="595" spans="1:18" ht="15" customHeight="1" x14ac:dyDescent="0.3">
      <c r="A595" s="27" t="s">
        <v>4064</v>
      </c>
      <c r="B595" s="38">
        <v>16000</v>
      </c>
      <c r="C595" s="38">
        <v>16000</v>
      </c>
      <c r="D595" s="40" t="s">
        <v>776</v>
      </c>
      <c r="E595" s="40">
        <v>99916</v>
      </c>
      <c r="F595" s="20" t="s">
        <v>3528</v>
      </c>
      <c r="G595" s="20" t="s">
        <v>3059</v>
      </c>
      <c r="H595" s="100">
        <v>0.84019999999999995</v>
      </c>
      <c r="I595" s="39"/>
      <c r="J595" s="74">
        <f t="shared" si="54"/>
        <v>173.14432799999997</v>
      </c>
      <c r="K595" s="74">
        <f t="shared" si="55"/>
        <v>136.84192400000001</v>
      </c>
      <c r="L595" s="74">
        <f t="shared" si="56"/>
        <v>51.765990000000002</v>
      </c>
      <c r="M595" s="75"/>
      <c r="N595" s="74">
        <f t="shared" si="57"/>
        <v>1242.391388</v>
      </c>
      <c r="O595" s="74">
        <f t="shared" si="58"/>
        <v>411.16632800000002</v>
      </c>
      <c r="P595" s="74">
        <f t="shared" si="59"/>
        <v>916.78873999999996</v>
      </c>
    </row>
    <row r="596" spans="1:18" ht="15" customHeight="1" x14ac:dyDescent="0.3">
      <c r="A596" s="27" t="s">
        <v>4064</v>
      </c>
      <c r="B596" s="38">
        <v>16010</v>
      </c>
      <c r="C596" s="38">
        <v>16010</v>
      </c>
      <c r="D596" s="40" t="s">
        <v>777</v>
      </c>
      <c r="E596" s="40">
        <v>99916</v>
      </c>
      <c r="F596" s="20" t="s">
        <v>3528</v>
      </c>
      <c r="G596" s="20" t="s">
        <v>3059</v>
      </c>
      <c r="H596" s="100">
        <v>0.84019999999999995</v>
      </c>
      <c r="I596" s="39"/>
      <c r="J596" s="74">
        <f t="shared" si="54"/>
        <v>173.14432799999997</v>
      </c>
      <c r="K596" s="74">
        <f t="shared" si="55"/>
        <v>136.84192400000001</v>
      </c>
      <c r="L596" s="74">
        <f t="shared" si="56"/>
        <v>51.765990000000002</v>
      </c>
      <c r="M596" s="75"/>
      <c r="N596" s="74">
        <f t="shared" si="57"/>
        <v>1242.391388</v>
      </c>
      <c r="O596" s="74">
        <f t="shared" si="58"/>
        <v>411.16632800000002</v>
      </c>
      <c r="P596" s="74">
        <f t="shared" si="59"/>
        <v>916.78873999999996</v>
      </c>
    </row>
    <row r="597" spans="1:18" ht="15" customHeight="1" x14ac:dyDescent="0.3">
      <c r="A597" s="27" t="s">
        <v>4064</v>
      </c>
      <c r="B597" s="38">
        <v>16020</v>
      </c>
      <c r="C597" s="38">
        <v>16020</v>
      </c>
      <c r="D597" s="40" t="s">
        <v>778</v>
      </c>
      <c r="E597" s="40">
        <v>99916</v>
      </c>
      <c r="F597" s="20" t="s">
        <v>3528</v>
      </c>
      <c r="G597" s="20" t="s">
        <v>3059</v>
      </c>
      <c r="H597" s="100">
        <v>0.84019999999999995</v>
      </c>
      <c r="I597" s="39"/>
      <c r="J597" s="74">
        <f t="shared" si="54"/>
        <v>173.14432799999997</v>
      </c>
      <c r="K597" s="74">
        <f t="shared" si="55"/>
        <v>136.84192400000001</v>
      </c>
      <c r="L597" s="74">
        <f t="shared" si="56"/>
        <v>51.765990000000002</v>
      </c>
      <c r="M597" s="75"/>
      <c r="N597" s="74">
        <f t="shared" si="57"/>
        <v>1242.391388</v>
      </c>
      <c r="O597" s="74">
        <f t="shared" si="58"/>
        <v>411.16632800000002</v>
      </c>
      <c r="P597" s="74">
        <f t="shared" si="59"/>
        <v>916.78873999999996</v>
      </c>
    </row>
    <row r="598" spans="1:18" ht="15" customHeight="1" x14ac:dyDescent="0.3">
      <c r="A598" s="27" t="s">
        <v>4064</v>
      </c>
      <c r="B598" s="38">
        <v>16030</v>
      </c>
      <c r="C598" s="38">
        <v>16030</v>
      </c>
      <c r="D598" s="40" t="s">
        <v>779</v>
      </c>
      <c r="E598" s="40">
        <v>99916</v>
      </c>
      <c r="F598" s="20" t="s">
        <v>3528</v>
      </c>
      <c r="G598" s="20" t="s">
        <v>3059</v>
      </c>
      <c r="H598" s="100">
        <v>0.84019999999999995</v>
      </c>
      <c r="I598" s="39"/>
      <c r="J598" s="74">
        <f t="shared" si="54"/>
        <v>173.14432799999997</v>
      </c>
      <c r="K598" s="74">
        <f t="shared" si="55"/>
        <v>136.84192400000001</v>
      </c>
      <c r="L598" s="74">
        <f t="shared" si="56"/>
        <v>51.765990000000002</v>
      </c>
      <c r="M598" s="75"/>
      <c r="N598" s="74">
        <f t="shared" si="57"/>
        <v>1242.391388</v>
      </c>
      <c r="O598" s="74">
        <f t="shared" si="58"/>
        <v>411.16632800000002</v>
      </c>
      <c r="P598" s="74">
        <f t="shared" si="59"/>
        <v>916.78873999999996</v>
      </c>
    </row>
    <row r="599" spans="1:18" ht="15" customHeight="1" x14ac:dyDescent="0.3">
      <c r="A599" s="27" t="s">
        <v>4064</v>
      </c>
      <c r="B599" s="38">
        <v>16040</v>
      </c>
      <c r="C599" s="38">
        <v>16040</v>
      </c>
      <c r="D599" s="40" t="s">
        <v>780</v>
      </c>
      <c r="E599" s="40">
        <v>99916</v>
      </c>
      <c r="F599" s="20" t="s">
        <v>3528</v>
      </c>
      <c r="G599" s="20" t="s">
        <v>3059</v>
      </c>
      <c r="H599" s="100">
        <v>0.84019999999999995</v>
      </c>
      <c r="I599" s="39"/>
      <c r="J599" s="74">
        <f t="shared" si="54"/>
        <v>173.14432799999997</v>
      </c>
      <c r="K599" s="74">
        <f t="shared" si="55"/>
        <v>136.84192400000001</v>
      </c>
      <c r="L599" s="74">
        <f t="shared" si="56"/>
        <v>51.765990000000002</v>
      </c>
      <c r="M599" s="75"/>
      <c r="N599" s="74">
        <f t="shared" si="57"/>
        <v>1242.391388</v>
      </c>
      <c r="O599" s="74">
        <f t="shared" si="58"/>
        <v>411.16632800000002</v>
      </c>
      <c r="P599" s="74">
        <f t="shared" si="59"/>
        <v>916.78873999999996</v>
      </c>
    </row>
    <row r="600" spans="1:18" ht="15" customHeight="1" x14ac:dyDescent="0.3">
      <c r="A600" s="27" t="s">
        <v>4064</v>
      </c>
      <c r="B600" s="38">
        <v>16050</v>
      </c>
      <c r="C600" s="38">
        <v>16050</v>
      </c>
      <c r="D600" s="12" t="s">
        <v>781</v>
      </c>
      <c r="E600" s="12">
        <v>16300</v>
      </c>
      <c r="F600" s="12" t="s">
        <v>3529</v>
      </c>
      <c r="G600" s="12" t="s">
        <v>3056</v>
      </c>
      <c r="H600" s="100">
        <v>0.871</v>
      </c>
      <c r="I600" s="39"/>
      <c r="J600" s="74">
        <f t="shared" si="54"/>
        <v>177.26043999999999</v>
      </c>
      <c r="K600" s="74">
        <f t="shared" si="55"/>
        <v>140.09502000000001</v>
      </c>
      <c r="L600" s="74">
        <f t="shared" si="56"/>
        <v>52.996449999999996</v>
      </c>
      <c r="M600" s="75"/>
      <c r="N600" s="74">
        <f t="shared" si="57"/>
        <v>1271.9267400000001</v>
      </c>
      <c r="O600" s="74">
        <f t="shared" si="58"/>
        <v>418.67043999999999</v>
      </c>
      <c r="P600" s="74">
        <f t="shared" si="59"/>
        <v>936.92270000000008</v>
      </c>
    </row>
    <row r="601" spans="1:18" ht="15" customHeight="1" x14ac:dyDescent="0.3">
      <c r="A601" s="27" t="s">
        <v>4064</v>
      </c>
      <c r="B601" s="38">
        <v>16060</v>
      </c>
      <c r="C601" s="38">
        <v>16060</v>
      </c>
      <c r="D601" s="12" t="s">
        <v>782</v>
      </c>
      <c r="E601" s="12">
        <v>47940</v>
      </c>
      <c r="F601" s="12" t="s">
        <v>3530</v>
      </c>
      <c r="G601" s="12" t="s">
        <v>3056</v>
      </c>
      <c r="H601" s="100">
        <v>0.80700000000000005</v>
      </c>
      <c r="I601" s="39"/>
      <c r="J601" s="74">
        <f t="shared" si="54"/>
        <v>168.70747999999998</v>
      </c>
      <c r="K601" s="74">
        <f t="shared" si="55"/>
        <v>133.33534</v>
      </c>
      <c r="L601" s="74">
        <f t="shared" si="56"/>
        <v>50.43965</v>
      </c>
      <c r="M601" s="75"/>
      <c r="N601" s="74">
        <f t="shared" si="57"/>
        <v>1210.55458</v>
      </c>
      <c r="O601" s="74">
        <f t="shared" si="58"/>
        <v>403.07748000000004</v>
      </c>
      <c r="P601" s="74">
        <f t="shared" si="59"/>
        <v>895.08590000000004</v>
      </c>
    </row>
    <row r="602" spans="1:18" ht="15" customHeight="1" x14ac:dyDescent="0.3">
      <c r="A602" s="27" t="s">
        <v>4064</v>
      </c>
      <c r="B602" s="38">
        <v>16070</v>
      </c>
      <c r="C602" s="38">
        <v>16070</v>
      </c>
      <c r="D602" s="40" t="s">
        <v>783</v>
      </c>
      <c r="E602" s="40">
        <v>99916</v>
      </c>
      <c r="F602" s="20" t="s">
        <v>3528</v>
      </c>
      <c r="G602" s="20" t="s">
        <v>3059</v>
      </c>
      <c r="H602" s="100">
        <v>0.84019999999999995</v>
      </c>
      <c r="I602" s="39"/>
      <c r="J602" s="74">
        <f t="shared" si="54"/>
        <v>173.14432799999997</v>
      </c>
      <c r="K602" s="74">
        <f t="shared" si="55"/>
        <v>136.84192400000001</v>
      </c>
      <c r="L602" s="74">
        <f t="shared" si="56"/>
        <v>51.765990000000002</v>
      </c>
      <c r="M602" s="75"/>
      <c r="N602" s="74">
        <f t="shared" si="57"/>
        <v>1242.391388</v>
      </c>
      <c r="O602" s="74">
        <f t="shared" si="58"/>
        <v>411.16632800000002</v>
      </c>
      <c r="P602" s="74">
        <f t="shared" si="59"/>
        <v>916.78873999999996</v>
      </c>
      <c r="R602" s="27" t="s">
        <v>3826</v>
      </c>
    </row>
    <row r="603" spans="1:18" ht="15" customHeight="1" x14ac:dyDescent="0.3">
      <c r="A603" s="27" t="s">
        <v>4064</v>
      </c>
      <c r="B603" s="38">
        <v>16080</v>
      </c>
      <c r="C603" s="38">
        <v>16080</v>
      </c>
      <c r="D603" s="12" t="s">
        <v>784</v>
      </c>
      <c r="E603" s="12">
        <v>47940</v>
      </c>
      <c r="F603" s="12" t="s">
        <v>3530</v>
      </c>
      <c r="G603" s="12" t="s">
        <v>3056</v>
      </c>
      <c r="H603" s="100">
        <v>0.80700000000000005</v>
      </c>
      <c r="I603" s="39"/>
      <c r="J603" s="74">
        <f t="shared" si="54"/>
        <v>168.70747999999998</v>
      </c>
      <c r="K603" s="74">
        <f t="shared" si="55"/>
        <v>133.33534</v>
      </c>
      <c r="L603" s="74">
        <f t="shared" si="56"/>
        <v>50.43965</v>
      </c>
      <c r="M603" s="75"/>
      <c r="N603" s="74">
        <f t="shared" si="57"/>
        <v>1210.55458</v>
      </c>
      <c r="O603" s="74">
        <f t="shared" si="58"/>
        <v>403.07748000000004</v>
      </c>
      <c r="P603" s="74">
        <f t="shared" si="59"/>
        <v>895.08590000000004</v>
      </c>
    </row>
    <row r="604" spans="1:18" ht="15" customHeight="1" x14ac:dyDescent="0.3">
      <c r="A604" s="27" t="s">
        <v>4064</v>
      </c>
      <c r="B604" s="38">
        <v>16090</v>
      </c>
      <c r="C604" s="38">
        <v>16090</v>
      </c>
      <c r="D604" s="40" t="s">
        <v>785</v>
      </c>
      <c r="E604" s="40">
        <v>99916</v>
      </c>
      <c r="F604" s="20" t="s">
        <v>3528</v>
      </c>
      <c r="G604" s="20" t="s">
        <v>3059</v>
      </c>
      <c r="H604" s="100">
        <v>0.84019999999999995</v>
      </c>
      <c r="I604" s="39"/>
      <c r="J604" s="74">
        <f t="shared" si="54"/>
        <v>173.14432799999997</v>
      </c>
      <c r="K604" s="74">
        <f t="shared" si="55"/>
        <v>136.84192400000001</v>
      </c>
      <c r="L604" s="74">
        <f t="shared" si="56"/>
        <v>51.765990000000002</v>
      </c>
      <c r="M604" s="75"/>
      <c r="N604" s="74">
        <f t="shared" si="57"/>
        <v>1242.391388</v>
      </c>
      <c r="O604" s="74">
        <f t="shared" si="58"/>
        <v>411.16632800000002</v>
      </c>
      <c r="P604" s="74">
        <f t="shared" si="59"/>
        <v>916.78873999999996</v>
      </c>
    </row>
    <row r="605" spans="1:18" ht="15" customHeight="1" x14ac:dyDescent="0.3">
      <c r="A605" s="27" t="s">
        <v>4064</v>
      </c>
      <c r="B605" s="38">
        <v>16100</v>
      </c>
      <c r="C605" s="38">
        <v>16100</v>
      </c>
      <c r="D605" s="40" t="s">
        <v>786</v>
      </c>
      <c r="E605" s="40">
        <v>99916</v>
      </c>
      <c r="F605" s="20" t="s">
        <v>3528</v>
      </c>
      <c r="G605" s="20" t="s">
        <v>3059</v>
      </c>
      <c r="H605" s="100">
        <v>0.84019999999999995</v>
      </c>
      <c r="I605" s="39"/>
      <c r="J605" s="74">
        <f t="shared" si="54"/>
        <v>173.14432799999997</v>
      </c>
      <c r="K605" s="74">
        <f t="shared" si="55"/>
        <v>136.84192400000001</v>
      </c>
      <c r="L605" s="74">
        <f t="shared" si="56"/>
        <v>51.765990000000002</v>
      </c>
      <c r="M605" s="75"/>
      <c r="N605" s="74">
        <f t="shared" si="57"/>
        <v>1242.391388</v>
      </c>
      <c r="O605" s="74">
        <f t="shared" si="58"/>
        <v>411.16632800000002</v>
      </c>
      <c r="P605" s="74">
        <f t="shared" si="59"/>
        <v>916.78873999999996</v>
      </c>
    </row>
    <row r="606" spans="1:18" ht="15" customHeight="1" x14ac:dyDescent="0.3">
      <c r="A606" s="27" t="s">
        <v>4064</v>
      </c>
      <c r="B606" s="38">
        <v>16110</v>
      </c>
      <c r="C606" s="38">
        <v>16110</v>
      </c>
      <c r="D606" s="40" t="s">
        <v>787</v>
      </c>
      <c r="E606" s="40">
        <v>99916</v>
      </c>
      <c r="F606" s="20" t="s">
        <v>3528</v>
      </c>
      <c r="G606" s="20" t="s">
        <v>3059</v>
      </c>
      <c r="H606" s="100">
        <v>0.84019999999999995</v>
      </c>
      <c r="I606" s="39"/>
      <c r="J606" s="74">
        <f t="shared" si="54"/>
        <v>173.14432799999997</v>
      </c>
      <c r="K606" s="74">
        <f t="shared" si="55"/>
        <v>136.84192400000001</v>
      </c>
      <c r="L606" s="74">
        <f t="shared" si="56"/>
        <v>51.765990000000002</v>
      </c>
      <c r="M606" s="75"/>
      <c r="N606" s="74">
        <f t="shared" si="57"/>
        <v>1242.391388</v>
      </c>
      <c r="O606" s="74">
        <f t="shared" si="58"/>
        <v>411.16632800000002</v>
      </c>
      <c r="P606" s="74">
        <f t="shared" si="59"/>
        <v>916.78873999999996</v>
      </c>
    </row>
    <row r="607" spans="1:18" ht="15" customHeight="1" x14ac:dyDescent="0.3">
      <c r="A607" s="27" t="s">
        <v>4064</v>
      </c>
      <c r="B607" s="38">
        <v>16120</v>
      </c>
      <c r="C607" s="38">
        <v>16120</v>
      </c>
      <c r="D607" s="40" t="s">
        <v>788</v>
      </c>
      <c r="E607" s="40">
        <v>99916</v>
      </c>
      <c r="F607" s="20" t="s">
        <v>3528</v>
      </c>
      <c r="G607" s="20" t="s">
        <v>3059</v>
      </c>
      <c r="H607" s="100">
        <v>0.84019999999999995</v>
      </c>
      <c r="I607" s="39"/>
      <c r="J607" s="74">
        <f t="shared" si="54"/>
        <v>173.14432799999997</v>
      </c>
      <c r="K607" s="74">
        <f t="shared" si="55"/>
        <v>136.84192400000001</v>
      </c>
      <c r="L607" s="74">
        <f t="shared" si="56"/>
        <v>51.765990000000002</v>
      </c>
      <c r="M607" s="75"/>
      <c r="N607" s="74">
        <f t="shared" si="57"/>
        <v>1242.391388</v>
      </c>
      <c r="O607" s="74">
        <f t="shared" si="58"/>
        <v>411.16632800000002</v>
      </c>
      <c r="P607" s="74">
        <f t="shared" si="59"/>
        <v>916.78873999999996</v>
      </c>
    </row>
    <row r="608" spans="1:18" ht="15" customHeight="1" x14ac:dyDescent="0.3">
      <c r="A608" s="27" t="s">
        <v>4064</v>
      </c>
      <c r="B608" s="38">
        <v>16130</v>
      </c>
      <c r="C608" s="38">
        <v>16130</v>
      </c>
      <c r="D608" s="40" t="s">
        <v>789</v>
      </c>
      <c r="E608" s="40">
        <v>99916</v>
      </c>
      <c r="F608" s="20" t="s">
        <v>3528</v>
      </c>
      <c r="G608" s="20" t="s">
        <v>3059</v>
      </c>
      <c r="H608" s="100">
        <v>0.84019999999999995</v>
      </c>
      <c r="I608" s="39"/>
      <c r="J608" s="74">
        <f t="shared" si="54"/>
        <v>173.14432799999997</v>
      </c>
      <c r="K608" s="74">
        <f t="shared" si="55"/>
        <v>136.84192400000001</v>
      </c>
      <c r="L608" s="74">
        <f t="shared" si="56"/>
        <v>51.765990000000002</v>
      </c>
      <c r="M608" s="75"/>
      <c r="N608" s="74">
        <f t="shared" si="57"/>
        <v>1242.391388</v>
      </c>
      <c r="O608" s="74">
        <f t="shared" si="58"/>
        <v>411.16632800000002</v>
      </c>
      <c r="P608" s="74">
        <f t="shared" si="59"/>
        <v>916.78873999999996</v>
      </c>
    </row>
    <row r="609" spans="1:16" ht="15" customHeight="1" x14ac:dyDescent="0.3">
      <c r="A609" s="27" t="s">
        <v>4064</v>
      </c>
      <c r="B609" s="38">
        <v>16140</v>
      </c>
      <c r="C609" s="38">
        <v>16140</v>
      </c>
      <c r="D609" s="40" t="s">
        <v>790</v>
      </c>
      <c r="E609" s="40">
        <v>99916</v>
      </c>
      <c r="F609" s="20" t="s">
        <v>3528</v>
      </c>
      <c r="G609" s="20" t="s">
        <v>3059</v>
      </c>
      <c r="H609" s="100">
        <v>0.84019999999999995</v>
      </c>
      <c r="I609" s="39"/>
      <c r="J609" s="74">
        <f t="shared" si="54"/>
        <v>173.14432799999997</v>
      </c>
      <c r="K609" s="74">
        <f t="shared" si="55"/>
        <v>136.84192400000001</v>
      </c>
      <c r="L609" s="74">
        <f t="shared" si="56"/>
        <v>51.765990000000002</v>
      </c>
      <c r="M609" s="75"/>
      <c r="N609" s="74">
        <f t="shared" si="57"/>
        <v>1242.391388</v>
      </c>
      <c r="O609" s="74">
        <f t="shared" si="58"/>
        <v>411.16632800000002</v>
      </c>
      <c r="P609" s="74">
        <f t="shared" si="59"/>
        <v>916.78873999999996</v>
      </c>
    </row>
    <row r="610" spans="1:16" ht="15" customHeight="1" x14ac:dyDescent="0.3">
      <c r="A610" s="27" t="s">
        <v>4064</v>
      </c>
      <c r="B610" s="38">
        <v>16150</v>
      </c>
      <c r="C610" s="38">
        <v>16150</v>
      </c>
      <c r="D610" s="40" t="s">
        <v>791</v>
      </c>
      <c r="E610" s="40">
        <v>99916</v>
      </c>
      <c r="F610" s="20" t="s">
        <v>3528</v>
      </c>
      <c r="G610" s="20" t="s">
        <v>3059</v>
      </c>
      <c r="H610" s="100">
        <v>0.84019999999999995</v>
      </c>
      <c r="I610" s="39"/>
      <c r="J610" s="74">
        <f t="shared" si="54"/>
        <v>173.14432799999997</v>
      </c>
      <c r="K610" s="74">
        <f t="shared" si="55"/>
        <v>136.84192400000001</v>
      </c>
      <c r="L610" s="74">
        <f t="shared" si="56"/>
        <v>51.765990000000002</v>
      </c>
      <c r="M610" s="75"/>
      <c r="N610" s="74">
        <f t="shared" si="57"/>
        <v>1242.391388</v>
      </c>
      <c r="O610" s="74">
        <f t="shared" si="58"/>
        <v>411.16632800000002</v>
      </c>
      <c r="P610" s="74">
        <f t="shared" si="59"/>
        <v>916.78873999999996</v>
      </c>
    </row>
    <row r="611" spans="1:16" ht="15" customHeight="1" x14ac:dyDescent="0.3">
      <c r="A611" s="27" t="s">
        <v>4064</v>
      </c>
      <c r="B611" s="38">
        <v>16160</v>
      </c>
      <c r="C611" s="38">
        <v>16160</v>
      </c>
      <c r="D611" s="40" t="s">
        <v>792</v>
      </c>
      <c r="E611" s="40">
        <v>99916</v>
      </c>
      <c r="F611" s="20" t="s">
        <v>3528</v>
      </c>
      <c r="G611" s="20" t="s">
        <v>3059</v>
      </c>
      <c r="H611" s="100">
        <v>0.84019999999999995</v>
      </c>
      <c r="I611" s="39"/>
      <c r="J611" s="74">
        <f t="shared" si="54"/>
        <v>173.14432799999997</v>
      </c>
      <c r="K611" s="74">
        <f t="shared" si="55"/>
        <v>136.84192400000001</v>
      </c>
      <c r="L611" s="74">
        <f t="shared" si="56"/>
        <v>51.765990000000002</v>
      </c>
      <c r="M611" s="75"/>
      <c r="N611" s="74">
        <f t="shared" si="57"/>
        <v>1242.391388</v>
      </c>
      <c r="O611" s="74">
        <f t="shared" si="58"/>
        <v>411.16632800000002</v>
      </c>
      <c r="P611" s="74">
        <f t="shared" si="59"/>
        <v>916.78873999999996</v>
      </c>
    </row>
    <row r="612" spans="1:16" ht="15" customHeight="1" x14ac:dyDescent="0.3">
      <c r="A612" s="27" t="s">
        <v>4064</v>
      </c>
      <c r="B612" s="38">
        <v>16170</v>
      </c>
      <c r="C612" s="38">
        <v>16170</v>
      </c>
      <c r="D612" s="40" t="s">
        <v>793</v>
      </c>
      <c r="E612" s="40">
        <v>99916</v>
      </c>
      <c r="F612" s="20" t="s">
        <v>3528</v>
      </c>
      <c r="G612" s="20" t="s">
        <v>3059</v>
      </c>
      <c r="H612" s="100">
        <v>0.84019999999999995</v>
      </c>
      <c r="I612" s="39"/>
      <c r="J612" s="74">
        <f t="shared" si="54"/>
        <v>173.14432799999997</v>
      </c>
      <c r="K612" s="74">
        <f t="shared" si="55"/>
        <v>136.84192400000001</v>
      </c>
      <c r="L612" s="74">
        <f t="shared" si="56"/>
        <v>51.765990000000002</v>
      </c>
      <c r="M612" s="75"/>
      <c r="N612" s="74">
        <f t="shared" si="57"/>
        <v>1242.391388</v>
      </c>
      <c r="O612" s="74">
        <f t="shared" si="58"/>
        <v>411.16632800000002</v>
      </c>
      <c r="P612" s="74">
        <f t="shared" si="59"/>
        <v>916.78873999999996</v>
      </c>
    </row>
    <row r="613" spans="1:16" ht="15" customHeight="1" x14ac:dyDescent="0.3">
      <c r="A613" s="27" t="s">
        <v>4064</v>
      </c>
      <c r="B613" s="38">
        <v>16180</v>
      </c>
      <c r="C613" s="38">
        <v>16180</v>
      </c>
      <c r="D613" s="40" t="s">
        <v>794</v>
      </c>
      <c r="E613" s="40">
        <v>99916</v>
      </c>
      <c r="F613" s="20" t="s">
        <v>3528</v>
      </c>
      <c r="G613" s="20" t="s">
        <v>3059</v>
      </c>
      <c r="H613" s="100">
        <v>0.84019999999999995</v>
      </c>
      <c r="I613" s="39"/>
      <c r="J613" s="74">
        <f t="shared" si="54"/>
        <v>173.14432799999997</v>
      </c>
      <c r="K613" s="74">
        <f t="shared" si="55"/>
        <v>136.84192400000001</v>
      </c>
      <c r="L613" s="74">
        <f t="shared" si="56"/>
        <v>51.765990000000002</v>
      </c>
      <c r="M613" s="75"/>
      <c r="N613" s="74">
        <f t="shared" si="57"/>
        <v>1242.391388</v>
      </c>
      <c r="O613" s="74">
        <f t="shared" si="58"/>
        <v>411.16632800000002</v>
      </c>
      <c r="P613" s="74">
        <f t="shared" si="59"/>
        <v>916.78873999999996</v>
      </c>
    </row>
    <row r="614" spans="1:16" ht="15" customHeight="1" x14ac:dyDescent="0.3">
      <c r="A614" s="27" t="s">
        <v>4064</v>
      </c>
      <c r="B614" s="38">
        <v>16190</v>
      </c>
      <c r="C614" s="38">
        <v>16190</v>
      </c>
      <c r="D614" s="40" t="s">
        <v>795</v>
      </c>
      <c r="E614" s="40">
        <v>99916</v>
      </c>
      <c r="F614" s="20" t="s">
        <v>3528</v>
      </c>
      <c r="G614" s="20" t="s">
        <v>3059</v>
      </c>
      <c r="H614" s="100">
        <v>0.84019999999999995</v>
      </c>
      <c r="I614" s="39"/>
      <c r="J614" s="74">
        <f t="shared" si="54"/>
        <v>173.14432799999997</v>
      </c>
      <c r="K614" s="74">
        <f t="shared" si="55"/>
        <v>136.84192400000001</v>
      </c>
      <c r="L614" s="74">
        <f t="shared" si="56"/>
        <v>51.765990000000002</v>
      </c>
      <c r="M614" s="75"/>
      <c r="N614" s="74">
        <f t="shared" si="57"/>
        <v>1242.391388</v>
      </c>
      <c r="O614" s="74">
        <f t="shared" si="58"/>
        <v>411.16632800000002</v>
      </c>
      <c r="P614" s="74">
        <f t="shared" si="59"/>
        <v>916.78873999999996</v>
      </c>
    </row>
    <row r="615" spans="1:16" ht="15" customHeight="1" x14ac:dyDescent="0.3">
      <c r="A615" s="27" t="s">
        <v>4064</v>
      </c>
      <c r="B615" s="38">
        <v>16200</v>
      </c>
      <c r="C615" s="38">
        <v>16200</v>
      </c>
      <c r="D615" s="40" t="s">
        <v>796</v>
      </c>
      <c r="E615" s="40">
        <v>99916</v>
      </c>
      <c r="F615" s="20" t="s">
        <v>3528</v>
      </c>
      <c r="G615" s="20" t="s">
        <v>3059</v>
      </c>
      <c r="H615" s="100">
        <v>0.84019999999999995</v>
      </c>
      <c r="I615" s="39"/>
      <c r="J615" s="74">
        <f t="shared" si="54"/>
        <v>173.14432799999997</v>
      </c>
      <c r="K615" s="74">
        <f t="shared" si="55"/>
        <v>136.84192400000001</v>
      </c>
      <c r="L615" s="74">
        <f t="shared" si="56"/>
        <v>51.765990000000002</v>
      </c>
      <c r="M615" s="75"/>
      <c r="N615" s="74">
        <f t="shared" si="57"/>
        <v>1242.391388</v>
      </c>
      <c r="O615" s="74">
        <f t="shared" si="58"/>
        <v>411.16632800000002</v>
      </c>
      <c r="P615" s="74">
        <f t="shared" si="59"/>
        <v>916.78873999999996</v>
      </c>
    </row>
    <row r="616" spans="1:16" ht="15" customHeight="1" x14ac:dyDescent="0.3">
      <c r="A616" s="27" t="s">
        <v>4064</v>
      </c>
      <c r="B616" s="38">
        <v>16210</v>
      </c>
      <c r="C616" s="38">
        <v>16210</v>
      </c>
      <c r="D616" s="40" t="s">
        <v>797</v>
      </c>
      <c r="E616" s="40">
        <v>99916</v>
      </c>
      <c r="F616" s="20" t="s">
        <v>3528</v>
      </c>
      <c r="G616" s="20" t="s">
        <v>3059</v>
      </c>
      <c r="H616" s="100">
        <v>0.84019999999999995</v>
      </c>
      <c r="I616" s="39"/>
      <c r="J616" s="74">
        <f t="shared" si="54"/>
        <v>173.14432799999997</v>
      </c>
      <c r="K616" s="74">
        <f t="shared" si="55"/>
        <v>136.84192400000001</v>
      </c>
      <c r="L616" s="74">
        <f t="shared" si="56"/>
        <v>51.765990000000002</v>
      </c>
      <c r="M616" s="75"/>
      <c r="N616" s="74">
        <f t="shared" si="57"/>
        <v>1242.391388</v>
      </c>
      <c r="O616" s="74">
        <f t="shared" si="58"/>
        <v>411.16632800000002</v>
      </c>
      <c r="P616" s="74">
        <f t="shared" si="59"/>
        <v>916.78873999999996</v>
      </c>
    </row>
    <row r="617" spans="1:16" ht="15" customHeight="1" x14ac:dyDescent="0.3">
      <c r="A617" s="27" t="s">
        <v>4064</v>
      </c>
      <c r="B617" s="38">
        <v>16220</v>
      </c>
      <c r="C617" s="38">
        <v>16220</v>
      </c>
      <c r="D617" s="40" t="s">
        <v>798</v>
      </c>
      <c r="E617" s="40">
        <v>99916</v>
      </c>
      <c r="F617" s="20" t="s">
        <v>3528</v>
      </c>
      <c r="G617" s="20" t="s">
        <v>3059</v>
      </c>
      <c r="H617" s="100">
        <v>0.84019999999999995</v>
      </c>
      <c r="I617" s="39"/>
      <c r="J617" s="74">
        <f t="shared" si="54"/>
        <v>173.14432799999997</v>
      </c>
      <c r="K617" s="74">
        <f t="shared" si="55"/>
        <v>136.84192400000001</v>
      </c>
      <c r="L617" s="74">
        <f t="shared" si="56"/>
        <v>51.765990000000002</v>
      </c>
      <c r="M617" s="75"/>
      <c r="N617" s="74">
        <f t="shared" si="57"/>
        <v>1242.391388</v>
      </c>
      <c r="O617" s="74">
        <f t="shared" si="58"/>
        <v>411.16632800000002</v>
      </c>
      <c r="P617" s="74">
        <f t="shared" si="59"/>
        <v>916.78873999999996</v>
      </c>
    </row>
    <row r="618" spans="1:16" ht="15" customHeight="1" x14ac:dyDescent="0.3">
      <c r="A618" s="27" t="s">
        <v>4064</v>
      </c>
      <c r="B618" s="38">
        <v>16230</v>
      </c>
      <c r="C618" s="38">
        <v>16230</v>
      </c>
      <c r="D618" s="40" t="s">
        <v>799</v>
      </c>
      <c r="E618" s="40">
        <v>99916</v>
      </c>
      <c r="F618" s="20" t="s">
        <v>3528</v>
      </c>
      <c r="G618" s="20" t="s">
        <v>3059</v>
      </c>
      <c r="H618" s="100">
        <v>0.84019999999999995</v>
      </c>
      <c r="I618" s="39"/>
      <c r="J618" s="74">
        <f t="shared" si="54"/>
        <v>173.14432799999997</v>
      </c>
      <c r="K618" s="74">
        <f t="shared" si="55"/>
        <v>136.84192400000001</v>
      </c>
      <c r="L618" s="74">
        <f t="shared" si="56"/>
        <v>51.765990000000002</v>
      </c>
      <c r="M618" s="75"/>
      <c r="N618" s="74">
        <f t="shared" si="57"/>
        <v>1242.391388</v>
      </c>
      <c r="O618" s="74">
        <f t="shared" si="58"/>
        <v>411.16632800000002</v>
      </c>
      <c r="P618" s="74">
        <f t="shared" si="59"/>
        <v>916.78873999999996</v>
      </c>
    </row>
    <row r="619" spans="1:16" ht="15" customHeight="1" x14ac:dyDescent="0.3">
      <c r="A619" s="27" t="s">
        <v>4064</v>
      </c>
      <c r="B619" s="38">
        <v>16240</v>
      </c>
      <c r="C619" s="38">
        <v>16240</v>
      </c>
      <c r="D619" s="12" t="s">
        <v>800</v>
      </c>
      <c r="E619" s="12">
        <v>19780</v>
      </c>
      <c r="F619" s="12" t="s">
        <v>3531</v>
      </c>
      <c r="G619" s="12" t="s">
        <v>3056</v>
      </c>
      <c r="H619" s="100">
        <v>0.92169999999999996</v>
      </c>
      <c r="I619" s="39"/>
      <c r="J619" s="74">
        <f t="shared" si="54"/>
        <v>184.03598799999997</v>
      </c>
      <c r="K619" s="74">
        <f t="shared" si="55"/>
        <v>145.44995399999999</v>
      </c>
      <c r="L619" s="74">
        <f t="shared" si="56"/>
        <v>55.021915000000007</v>
      </c>
      <c r="M619" s="75"/>
      <c r="N619" s="74">
        <f t="shared" si="57"/>
        <v>1320.5449980000001</v>
      </c>
      <c r="O619" s="74">
        <f t="shared" si="58"/>
        <v>431.022988</v>
      </c>
      <c r="P619" s="74">
        <f t="shared" si="59"/>
        <v>970.06529</v>
      </c>
    </row>
    <row r="620" spans="1:16" ht="15" customHeight="1" x14ac:dyDescent="0.3">
      <c r="A620" s="27" t="s">
        <v>4064</v>
      </c>
      <c r="B620" s="38">
        <v>16250</v>
      </c>
      <c r="C620" s="38">
        <v>16250</v>
      </c>
      <c r="D620" s="40" t="s">
        <v>801</v>
      </c>
      <c r="E620" s="40">
        <v>99916</v>
      </c>
      <c r="F620" s="20" t="s">
        <v>3528</v>
      </c>
      <c r="G620" s="20" t="s">
        <v>3059</v>
      </c>
      <c r="H620" s="100">
        <v>0.84019999999999995</v>
      </c>
      <c r="I620" s="39"/>
      <c r="J620" s="74">
        <f t="shared" si="54"/>
        <v>173.14432799999997</v>
      </c>
      <c r="K620" s="74">
        <f t="shared" si="55"/>
        <v>136.84192400000001</v>
      </c>
      <c r="L620" s="74">
        <f t="shared" si="56"/>
        <v>51.765990000000002</v>
      </c>
      <c r="M620" s="75"/>
      <c r="N620" s="74">
        <f t="shared" si="57"/>
        <v>1242.391388</v>
      </c>
      <c r="O620" s="74">
        <f t="shared" si="58"/>
        <v>411.16632800000002</v>
      </c>
      <c r="P620" s="74">
        <f t="shared" si="59"/>
        <v>916.78873999999996</v>
      </c>
    </row>
    <row r="621" spans="1:16" ht="15" customHeight="1" x14ac:dyDescent="0.3">
      <c r="A621" s="27" t="s">
        <v>4064</v>
      </c>
      <c r="B621" s="38">
        <v>16260</v>
      </c>
      <c r="C621" s="38">
        <v>16260</v>
      </c>
      <c r="D621" s="40" t="s">
        <v>802</v>
      </c>
      <c r="E621" s="40">
        <v>99916</v>
      </c>
      <c r="F621" s="20" t="s">
        <v>3528</v>
      </c>
      <c r="G621" s="20" t="s">
        <v>3059</v>
      </c>
      <c r="H621" s="100">
        <v>0.84019999999999995</v>
      </c>
      <c r="I621" s="39"/>
      <c r="J621" s="74">
        <f t="shared" si="54"/>
        <v>173.14432799999997</v>
      </c>
      <c r="K621" s="74">
        <f t="shared" si="55"/>
        <v>136.84192400000001</v>
      </c>
      <c r="L621" s="74">
        <f t="shared" si="56"/>
        <v>51.765990000000002</v>
      </c>
      <c r="M621" s="75"/>
      <c r="N621" s="74">
        <f t="shared" si="57"/>
        <v>1242.391388</v>
      </c>
      <c r="O621" s="74">
        <f t="shared" si="58"/>
        <v>411.16632800000002</v>
      </c>
      <c r="P621" s="74">
        <f t="shared" si="59"/>
        <v>916.78873999999996</v>
      </c>
    </row>
    <row r="622" spans="1:16" ht="15" customHeight="1" x14ac:dyDescent="0.3">
      <c r="A622" s="27" t="s">
        <v>4064</v>
      </c>
      <c r="B622" s="38">
        <v>16270</v>
      </c>
      <c r="C622" s="38">
        <v>16270</v>
      </c>
      <c r="D622" s="40" t="s">
        <v>803</v>
      </c>
      <c r="E622" s="40">
        <v>99916</v>
      </c>
      <c r="F622" s="20" t="s">
        <v>3528</v>
      </c>
      <c r="G622" s="20" t="s">
        <v>3059</v>
      </c>
      <c r="H622" s="100">
        <v>0.84019999999999995</v>
      </c>
      <c r="I622" s="39"/>
      <c r="J622" s="74">
        <f t="shared" si="54"/>
        <v>173.14432799999997</v>
      </c>
      <c r="K622" s="74">
        <f t="shared" si="55"/>
        <v>136.84192400000001</v>
      </c>
      <c r="L622" s="74">
        <f t="shared" si="56"/>
        <v>51.765990000000002</v>
      </c>
      <c r="M622" s="75"/>
      <c r="N622" s="74">
        <f t="shared" si="57"/>
        <v>1242.391388</v>
      </c>
      <c r="O622" s="74">
        <f t="shared" si="58"/>
        <v>411.16632800000002</v>
      </c>
      <c r="P622" s="74">
        <f t="shared" si="59"/>
        <v>916.78873999999996</v>
      </c>
    </row>
    <row r="623" spans="1:16" ht="15" customHeight="1" x14ac:dyDescent="0.3">
      <c r="A623" s="27" t="s">
        <v>4064</v>
      </c>
      <c r="B623" s="38">
        <v>16280</v>
      </c>
      <c r="C623" s="38">
        <v>16280</v>
      </c>
      <c r="D623" s="40" t="s">
        <v>804</v>
      </c>
      <c r="E623" s="40">
        <v>99916</v>
      </c>
      <c r="F623" s="20" t="s">
        <v>3528</v>
      </c>
      <c r="G623" s="20" t="s">
        <v>3059</v>
      </c>
      <c r="H623" s="100">
        <v>0.84019999999999995</v>
      </c>
      <c r="I623" s="39"/>
      <c r="J623" s="74">
        <f t="shared" si="54"/>
        <v>173.14432799999997</v>
      </c>
      <c r="K623" s="74">
        <f t="shared" si="55"/>
        <v>136.84192400000001</v>
      </c>
      <c r="L623" s="74">
        <f t="shared" si="56"/>
        <v>51.765990000000002</v>
      </c>
      <c r="M623" s="75"/>
      <c r="N623" s="74">
        <f t="shared" si="57"/>
        <v>1242.391388</v>
      </c>
      <c r="O623" s="74">
        <f t="shared" si="58"/>
        <v>411.16632800000002</v>
      </c>
      <c r="P623" s="74">
        <f t="shared" si="59"/>
        <v>916.78873999999996</v>
      </c>
    </row>
    <row r="624" spans="1:16" ht="15" customHeight="1" x14ac:dyDescent="0.3">
      <c r="A624" s="27" t="s">
        <v>4064</v>
      </c>
      <c r="B624" s="38">
        <v>16290</v>
      </c>
      <c r="C624" s="38">
        <v>16290</v>
      </c>
      <c r="D624" s="40" t="s">
        <v>805</v>
      </c>
      <c r="E624" s="40">
        <v>99916</v>
      </c>
      <c r="F624" s="20" t="s">
        <v>3528</v>
      </c>
      <c r="G624" s="20" t="s">
        <v>3059</v>
      </c>
      <c r="H624" s="100">
        <v>0.84019999999999995</v>
      </c>
      <c r="I624" s="39"/>
      <c r="J624" s="74">
        <f t="shared" si="54"/>
        <v>173.14432799999997</v>
      </c>
      <c r="K624" s="74">
        <f t="shared" si="55"/>
        <v>136.84192400000001</v>
      </c>
      <c r="L624" s="74">
        <f t="shared" si="56"/>
        <v>51.765990000000002</v>
      </c>
      <c r="M624" s="75"/>
      <c r="N624" s="74">
        <f t="shared" si="57"/>
        <v>1242.391388</v>
      </c>
      <c r="O624" s="74">
        <f t="shared" si="58"/>
        <v>411.16632800000002</v>
      </c>
      <c r="P624" s="74">
        <f t="shared" si="59"/>
        <v>916.78873999999996</v>
      </c>
    </row>
    <row r="625" spans="1:16" ht="15" customHeight="1" x14ac:dyDescent="0.3">
      <c r="A625" s="27" t="s">
        <v>4064</v>
      </c>
      <c r="B625" s="38">
        <v>16300</v>
      </c>
      <c r="C625" s="38">
        <v>16300</v>
      </c>
      <c r="D625" s="12" t="s">
        <v>806</v>
      </c>
      <c r="E625" s="12">
        <v>20220</v>
      </c>
      <c r="F625" s="12" t="s">
        <v>3532</v>
      </c>
      <c r="G625" s="12" t="s">
        <v>3056</v>
      </c>
      <c r="H625" s="100">
        <v>0.88549999999999995</v>
      </c>
      <c r="I625" s="39"/>
      <c r="J625" s="74">
        <f t="shared" si="54"/>
        <v>179.19821999999999</v>
      </c>
      <c r="K625" s="74">
        <f t="shared" si="55"/>
        <v>141.62651</v>
      </c>
      <c r="L625" s="74">
        <f t="shared" si="56"/>
        <v>53.575725000000006</v>
      </c>
      <c r="M625" s="75"/>
      <c r="N625" s="74">
        <f t="shared" si="57"/>
        <v>1285.8313700000001</v>
      </c>
      <c r="O625" s="74">
        <f t="shared" si="58"/>
        <v>422.20321999999999</v>
      </c>
      <c r="P625" s="74">
        <f t="shared" si="59"/>
        <v>946.40135000000009</v>
      </c>
    </row>
    <row r="626" spans="1:16" ht="15" customHeight="1" x14ac:dyDescent="0.3">
      <c r="A626" s="27" t="s">
        <v>4064</v>
      </c>
      <c r="B626" s="38">
        <v>16310</v>
      </c>
      <c r="C626" s="38">
        <v>16310</v>
      </c>
      <c r="D626" s="40" t="s">
        <v>807</v>
      </c>
      <c r="E626" s="40">
        <v>99916</v>
      </c>
      <c r="F626" s="20" t="s">
        <v>3528</v>
      </c>
      <c r="G626" s="20" t="s">
        <v>3059</v>
      </c>
      <c r="H626" s="100">
        <v>0.84019999999999995</v>
      </c>
      <c r="I626" s="39"/>
      <c r="J626" s="74">
        <f t="shared" si="54"/>
        <v>173.14432799999997</v>
      </c>
      <c r="K626" s="74">
        <f t="shared" si="55"/>
        <v>136.84192400000001</v>
      </c>
      <c r="L626" s="74">
        <f t="shared" si="56"/>
        <v>51.765990000000002</v>
      </c>
      <c r="M626" s="75"/>
      <c r="N626" s="74">
        <f t="shared" si="57"/>
        <v>1242.391388</v>
      </c>
      <c r="O626" s="74">
        <f t="shared" si="58"/>
        <v>411.16632800000002</v>
      </c>
      <c r="P626" s="74">
        <f t="shared" si="59"/>
        <v>916.78873999999996</v>
      </c>
    </row>
    <row r="627" spans="1:16" ht="15" customHeight="1" x14ac:dyDescent="0.3">
      <c r="A627" s="27" t="s">
        <v>4064</v>
      </c>
      <c r="B627" s="38">
        <v>16320</v>
      </c>
      <c r="C627" s="38">
        <v>16320</v>
      </c>
      <c r="D627" s="40" t="s">
        <v>808</v>
      </c>
      <c r="E627" s="40">
        <v>99916</v>
      </c>
      <c r="F627" s="20" t="s">
        <v>3528</v>
      </c>
      <c r="G627" s="20" t="s">
        <v>3059</v>
      </c>
      <c r="H627" s="100">
        <v>0.84019999999999995</v>
      </c>
      <c r="I627" s="39"/>
      <c r="J627" s="74">
        <f t="shared" si="54"/>
        <v>173.14432799999997</v>
      </c>
      <c r="K627" s="74">
        <f t="shared" si="55"/>
        <v>136.84192400000001</v>
      </c>
      <c r="L627" s="74">
        <f t="shared" si="56"/>
        <v>51.765990000000002</v>
      </c>
      <c r="M627" s="75"/>
      <c r="N627" s="74">
        <f t="shared" si="57"/>
        <v>1242.391388</v>
      </c>
      <c r="O627" s="74">
        <f t="shared" si="58"/>
        <v>411.16632800000002</v>
      </c>
      <c r="P627" s="74">
        <f t="shared" si="59"/>
        <v>916.78873999999996</v>
      </c>
    </row>
    <row r="628" spans="1:16" ht="15" customHeight="1" x14ac:dyDescent="0.3">
      <c r="A628" s="27" t="s">
        <v>4064</v>
      </c>
      <c r="B628" s="38">
        <v>16330</v>
      </c>
      <c r="C628" s="38">
        <v>16330</v>
      </c>
      <c r="D628" s="40" t="s">
        <v>809</v>
      </c>
      <c r="E628" s="40">
        <v>99916</v>
      </c>
      <c r="F628" s="20" t="s">
        <v>3528</v>
      </c>
      <c r="G628" s="20" t="s">
        <v>3059</v>
      </c>
      <c r="H628" s="100">
        <v>0.84019999999999995</v>
      </c>
      <c r="I628" s="39"/>
      <c r="J628" s="74">
        <f t="shared" si="54"/>
        <v>173.14432799999997</v>
      </c>
      <c r="K628" s="74">
        <f t="shared" si="55"/>
        <v>136.84192400000001</v>
      </c>
      <c r="L628" s="74">
        <f t="shared" si="56"/>
        <v>51.765990000000002</v>
      </c>
      <c r="M628" s="75"/>
      <c r="N628" s="74">
        <f t="shared" si="57"/>
        <v>1242.391388</v>
      </c>
      <c r="O628" s="74">
        <f t="shared" si="58"/>
        <v>411.16632800000002</v>
      </c>
      <c r="P628" s="74">
        <f t="shared" si="59"/>
        <v>916.78873999999996</v>
      </c>
    </row>
    <row r="629" spans="1:16" ht="15" customHeight="1" x14ac:dyDescent="0.3">
      <c r="A629" s="27" t="s">
        <v>4064</v>
      </c>
      <c r="B629" s="38">
        <v>16340</v>
      </c>
      <c r="C629" s="38">
        <v>16340</v>
      </c>
      <c r="D629" s="40" t="s">
        <v>810</v>
      </c>
      <c r="E629" s="40">
        <v>99916</v>
      </c>
      <c r="F629" s="20" t="s">
        <v>3528</v>
      </c>
      <c r="G629" s="20" t="s">
        <v>3059</v>
      </c>
      <c r="H629" s="100">
        <v>0.84019999999999995</v>
      </c>
      <c r="I629" s="39"/>
      <c r="J629" s="74">
        <f t="shared" si="54"/>
        <v>173.14432799999997</v>
      </c>
      <c r="K629" s="74">
        <f t="shared" si="55"/>
        <v>136.84192400000001</v>
      </c>
      <c r="L629" s="74">
        <f t="shared" si="56"/>
        <v>51.765990000000002</v>
      </c>
      <c r="M629" s="75"/>
      <c r="N629" s="74">
        <f t="shared" si="57"/>
        <v>1242.391388</v>
      </c>
      <c r="O629" s="74">
        <f t="shared" si="58"/>
        <v>411.16632800000002</v>
      </c>
      <c r="P629" s="74">
        <f t="shared" si="59"/>
        <v>916.78873999999996</v>
      </c>
    </row>
    <row r="630" spans="1:16" ht="15" customHeight="1" x14ac:dyDescent="0.3">
      <c r="A630" s="27" t="s">
        <v>4064</v>
      </c>
      <c r="B630" s="38">
        <v>16350</v>
      </c>
      <c r="C630" s="38">
        <v>16350</v>
      </c>
      <c r="D630" s="40" t="s">
        <v>811</v>
      </c>
      <c r="E630" s="40">
        <v>99916</v>
      </c>
      <c r="F630" s="20" t="s">
        <v>3528</v>
      </c>
      <c r="G630" s="20" t="s">
        <v>3059</v>
      </c>
      <c r="H630" s="100">
        <v>0.84019999999999995</v>
      </c>
      <c r="I630" s="39"/>
      <c r="J630" s="74">
        <f t="shared" si="54"/>
        <v>173.14432799999997</v>
      </c>
      <c r="K630" s="74">
        <f t="shared" si="55"/>
        <v>136.84192400000001</v>
      </c>
      <c r="L630" s="74">
        <f t="shared" si="56"/>
        <v>51.765990000000002</v>
      </c>
      <c r="M630" s="75"/>
      <c r="N630" s="74">
        <f t="shared" si="57"/>
        <v>1242.391388</v>
      </c>
      <c r="O630" s="74">
        <f t="shared" si="58"/>
        <v>411.16632800000002</v>
      </c>
      <c r="P630" s="74">
        <f t="shared" si="59"/>
        <v>916.78873999999996</v>
      </c>
    </row>
    <row r="631" spans="1:16" ht="15" customHeight="1" x14ac:dyDescent="0.3">
      <c r="A631" s="27" t="s">
        <v>4064</v>
      </c>
      <c r="B631" s="38">
        <v>16360</v>
      </c>
      <c r="C631" s="38">
        <v>16360</v>
      </c>
      <c r="D631" s="40" t="s">
        <v>812</v>
      </c>
      <c r="E631" s="40">
        <v>99916</v>
      </c>
      <c r="F631" s="20" t="s">
        <v>3528</v>
      </c>
      <c r="G631" s="20" t="s">
        <v>3059</v>
      </c>
      <c r="H631" s="100">
        <v>0.84019999999999995</v>
      </c>
      <c r="I631" s="39"/>
      <c r="J631" s="74">
        <f t="shared" si="54"/>
        <v>173.14432799999997</v>
      </c>
      <c r="K631" s="74">
        <f t="shared" si="55"/>
        <v>136.84192400000001</v>
      </c>
      <c r="L631" s="74">
        <f t="shared" si="56"/>
        <v>51.765990000000002</v>
      </c>
      <c r="M631" s="75"/>
      <c r="N631" s="74">
        <f t="shared" si="57"/>
        <v>1242.391388</v>
      </c>
      <c r="O631" s="74">
        <f t="shared" si="58"/>
        <v>411.16632800000002</v>
      </c>
      <c r="P631" s="74">
        <f t="shared" si="59"/>
        <v>916.78873999999996</v>
      </c>
    </row>
    <row r="632" spans="1:16" ht="15" customHeight="1" x14ac:dyDescent="0.3">
      <c r="A632" s="27" t="s">
        <v>4064</v>
      </c>
      <c r="B632" s="38">
        <v>16370</v>
      </c>
      <c r="C632" s="38">
        <v>16370</v>
      </c>
      <c r="D632" s="12" t="s">
        <v>813</v>
      </c>
      <c r="E632" s="12">
        <v>47940</v>
      </c>
      <c r="F632" s="12" t="s">
        <v>3530</v>
      </c>
      <c r="G632" s="12" t="s">
        <v>3056</v>
      </c>
      <c r="H632" s="100">
        <v>0.80700000000000005</v>
      </c>
      <c r="I632" s="39"/>
      <c r="J632" s="74">
        <f t="shared" si="54"/>
        <v>168.70747999999998</v>
      </c>
      <c r="K632" s="74">
        <f t="shared" si="55"/>
        <v>133.33534</v>
      </c>
      <c r="L632" s="74">
        <f t="shared" si="56"/>
        <v>50.43965</v>
      </c>
      <c r="M632" s="75"/>
      <c r="N632" s="74">
        <f t="shared" si="57"/>
        <v>1210.55458</v>
      </c>
      <c r="O632" s="74">
        <f t="shared" si="58"/>
        <v>403.07748000000004</v>
      </c>
      <c r="P632" s="74">
        <f t="shared" si="59"/>
        <v>895.08590000000004</v>
      </c>
    </row>
    <row r="633" spans="1:16" ht="15" customHeight="1" x14ac:dyDescent="0.3">
      <c r="A633" s="27" t="s">
        <v>4064</v>
      </c>
      <c r="B633" s="38">
        <v>16380</v>
      </c>
      <c r="C633" s="38">
        <v>16380</v>
      </c>
      <c r="D633" s="12" t="s">
        <v>814</v>
      </c>
      <c r="E633" s="12">
        <v>19780</v>
      </c>
      <c r="F633" s="12" t="s">
        <v>3531</v>
      </c>
      <c r="G633" s="12" t="s">
        <v>3056</v>
      </c>
      <c r="H633" s="100">
        <v>0.92169999999999996</v>
      </c>
      <c r="I633" s="39"/>
      <c r="J633" s="74">
        <f t="shared" si="54"/>
        <v>184.03598799999997</v>
      </c>
      <c r="K633" s="74">
        <f t="shared" si="55"/>
        <v>145.44995399999999</v>
      </c>
      <c r="L633" s="74">
        <f t="shared" si="56"/>
        <v>55.021915000000007</v>
      </c>
      <c r="M633" s="75"/>
      <c r="N633" s="74">
        <f t="shared" si="57"/>
        <v>1320.5449980000001</v>
      </c>
      <c r="O633" s="74">
        <f t="shared" si="58"/>
        <v>431.022988</v>
      </c>
      <c r="P633" s="74">
        <f t="shared" si="59"/>
        <v>970.06529</v>
      </c>
    </row>
    <row r="634" spans="1:16" ht="15" customHeight="1" x14ac:dyDescent="0.3">
      <c r="A634" s="27" t="s">
        <v>4064</v>
      </c>
      <c r="B634" s="38">
        <v>16390</v>
      </c>
      <c r="C634" s="38">
        <v>16390</v>
      </c>
      <c r="D634" s="40" t="s">
        <v>815</v>
      </c>
      <c r="E634" s="40">
        <v>99916</v>
      </c>
      <c r="F634" s="20" t="s">
        <v>3528</v>
      </c>
      <c r="G634" s="20" t="s">
        <v>3059</v>
      </c>
      <c r="H634" s="100">
        <v>0.84019999999999995</v>
      </c>
      <c r="I634" s="39"/>
      <c r="J634" s="74">
        <f t="shared" si="54"/>
        <v>173.14432799999997</v>
      </c>
      <c r="K634" s="74">
        <f t="shared" si="55"/>
        <v>136.84192400000001</v>
      </c>
      <c r="L634" s="74">
        <f t="shared" si="56"/>
        <v>51.765990000000002</v>
      </c>
      <c r="M634" s="75"/>
      <c r="N634" s="74">
        <f t="shared" si="57"/>
        <v>1242.391388</v>
      </c>
      <c r="O634" s="74">
        <f t="shared" si="58"/>
        <v>411.16632800000002</v>
      </c>
      <c r="P634" s="74">
        <f t="shared" si="59"/>
        <v>916.78873999999996</v>
      </c>
    </row>
    <row r="635" spans="1:16" ht="15" customHeight="1" x14ac:dyDescent="0.3">
      <c r="A635" s="27" t="s">
        <v>4064</v>
      </c>
      <c r="B635" s="38">
        <v>16400</v>
      </c>
      <c r="C635" s="38">
        <v>16400</v>
      </c>
      <c r="D635" s="40" t="s">
        <v>816</v>
      </c>
      <c r="E635" s="40">
        <v>99916</v>
      </c>
      <c r="F635" s="20" t="s">
        <v>3528</v>
      </c>
      <c r="G635" s="20" t="s">
        <v>3059</v>
      </c>
      <c r="H635" s="100">
        <v>0.84019999999999995</v>
      </c>
      <c r="I635" s="39"/>
      <c r="J635" s="74">
        <f t="shared" si="54"/>
        <v>173.14432799999997</v>
      </c>
      <c r="K635" s="74">
        <f t="shared" si="55"/>
        <v>136.84192400000001</v>
      </c>
      <c r="L635" s="74">
        <f t="shared" si="56"/>
        <v>51.765990000000002</v>
      </c>
      <c r="M635" s="75"/>
      <c r="N635" s="74">
        <f t="shared" si="57"/>
        <v>1242.391388</v>
      </c>
      <c r="O635" s="74">
        <f t="shared" si="58"/>
        <v>411.16632800000002</v>
      </c>
      <c r="P635" s="74">
        <f t="shared" si="59"/>
        <v>916.78873999999996</v>
      </c>
    </row>
    <row r="636" spans="1:16" ht="15" customHeight="1" x14ac:dyDescent="0.3">
      <c r="A636" s="27" t="s">
        <v>4064</v>
      </c>
      <c r="B636" s="38">
        <v>16410</v>
      </c>
      <c r="C636" s="38">
        <v>16410</v>
      </c>
      <c r="D636" s="40" t="s">
        <v>817</v>
      </c>
      <c r="E636" s="40">
        <v>99916</v>
      </c>
      <c r="F636" s="20" t="s">
        <v>3528</v>
      </c>
      <c r="G636" s="20" t="s">
        <v>3059</v>
      </c>
      <c r="H636" s="100">
        <v>0.84019999999999995</v>
      </c>
      <c r="I636" s="39"/>
      <c r="J636" s="74">
        <f t="shared" si="54"/>
        <v>173.14432799999997</v>
      </c>
      <c r="K636" s="74">
        <f t="shared" si="55"/>
        <v>136.84192400000001</v>
      </c>
      <c r="L636" s="74">
        <f t="shared" si="56"/>
        <v>51.765990000000002</v>
      </c>
      <c r="M636" s="75"/>
      <c r="N636" s="74">
        <f t="shared" si="57"/>
        <v>1242.391388</v>
      </c>
      <c r="O636" s="74">
        <f t="shared" si="58"/>
        <v>411.16632800000002</v>
      </c>
      <c r="P636" s="74">
        <f t="shared" si="59"/>
        <v>916.78873999999996</v>
      </c>
    </row>
    <row r="637" spans="1:16" ht="15" customHeight="1" x14ac:dyDescent="0.3">
      <c r="A637" s="27" t="s">
        <v>4064</v>
      </c>
      <c r="B637" s="38">
        <v>16420</v>
      </c>
      <c r="C637" s="38">
        <v>16420</v>
      </c>
      <c r="D637" s="12" t="s">
        <v>818</v>
      </c>
      <c r="E637" s="12">
        <v>36540</v>
      </c>
      <c r="F637" s="12" t="s">
        <v>3533</v>
      </c>
      <c r="G637" s="12" t="s">
        <v>3056</v>
      </c>
      <c r="H637" s="100">
        <v>0.92889999999999995</v>
      </c>
      <c r="I637" s="39"/>
      <c r="J637" s="74">
        <f t="shared" si="54"/>
        <v>184.99819599999998</v>
      </c>
      <c r="K637" s="74">
        <f t="shared" si="55"/>
        <v>146.210418</v>
      </c>
      <c r="L637" s="74">
        <f t="shared" si="56"/>
        <v>55.309555000000003</v>
      </c>
      <c r="M637" s="75"/>
      <c r="N637" s="74">
        <f t="shared" si="57"/>
        <v>1327.4493660000001</v>
      </c>
      <c r="O637" s="74">
        <f t="shared" si="58"/>
        <v>432.777196</v>
      </c>
      <c r="P637" s="74">
        <f t="shared" si="59"/>
        <v>974.77193000000011</v>
      </c>
    </row>
    <row r="638" spans="1:16" ht="15" customHeight="1" x14ac:dyDescent="0.3">
      <c r="A638" s="27" t="s">
        <v>4064</v>
      </c>
      <c r="B638" s="38">
        <v>16430</v>
      </c>
      <c r="C638" s="38">
        <v>16430</v>
      </c>
      <c r="D638" s="40" t="s">
        <v>819</v>
      </c>
      <c r="E638" s="40">
        <v>99916</v>
      </c>
      <c r="F638" s="20" t="s">
        <v>3528</v>
      </c>
      <c r="G638" s="20" t="s">
        <v>3059</v>
      </c>
      <c r="H638" s="100">
        <v>0.84019999999999995</v>
      </c>
      <c r="I638" s="39"/>
      <c r="J638" s="74">
        <f t="shared" si="54"/>
        <v>173.14432799999997</v>
      </c>
      <c r="K638" s="74">
        <f t="shared" si="55"/>
        <v>136.84192400000001</v>
      </c>
      <c r="L638" s="74">
        <f t="shared" si="56"/>
        <v>51.765990000000002</v>
      </c>
      <c r="M638" s="75"/>
      <c r="N638" s="74">
        <f t="shared" si="57"/>
        <v>1242.391388</v>
      </c>
      <c r="O638" s="74">
        <f t="shared" si="58"/>
        <v>411.16632800000002</v>
      </c>
      <c r="P638" s="74">
        <f t="shared" si="59"/>
        <v>916.78873999999996</v>
      </c>
    </row>
    <row r="639" spans="1:16" ht="15" customHeight="1" x14ac:dyDescent="0.3">
      <c r="A639" s="27" t="s">
        <v>4064</v>
      </c>
      <c r="B639" s="38">
        <v>16440</v>
      </c>
      <c r="C639" s="38">
        <v>16440</v>
      </c>
      <c r="D639" s="40" t="s">
        <v>820</v>
      </c>
      <c r="E639" s="40">
        <v>99916</v>
      </c>
      <c r="F639" s="20" t="s">
        <v>3528</v>
      </c>
      <c r="G639" s="20" t="s">
        <v>3059</v>
      </c>
      <c r="H639" s="100">
        <v>0.84019999999999995</v>
      </c>
      <c r="I639" s="39"/>
      <c r="J639" s="74">
        <f t="shared" si="54"/>
        <v>173.14432799999997</v>
      </c>
      <c r="K639" s="74">
        <f t="shared" si="55"/>
        <v>136.84192400000001</v>
      </c>
      <c r="L639" s="74">
        <f t="shared" si="56"/>
        <v>51.765990000000002</v>
      </c>
      <c r="M639" s="75"/>
      <c r="N639" s="74">
        <f t="shared" si="57"/>
        <v>1242.391388</v>
      </c>
      <c r="O639" s="74">
        <f t="shared" si="58"/>
        <v>411.16632800000002</v>
      </c>
      <c r="P639" s="74">
        <f t="shared" si="59"/>
        <v>916.78873999999996</v>
      </c>
    </row>
    <row r="640" spans="1:16" ht="15" customHeight="1" x14ac:dyDescent="0.3">
      <c r="A640" s="27" t="s">
        <v>4064</v>
      </c>
      <c r="B640" s="38">
        <v>16450</v>
      </c>
      <c r="C640" s="38">
        <v>16450</v>
      </c>
      <c r="D640" s="40" t="s">
        <v>821</v>
      </c>
      <c r="E640" s="40">
        <v>99916</v>
      </c>
      <c r="F640" s="20" t="s">
        <v>3528</v>
      </c>
      <c r="G640" s="20" t="s">
        <v>3059</v>
      </c>
      <c r="H640" s="100">
        <v>0.84019999999999995</v>
      </c>
      <c r="I640" s="39"/>
      <c r="J640" s="74">
        <f t="shared" si="54"/>
        <v>173.14432799999997</v>
      </c>
      <c r="K640" s="74">
        <f t="shared" si="55"/>
        <v>136.84192400000001</v>
      </c>
      <c r="L640" s="74">
        <f t="shared" si="56"/>
        <v>51.765990000000002</v>
      </c>
      <c r="M640" s="75"/>
      <c r="N640" s="74">
        <f t="shared" si="57"/>
        <v>1242.391388</v>
      </c>
      <c r="O640" s="74">
        <f t="shared" si="58"/>
        <v>411.16632800000002</v>
      </c>
      <c r="P640" s="74">
        <f t="shared" si="59"/>
        <v>916.78873999999996</v>
      </c>
    </row>
    <row r="641" spans="1:16" ht="15" customHeight="1" x14ac:dyDescent="0.3">
      <c r="A641" s="27" t="s">
        <v>4064</v>
      </c>
      <c r="B641" s="38">
        <v>16460</v>
      </c>
      <c r="C641" s="38">
        <v>16460</v>
      </c>
      <c r="D641" s="40" t="s">
        <v>822</v>
      </c>
      <c r="E641" s="40">
        <v>99916</v>
      </c>
      <c r="F641" s="20" t="s">
        <v>3528</v>
      </c>
      <c r="G641" s="20" t="s">
        <v>3059</v>
      </c>
      <c r="H641" s="100">
        <v>0.84019999999999995</v>
      </c>
      <c r="I641" s="39"/>
      <c r="J641" s="74">
        <f t="shared" si="54"/>
        <v>173.14432799999997</v>
      </c>
      <c r="K641" s="74">
        <f t="shared" si="55"/>
        <v>136.84192400000001</v>
      </c>
      <c r="L641" s="74">
        <f t="shared" si="56"/>
        <v>51.765990000000002</v>
      </c>
      <c r="M641" s="75"/>
      <c r="N641" s="74">
        <f t="shared" si="57"/>
        <v>1242.391388</v>
      </c>
      <c r="O641" s="74">
        <f t="shared" si="58"/>
        <v>411.16632800000002</v>
      </c>
      <c r="P641" s="74">
        <f t="shared" si="59"/>
        <v>916.78873999999996</v>
      </c>
    </row>
    <row r="642" spans="1:16" ht="15" customHeight="1" x14ac:dyDescent="0.3">
      <c r="A642" s="27" t="s">
        <v>4064</v>
      </c>
      <c r="B642" s="38">
        <v>16470</v>
      </c>
      <c r="C642" s="38">
        <v>16470</v>
      </c>
      <c r="D642" s="40" t="s">
        <v>823</v>
      </c>
      <c r="E642" s="40">
        <v>99916</v>
      </c>
      <c r="F642" s="20" t="s">
        <v>3528</v>
      </c>
      <c r="G642" s="20" t="s">
        <v>3059</v>
      </c>
      <c r="H642" s="100">
        <v>0.84019999999999995</v>
      </c>
      <c r="I642" s="39"/>
      <c r="J642" s="74">
        <f t="shared" si="54"/>
        <v>173.14432799999997</v>
      </c>
      <c r="K642" s="74">
        <f t="shared" si="55"/>
        <v>136.84192400000001</v>
      </c>
      <c r="L642" s="74">
        <f t="shared" si="56"/>
        <v>51.765990000000002</v>
      </c>
      <c r="M642" s="75"/>
      <c r="N642" s="74">
        <f t="shared" si="57"/>
        <v>1242.391388</v>
      </c>
      <c r="O642" s="74">
        <f t="shared" si="58"/>
        <v>411.16632800000002</v>
      </c>
      <c r="P642" s="74">
        <f t="shared" si="59"/>
        <v>916.78873999999996</v>
      </c>
    </row>
    <row r="643" spans="1:16" ht="15" customHeight="1" x14ac:dyDescent="0.3">
      <c r="A643" s="27" t="s">
        <v>4064</v>
      </c>
      <c r="B643" s="38">
        <v>16480</v>
      </c>
      <c r="C643" s="38">
        <v>16480</v>
      </c>
      <c r="D643" s="40" t="s">
        <v>824</v>
      </c>
      <c r="E643" s="40">
        <v>99916</v>
      </c>
      <c r="F643" s="20" t="s">
        <v>3528</v>
      </c>
      <c r="G643" s="20" t="s">
        <v>3059</v>
      </c>
      <c r="H643" s="100">
        <v>0.84019999999999995</v>
      </c>
      <c r="I643" s="39"/>
      <c r="J643" s="74">
        <f t="shared" si="54"/>
        <v>173.14432799999997</v>
      </c>
      <c r="K643" s="74">
        <f t="shared" si="55"/>
        <v>136.84192400000001</v>
      </c>
      <c r="L643" s="74">
        <f t="shared" si="56"/>
        <v>51.765990000000002</v>
      </c>
      <c r="M643" s="75"/>
      <c r="N643" s="74">
        <f t="shared" si="57"/>
        <v>1242.391388</v>
      </c>
      <c r="O643" s="74">
        <f t="shared" si="58"/>
        <v>411.16632800000002</v>
      </c>
      <c r="P643" s="74">
        <f t="shared" si="59"/>
        <v>916.78873999999996</v>
      </c>
    </row>
    <row r="644" spans="1:16" ht="15" customHeight="1" x14ac:dyDescent="0.3">
      <c r="A644" s="27" t="s">
        <v>4064</v>
      </c>
      <c r="B644" s="38">
        <v>16490</v>
      </c>
      <c r="C644" s="38">
        <v>16490</v>
      </c>
      <c r="D644" s="40" t="s">
        <v>825</v>
      </c>
      <c r="E644" s="40">
        <v>99916</v>
      </c>
      <c r="F644" s="20" t="s">
        <v>3528</v>
      </c>
      <c r="G644" s="20" t="s">
        <v>3059</v>
      </c>
      <c r="H644" s="100">
        <v>0.84019999999999995</v>
      </c>
      <c r="I644" s="39"/>
      <c r="J644" s="74">
        <f t="shared" si="54"/>
        <v>173.14432799999997</v>
      </c>
      <c r="K644" s="74">
        <f t="shared" si="55"/>
        <v>136.84192400000001</v>
      </c>
      <c r="L644" s="74">
        <f t="shared" si="56"/>
        <v>51.765990000000002</v>
      </c>
      <c r="M644" s="75"/>
      <c r="N644" s="74">
        <f t="shared" si="57"/>
        <v>1242.391388</v>
      </c>
      <c r="O644" s="74">
        <f t="shared" si="58"/>
        <v>411.16632800000002</v>
      </c>
      <c r="P644" s="74">
        <f t="shared" si="59"/>
        <v>916.78873999999996</v>
      </c>
    </row>
    <row r="645" spans="1:16" ht="15" customHeight="1" x14ac:dyDescent="0.3">
      <c r="A645" s="27" t="s">
        <v>4064</v>
      </c>
      <c r="B645" s="38">
        <v>16500</v>
      </c>
      <c r="C645" s="38">
        <v>16500</v>
      </c>
      <c r="D645" s="40" t="s">
        <v>826</v>
      </c>
      <c r="E645" s="40">
        <v>99916</v>
      </c>
      <c r="F645" s="20" t="s">
        <v>3528</v>
      </c>
      <c r="G645" s="20" t="s">
        <v>3059</v>
      </c>
      <c r="H645" s="100">
        <v>0.84019999999999995</v>
      </c>
      <c r="I645" s="39"/>
      <c r="J645" s="74">
        <f t="shared" si="54"/>
        <v>173.14432799999997</v>
      </c>
      <c r="K645" s="74">
        <f t="shared" si="55"/>
        <v>136.84192400000001</v>
      </c>
      <c r="L645" s="74">
        <f t="shared" si="56"/>
        <v>51.765990000000002</v>
      </c>
      <c r="M645" s="75"/>
      <c r="N645" s="74">
        <f t="shared" si="57"/>
        <v>1242.391388</v>
      </c>
      <c r="O645" s="74">
        <f t="shared" si="58"/>
        <v>411.16632800000002</v>
      </c>
      <c r="P645" s="74">
        <f t="shared" si="59"/>
        <v>916.78873999999996</v>
      </c>
    </row>
    <row r="646" spans="1:16" ht="15" customHeight="1" x14ac:dyDescent="0.3">
      <c r="A646" s="27" t="s">
        <v>4064</v>
      </c>
      <c r="B646" s="38">
        <v>16510</v>
      </c>
      <c r="C646" s="38">
        <v>16510</v>
      </c>
      <c r="D646" s="12" t="s">
        <v>827</v>
      </c>
      <c r="E646" s="12">
        <v>26980</v>
      </c>
      <c r="F646" s="12" t="s">
        <v>3534</v>
      </c>
      <c r="G646" s="12" t="s">
        <v>3056</v>
      </c>
      <c r="H646" s="100">
        <v>0.97800000000000009</v>
      </c>
      <c r="I646" s="39"/>
      <c r="J646" s="74">
        <f t="shared" si="54"/>
        <v>191.55991999999998</v>
      </c>
      <c r="K646" s="74">
        <f t="shared" si="55"/>
        <v>151.39636000000002</v>
      </c>
      <c r="L646" s="74">
        <f t="shared" si="56"/>
        <v>57.271100000000004</v>
      </c>
      <c r="M646" s="75"/>
      <c r="N646" s="74">
        <f t="shared" si="57"/>
        <v>1374.5333200000002</v>
      </c>
      <c r="O646" s="74">
        <f t="shared" si="58"/>
        <v>444.73991999999998</v>
      </c>
      <c r="P646" s="74">
        <f t="shared" si="59"/>
        <v>1006.8686</v>
      </c>
    </row>
    <row r="647" spans="1:16" ht="15" customHeight="1" x14ac:dyDescent="0.3">
      <c r="A647" s="27" t="s">
        <v>4064</v>
      </c>
      <c r="B647" s="38">
        <v>16520</v>
      </c>
      <c r="C647" s="38">
        <v>16520</v>
      </c>
      <c r="D647" s="12" t="s">
        <v>828</v>
      </c>
      <c r="E647" s="12">
        <v>16300</v>
      </c>
      <c r="F647" s="12" t="s">
        <v>3529</v>
      </c>
      <c r="G647" s="12" t="s">
        <v>3056</v>
      </c>
      <c r="H647" s="100">
        <v>0.871</v>
      </c>
      <c r="I647" s="39"/>
      <c r="J647" s="74">
        <f t="shared" si="54"/>
        <v>177.26043999999999</v>
      </c>
      <c r="K647" s="74">
        <f t="shared" si="55"/>
        <v>140.09502000000001</v>
      </c>
      <c r="L647" s="74">
        <f t="shared" si="56"/>
        <v>52.996449999999996</v>
      </c>
      <c r="M647" s="75"/>
      <c r="N647" s="74">
        <f t="shared" si="57"/>
        <v>1271.9267400000001</v>
      </c>
      <c r="O647" s="74">
        <f t="shared" si="58"/>
        <v>418.67043999999999</v>
      </c>
      <c r="P647" s="74">
        <f t="shared" si="59"/>
        <v>936.92270000000008</v>
      </c>
    </row>
    <row r="648" spans="1:16" ht="15" customHeight="1" x14ac:dyDescent="0.3">
      <c r="A648" s="27" t="s">
        <v>4064</v>
      </c>
      <c r="B648" s="38">
        <v>16530</v>
      </c>
      <c r="C648" s="38">
        <v>16530</v>
      </c>
      <c r="D648" s="40" t="s">
        <v>829</v>
      </c>
      <c r="E648" s="40">
        <v>99916</v>
      </c>
      <c r="F648" s="20" t="s">
        <v>3528</v>
      </c>
      <c r="G648" s="20" t="s">
        <v>3059</v>
      </c>
      <c r="H648" s="100">
        <v>0.84019999999999995</v>
      </c>
      <c r="I648" s="39"/>
      <c r="J648" s="74">
        <f t="shared" si="54"/>
        <v>173.14432799999997</v>
      </c>
      <c r="K648" s="74">
        <f t="shared" si="55"/>
        <v>136.84192400000001</v>
      </c>
      <c r="L648" s="74">
        <f t="shared" si="56"/>
        <v>51.765990000000002</v>
      </c>
      <c r="M648" s="75"/>
      <c r="N648" s="74">
        <f t="shared" si="57"/>
        <v>1242.391388</v>
      </c>
      <c r="O648" s="74">
        <f t="shared" si="58"/>
        <v>411.16632800000002</v>
      </c>
      <c r="P648" s="74">
        <f t="shared" si="59"/>
        <v>916.78873999999996</v>
      </c>
    </row>
    <row r="649" spans="1:16" ht="15" customHeight="1" x14ac:dyDescent="0.3">
      <c r="A649" s="27" t="s">
        <v>4064</v>
      </c>
      <c r="B649" s="38">
        <v>16540</v>
      </c>
      <c r="C649" s="38">
        <v>16540</v>
      </c>
      <c r="D649" s="40" t="s">
        <v>830</v>
      </c>
      <c r="E649" s="40">
        <v>99916</v>
      </c>
      <c r="F649" s="20" t="s">
        <v>3528</v>
      </c>
      <c r="G649" s="20" t="s">
        <v>3059</v>
      </c>
      <c r="H649" s="100">
        <v>0.84019999999999995</v>
      </c>
      <c r="I649" s="39"/>
      <c r="J649" s="74">
        <f t="shared" si="54"/>
        <v>173.14432799999997</v>
      </c>
      <c r="K649" s="74">
        <f t="shared" si="55"/>
        <v>136.84192400000001</v>
      </c>
      <c r="L649" s="74">
        <f t="shared" si="56"/>
        <v>51.765990000000002</v>
      </c>
      <c r="M649" s="75"/>
      <c r="N649" s="74">
        <f t="shared" si="57"/>
        <v>1242.391388</v>
      </c>
      <c r="O649" s="74">
        <f t="shared" si="58"/>
        <v>411.16632800000002</v>
      </c>
      <c r="P649" s="74">
        <f t="shared" si="59"/>
        <v>916.78873999999996</v>
      </c>
    </row>
    <row r="650" spans="1:16" ht="15" customHeight="1" x14ac:dyDescent="0.3">
      <c r="A650" s="27" t="s">
        <v>4064</v>
      </c>
      <c r="B650" s="38">
        <v>16550</v>
      </c>
      <c r="C650" s="38">
        <v>16550</v>
      </c>
      <c r="D650" s="40" t="s">
        <v>831</v>
      </c>
      <c r="E650" s="40">
        <v>99916</v>
      </c>
      <c r="F650" s="20" t="s">
        <v>3528</v>
      </c>
      <c r="G650" s="20" t="s">
        <v>3059</v>
      </c>
      <c r="H650" s="100">
        <v>0.84019999999999995</v>
      </c>
      <c r="I650" s="39"/>
      <c r="J650" s="74">
        <f t="shared" ref="J650:J713" si="60">+(H650*133.64)+60.86</f>
        <v>173.14432799999997</v>
      </c>
      <c r="K650" s="74">
        <f t="shared" ref="K650:K713" si="61">(H650*105.62)+48.1</f>
        <v>136.84192400000001</v>
      </c>
      <c r="L650" s="74">
        <f t="shared" ref="L650:L713" si="62">(H650*39.95)+18.2</f>
        <v>51.765990000000002</v>
      </c>
      <c r="M650" s="75"/>
      <c r="N650" s="74">
        <f t="shared" ref="N650:N713" si="63">((H650*958.94)+436.69)</f>
        <v>1242.391388</v>
      </c>
      <c r="O650" s="74">
        <f t="shared" ref="O650:O713" si="64">(H650*243.64)+206.46</f>
        <v>411.16632800000002</v>
      </c>
      <c r="P650" s="74">
        <f t="shared" ref="P650:P713" si="65">(H650*653.7)+367.55</f>
        <v>916.78873999999996</v>
      </c>
    </row>
    <row r="651" spans="1:16" ht="15" customHeight="1" x14ac:dyDescent="0.3">
      <c r="A651" s="27" t="s">
        <v>4064</v>
      </c>
      <c r="B651" s="38">
        <v>16560</v>
      </c>
      <c r="C651" s="38">
        <v>16560</v>
      </c>
      <c r="D651" s="12" t="s">
        <v>832</v>
      </c>
      <c r="E651" s="12">
        <v>16300</v>
      </c>
      <c r="F651" s="12" t="s">
        <v>3529</v>
      </c>
      <c r="G651" s="12" t="s">
        <v>3056</v>
      </c>
      <c r="H651" s="100">
        <v>0.871</v>
      </c>
      <c r="I651" s="39"/>
      <c r="J651" s="74">
        <f t="shared" si="60"/>
        <v>177.26043999999999</v>
      </c>
      <c r="K651" s="74">
        <f t="shared" si="61"/>
        <v>140.09502000000001</v>
      </c>
      <c r="L651" s="74">
        <f t="shared" si="62"/>
        <v>52.996449999999996</v>
      </c>
      <c r="M651" s="75"/>
      <c r="N651" s="74">
        <f t="shared" si="63"/>
        <v>1271.9267400000001</v>
      </c>
      <c r="O651" s="74">
        <f t="shared" si="64"/>
        <v>418.67043999999999</v>
      </c>
      <c r="P651" s="74">
        <f t="shared" si="65"/>
        <v>936.92270000000008</v>
      </c>
    </row>
    <row r="652" spans="1:16" ht="15" customHeight="1" x14ac:dyDescent="0.3">
      <c r="A652" s="27" t="s">
        <v>4064</v>
      </c>
      <c r="B652" s="38">
        <v>16570</v>
      </c>
      <c r="C652" s="38">
        <v>16570</v>
      </c>
      <c r="D652" s="40" t="s">
        <v>833</v>
      </c>
      <c r="E652" s="40">
        <v>99916</v>
      </c>
      <c r="F652" s="20" t="s">
        <v>3528</v>
      </c>
      <c r="G652" s="20" t="s">
        <v>3059</v>
      </c>
      <c r="H652" s="100">
        <v>0.84019999999999995</v>
      </c>
      <c r="I652" s="39"/>
      <c r="J652" s="74">
        <f t="shared" si="60"/>
        <v>173.14432799999997</v>
      </c>
      <c r="K652" s="74">
        <f t="shared" si="61"/>
        <v>136.84192400000001</v>
      </c>
      <c r="L652" s="74">
        <f t="shared" si="62"/>
        <v>51.765990000000002</v>
      </c>
      <c r="M652" s="75"/>
      <c r="N652" s="74">
        <f t="shared" si="63"/>
        <v>1242.391388</v>
      </c>
      <c r="O652" s="74">
        <f t="shared" si="64"/>
        <v>411.16632800000002</v>
      </c>
      <c r="P652" s="74">
        <f t="shared" si="65"/>
        <v>916.78873999999996</v>
      </c>
    </row>
    <row r="653" spans="1:16" ht="15" customHeight="1" x14ac:dyDescent="0.3">
      <c r="A653" s="27" t="s">
        <v>4064</v>
      </c>
      <c r="B653" s="38">
        <v>16580</v>
      </c>
      <c r="C653" s="38">
        <v>16580</v>
      </c>
      <c r="D653" s="40" t="s">
        <v>834</v>
      </c>
      <c r="E653" s="40">
        <v>99916</v>
      </c>
      <c r="F653" s="20" t="s">
        <v>3528</v>
      </c>
      <c r="G653" s="20" t="s">
        <v>3059</v>
      </c>
      <c r="H653" s="100">
        <v>0.84019999999999995</v>
      </c>
      <c r="I653" s="39"/>
      <c r="J653" s="74">
        <f t="shared" si="60"/>
        <v>173.14432799999997</v>
      </c>
      <c r="K653" s="74">
        <f t="shared" si="61"/>
        <v>136.84192400000001</v>
      </c>
      <c r="L653" s="74">
        <f t="shared" si="62"/>
        <v>51.765990000000002</v>
      </c>
      <c r="M653" s="75"/>
      <c r="N653" s="74">
        <f t="shared" si="63"/>
        <v>1242.391388</v>
      </c>
      <c r="O653" s="74">
        <f t="shared" si="64"/>
        <v>411.16632800000002</v>
      </c>
      <c r="P653" s="74">
        <f t="shared" si="65"/>
        <v>916.78873999999996</v>
      </c>
    </row>
    <row r="654" spans="1:16" ht="15" customHeight="1" x14ac:dyDescent="0.3">
      <c r="A654" s="27" t="s">
        <v>4064</v>
      </c>
      <c r="B654" s="38">
        <v>16590</v>
      </c>
      <c r="C654" s="38">
        <v>16590</v>
      </c>
      <c r="D654" s="40" t="s">
        <v>835</v>
      </c>
      <c r="E654" s="40">
        <v>99916</v>
      </c>
      <c r="F654" s="20" t="s">
        <v>3528</v>
      </c>
      <c r="G654" s="20" t="s">
        <v>3059</v>
      </c>
      <c r="H654" s="100">
        <v>0.84019999999999995</v>
      </c>
      <c r="I654" s="39"/>
      <c r="J654" s="74">
        <f t="shared" si="60"/>
        <v>173.14432799999997</v>
      </c>
      <c r="K654" s="74">
        <f t="shared" si="61"/>
        <v>136.84192400000001</v>
      </c>
      <c r="L654" s="74">
        <f t="shared" si="62"/>
        <v>51.765990000000002</v>
      </c>
      <c r="M654" s="75"/>
      <c r="N654" s="74">
        <f t="shared" si="63"/>
        <v>1242.391388</v>
      </c>
      <c r="O654" s="74">
        <f t="shared" si="64"/>
        <v>411.16632800000002</v>
      </c>
      <c r="P654" s="74">
        <f t="shared" si="65"/>
        <v>916.78873999999996</v>
      </c>
    </row>
    <row r="655" spans="1:16" ht="15" customHeight="1" x14ac:dyDescent="0.3">
      <c r="A655" s="27" t="s">
        <v>4064</v>
      </c>
      <c r="B655" s="38">
        <v>16600</v>
      </c>
      <c r="C655" s="38">
        <v>16600</v>
      </c>
      <c r="D655" s="12" t="s">
        <v>836</v>
      </c>
      <c r="E655" s="12">
        <v>19780</v>
      </c>
      <c r="F655" s="12" t="s">
        <v>3531</v>
      </c>
      <c r="G655" s="12" t="s">
        <v>3056</v>
      </c>
      <c r="H655" s="100">
        <v>0.92169999999999996</v>
      </c>
      <c r="I655" s="39"/>
      <c r="J655" s="74">
        <f t="shared" si="60"/>
        <v>184.03598799999997</v>
      </c>
      <c r="K655" s="74">
        <f t="shared" si="61"/>
        <v>145.44995399999999</v>
      </c>
      <c r="L655" s="74">
        <f t="shared" si="62"/>
        <v>55.021915000000007</v>
      </c>
      <c r="M655" s="75"/>
      <c r="N655" s="74">
        <f t="shared" si="63"/>
        <v>1320.5449980000001</v>
      </c>
      <c r="O655" s="74">
        <f t="shared" si="64"/>
        <v>431.022988</v>
      </c>
      <c r="P655" s="74">
        <f t="shared" si="65"/>
        <v>970.06529</v>
      </c>
    </row>
    <row r="656" spans="1:16" ht="15" customHeight="1" x14ac:dyDescent="0.3">
      <c r="A656" s="27" t="s">
        <v>4064</v>
      </c>
      <c r="B656" s="38">
        <v>16610</v>
      </c>
      <c r="C656" s="38">
        <v>16610</v>
      </c>
      <c r="D656" s="40" t="s">
        <v>837</v>
      </c>
      <c r="E656" s="40">
        <v>99916</v>
      </c>
      <c r="F656" s="20" t="s">
        <v>3528</v>
      </c>
      <c r="G656" s="20" t="s">
        <v>3059</v>
      </c>
      <c r="H656" s="100">
        <v>0.84019999999999995</v>
      </c>
      <c r="I656" s="39"/>
      <c r="J656" s="74">
        <f t="shared" si="60"/>
        <v>173.14432799999997</v>
      </c>
      <c r="K656" s="74">
        <f t="shared" si="61"/>
        <v>136.84192400000001</v>
      </c>
      <c r="L656" s="74">
        <f t="shared" si="62"/>
        <v>51.765990000000002</v>
      </c>
      <c r="M656" s="75"/>
      <c r="N656" s="74">
        <f t="shared" si="63"/>
        <v>1242.391388</v>
      </c>
      <c r="O656" s="74">
        <f t="shared" si="64"/>
        <v>411.16632800000002</v>
      </c>
      <c r="P656" s="74">
        <f t="shared" si="65"/>
        <v>916.78873999999996</v>
      </c>
    </row>
    <row r="657" spans="1:16" ht="15" customHeight="1" x14ac:dyDescent="0.3">
      <c r="A657" s="27" t="s">
        <v>4064</v>
      </c>
      <c r="B657" s="38">
        <v>16620</v>
      </c>
      <c r="C657" s="38">
        <v>16620</v>
      </c>
      <c r="D657" s="40" t="s">
        <v>838</v>
      </c>
      <c r="E657" s="40">
        <v>99916</v>
      </c>
      <c r="F657" s="20" t="s">
        <v>3528</v>
      </c>
      <c r="G657" s="20" t="s">
        <v>3059</v>
      </c>
      <c r="H657" s="100">
        <v>0.84019999999999995</v>
      </c>
      <c r="I657" s="39"/>
      <c r="J657" s="74">
        <f t="shared" si="60"/>
        <v>173.14432799999997</v>
      </c>
      <c r="K657" s="74">
        <f t="shared" si="61"/>
        <v>136.84192400000001</v>
      </c>
      <c r="L657" s="74">
        <f t="shared" si="62"/>
        <v>51.765990000000002</v>
      </c>
      <c r="M657" s="75"/>
      <c r="N657" s="74">
        <f t="shared" si="63"/>
        <v>1242.391388</v>
      </c>
      <c r="O657" s="74">
        <f t="shared" si="64"/>
        <v>411.16632800000002</v>
      </c>
      <c r="P657" s="74">
        <f t="shared" si="65"/>
        <v>916.78873999999996</v>
      </c>
    </row>
    <row r="658" spans="1:16" ht="15" customHeight="1" x14ac:dyDescent="0.3">
      <c r="A658" s="27" t="s">
        <v>4064</v>
      </c>
      <c r="B658" s="38">
        <v>16630</v>
      </c>
      <c r="C658" s="38">
        <v>16630</v>
      </c>
      <c r="D658" s="40" t="s">
        <v>839</v>
      </c>
      <c r="E658" s="40">
        <v>99916</v>
      </c>
      <c r="F658" s="20" t="s">
        <v>3528</v>
      </c>
      <c r="G658" s="20" t="s">
        <v>3059</v>
      </c>
      <c r="H658" s="100">
        <v>0.84019999999999995</v>
      </c>
      <c r="I658" s="39"/>
      <c r="J658" s="74">
        <f t="shared" si="60"/>
        <v>173.14432799999997</v>
      </c>
      <c r="K658" s="74">
        <f t="shared" si="61"/>
        <v>136.84192400000001</v>
      </c>
      <c r="L658" s="74">
        <f t="shared" si="62"/>
        <v>51.765990000000002</v>
      </c>
      <c r="M658" s="75"/>
      <c r="N658" s="74">
        <f t="shared" si="63"/>
        <v>1242.391388</v>
      </c>
      <c r="O658" s="74">
        <f t="shared" si="64"/>
        <v>411.16632800000002</v>
      </c>
      <c r="P658" s="74">
        <f t="shared" si="65"/>
        <v>916.78873999999996</v>
      </c>
    </row>
    <row r="659" spans="1:16" ht="15" customHeight="1" x14ac:dyDescent="0.3">
      <c r="A659" s="27" t="s">
        <v>4064</v>
      </c>
      <c r="B659" s="38">
        <v>16640</v>
      </c>
      <c r="C659" s="38">
        <v>16640</v>
      </c>
      <c r="D659" s="12" t="s">
        <v>840</v>
      </c>
      <c r="E659" s="12">
        <v>36540</v>
      </c>
      <c r="F659" s="12" t="s">
        <v>3533</v>
      </c>
      <c r="G659" s="12" t="s">
        <v>3056</v>
      </c>
      <c r="H659" s="100">
        <v>0.92889999999999995</v>
      </c>
      <c r="I659" s="39"/>
      <c r="J659" s="74">
        <f t="shared" si="60"/>
        <v>184.99819599999998</v>
      </c>
      <c r="K659" s="74">
        <f t="shared" si="61"/>
        <v>146.210418</v>
      </c>
      <c r="L659" s="74">
        <f t="shared" si="62"/>
        <v>55.309555000000003</v>
      </c>
      <c r="M659" s="75"/>
      <c r="N659" s="74">
        <f t="shared" si="63"/>
        <v>1327.4493660000001</v>
      </c>
      <c r="O659" s="74">
        <f t="shared" si="64"/>
        <v>432.777196</v>
      </c>
      <c r="P659" s="74">
        <f t="shared" si="65"/>
        <v>974.77193000000011</v>
      </c>
    </row>
    <row r="660" spans="1:16" ht="15" customHeight="1" x14ac:dyDescent="0.3">
      <c r="A660" s="27" t="s">
        <v>4064</v>
      </c>
      <c r="B660" s="38">
        <v>16650</v>
      </c>
      <c r="C660" s="38">
        <v>16650</v>
      </c>
      <c r="D660" s="40" t="s">
        <v>841</v>
      </c>
      <c r="E660" s="40">
        <v>99916</v>
      </c>
      <c r="F660" s="20" t="s">
        <v>3528</v>
      </c>
      <c r="G660" s="20" t="s">
        <v>3059</v>
      </c>
      <c r="H660" s="100">
        <v>0.84019999999999995</v>
      </c>
      <c r="I660" s="39"/>
      <c r="J660" s="74">
        <f t="shared" si="60"/>
        <v>173.14432799999997</v>
      </c>
      <c r="K660" s="74">
        <f t="shared" si="61"/>
        <v>136.84192400000001</v>
      </c>
      <c r="L660" s="74">
        <f t="shared" si="62"/>
        <v>51.765990000000002</v>
      </c>
      <c r="M660" s="75"/>
      <c r="N660" s="74">
        <f t="shared" si="63"/>
        <v>1242.391388</v>
      </c>
      <c r="O660" s="74">
        <f t="shared" si="64"/>
        <v>411.16632800000002</v>
      </c>
      <c r="P660" s="74">
        <f t="shared" si="65"/>
        <v>916.78873999999996</v>
      </c>
    </row>
    <row r="661" spans="1:16" ht="15" customHeight="1" x14ac:dyDescent="0.3">
      <c r="A661" s="27" t="s">
        <v>4064</v>
      </c>
      <c r="B661" s="38">
        <v>16660</v>
      </c>
      <c r="C661" s="38">
        <v>16660</v>
      </c>
      <c r="D661" s="40" t="s">
        <v>842</v>
      </c>
      <c r="E661" s="40">
        <v>99916</v>
      </c>
      <c r="F661" s="20" t="s">
        <v>3528</v>
      </c>
      <c r="G661" s="20" t="s">
        <v>3059</v>
      </c>
      <c r="H661" s="100">
        <v>0.84019999999999995</v>
      </c>
      <c r="I661" s="39"/>
      <c r="J661" s="74">
        <f t="shared" si="60"/>
        <v>173.14432799999997</v>
      </c>
      <c r="K661" s="74">
        <f t="shared" si="61"/>
        <v>136.84192400000001</v>
      </c>
      <c r="L661" s="74">
        <f t="shared" si="62"/>
        <v>51.765990000000002</v>
      </c>
      <c r="M661" s="75"/>
      <c r="N661" s="74">
        <f t="shared" si="63"/>
        <v>1242.391388</v>
      </c>
      <c r="O661" s="74">
        <f t="shared" si="64"/>
        <v>411.16632800000002</v>
      </c>
      <c r="P661" s="74">
        <f t="shared" si="65"/>
        <v>916.78873999999996</v>
      </c>
    </row>
    <row r="662" spans="1:16" ht="15" customHeight="1" x14ac:dyDescent="0.3">
      <c r="A662" s="27" t="s">
        <v>4064</v>
      </c>
      <c r="B662" s="38">
        <v>16670</v>
      </c>
      <c r="C662" s="38">
        <v>16670</v>
      </c>
      <c r="D662" s="40" t="s">
        <v>843</v>
      </c>
      <c r="E662" s="40">
        <v>99916</v>
      </c>
      <c r="F662" s="20" t="s">
        <v>3528</v>
      </c>
      <c r="G662" s="20" t="s">
        <v>3059</v>
      </c>
      <c r="H662" s="100">
        <v>0.84019999999999995</v>
      </c>
      <c r="I662" s="39"/>
      <c r="J662" s="74">
        <f t="shared" si="60"/>
        <v>173.14432799999997</v>
      </c>
      <c r="K662" s="74">
        <f t="shared" si="61"/>
        <v>136.84192400000001</v>
      </c>
      <c r="L662" s="74">
        <f t="shared" si="62"/>
        <v>51.765990000000002</v>
      </c>
      <c r="M662" s="75"/>
      <c r="N662" s="74">
        <f t="shared" si="63"/>
        <v>1242.391388</v>
      </c>
      <c r="O662" s="74">
        <f t="shared" si="64"/>
        <v>411.16632800000002</v>
      </c>
      <c r="P662" s="74">
        <f t="shared" si="65"/>
        <v>916.78873999999996</v>
      </c>
    </row>
    <row r="663" spans="1:16" ht="15" customHeight="1" x14ac:dyDescent="0.3">
      <c r="A663" s="27" t="s">
        <v>4064</v>
      </c>
      <c r="B663" s="38">
        <v>16680</v>
      </c>
      <c r="C663" s="38">
        <v>16680</v>
      </c>
      <c r="D663" s="40" t="s">
        <v>844</v>
      </c>
      <c r="E663" s="40">
        <v>99916</v>
      </c>
      <c r="F663" s="20" t="s">
        <v>3528</v>
      </c>
      <c r="G663" s="20" t="s">
        <v>3059</v>
      </c>
      <c r="H663" s="100">
        <v>0.84019999999999995</v>
      </c>
      <c r="I663" s="39"/>
      <c r="J663" s="74">
        <f t="shared" si="60"/>
        <v>173.14432799999997</v>
      </c>
      <c r="K663" s="74">
        <f t="shared" si="61"/>
        <v>136.84192400000001</v>
      </c>
      <c r="L663" s="74">
        <f t="shared" si="62"/>
        <v>51.765990000000002</v>
      </c>
      <c r="M663" s="75"/>
      <c r="N663" s="74">
        <f t="shared" si="63"/>
        <v>1242.391388</v>
      </c>
      <c r="O663" s="74">
        <f t="shared" si="64"/>
        <v>411.16632800000002</v>
      </c>
      <c r="P663" s="74">
        <f t="shared" si="65"/>
        <v>916.78873999999996</v>
      </c>
    </row>
    <row r="664" spans="1:16" ht="15" customHeight="1" x14ac:dyDescent="0.3">
      <c r="A664" s="27" t="s">
        <v>4064</v>
      </c>
      <c r="B664" s="38">
        <v>16690</v>
      </c>
      <c r="C664" s="38">
        <v>16690</v>
      </c>
      <c r="D664" s="40" t="s">
        <v>845</v>
      </c>
      <c r="E664" s="40">
        <v>99916</v>
      </c>
      <c r="F664" s="20" t="s">
        <v>3528</v>
      </c>
      <c r="G664" s="20" t="s">
        <v>3059</v>
      </c>
      <c r="H664" s="100">
        <v>0.84019999999999995</v>
      </c>
      <c r="I664" s="39"/>
      <c r="J664" s="74">
        <f t="shared" si="60"/>
        <v>173.14432799999997</v>
      </c>
      <c r="K664" s="74">
        <f t="shared" si="61"/>
        <v>136.84192400000001</v>
      </c>
      <c r="L664" s="74">
        <f t="shared" si="62"/>
        <v>51.765990000000002</v>
      </c>
      <c r="M664" s="75"/>
      <c r="N664" s="74">
        <f t="shared" si="63"/>
        <v>1242.391388</v>
      </c>
      <c r="O664" s="74">
        <f t="shared" si="64"/>
        <v>411.16632800000002</v>
      </c>
      <c r="P664" s="74">
        <f t="shared" si="65"/>
        <v>916.78873999999996</v>
      </c>
    </row>
    <row r="665" spans="1:16" ht="15" customHeight="1" x14ac:dyDescent="0.3">
      <c r="A665" s="27" t="s">
        <v>4064</v>
      </c>
      <c r="B665" s="38">
        <v>16700</v>
      </c>
      <c r="C665" s="38">
        <v>16700</v>
      </c>
      <c r="D665" s="40" t="s">
        <v>846</v>
      </c>
      <c r="E665" s="40">
        <v>99916</v>
      </c>
      <c r="F665" s="20" t="s">
        <v>3528</v>
      </c>
      <c r="G665" s="20" t="s">
        <v>3059</v>
      </c>
      <c r="H665" s="100">
        <v>0.84019999999999995</v>
      </c>
      <c r="I665" s="39"/>
      <c r="J665" s="74">
        <f t="shared" si="60"/>
        <v>173.14432799999997</v>
      </c>
      <c r="K665" s="74">
        <f t="shared" si="61"/>
        <v>136.84192400000001</v>
      </c>
      <c r="L665" s="74">
        <f t="shared" si="62"/>
        <v>51.765990000000002</v>
      </c>
      <c r="M665" s="75"/>
      <c r="N665" s="74">
        <f t="shared" si="63"/>
        <v>1242.391388</v>
      </c>
      <c r="O665" s="74">
        <f t="shared" si="64"/>
        <v>411.16632800000002</v>
      </c>
      <c r="P665" s="74">
        <f t="shared" si="65"/>
        <v>916.78873999999996</v>
      </c>
    </row>
    <row r="666" spans="1:16" ht="15" customHeight="1" x14ac:dyDescent="0.3">
      <c r="A666" s="27" t="s">
        <v>4064</v>
      </c>
      <c r="B666" s="38">
        <v>16710</v>
      </c>
      <c r="C666" s="38">
        <v>16710</v>
      </c>
      <c r="D666" s="40" t="s">
        <v>847</v>
      </c>
      <c r="E666" s="40">
        <v>99916</v>
      </c>
      <c r="F666" s="20" t="s">
        <v>3528</v>
      </c>
      <c r="G666" s="20" t="s">
        <v>3059</v>
      </c>
      <c r="H666" s="100">
        <v>0.84019999999999995</v>
      </c>
      <c r="I666" s="39"/>
      <c r="J666" s="74">
        <f t="shared" si="60"/>
        <v>173.14432799999997</v>
      </c>
      <c r="K666" s="74">
        <f t="shared" si="61"/>
        <v>136.84192400000001</v>
      </c>
      <c r="L666" s="74">
        <f t="shared" si="62"/>
        <v>51.765990000000002</v>
      </c>
      <c r="M666" s="75"/>
      <c r="N666" s="74">
        <f t="shared" si="63"/>
        <v>1242.391388</v>
      </c>
      <c r="O666" s="74">
        <f t="shared" si="64"/>
        <v>411.16632800000002</v>
      </c>
      <c r="P666" s="74">
        <f t="shared" si="65"/>
        <v>916.78873999999996</v>
      </c>
    </row>
    <row r="667" spans="1:16" ht="15" customHeight="1" x14ac:dyDescent="0.3">
      <c r="A667" s="27" t="s">
        <v>4064</v>
      </c>
      <c r="B667" s="38">
        <v>16720</v>
      </c>
      <c r="C667" s="38">
        <v>16720</v>
      </c>
      <c r="D667" s="40" t="s">
        <v>848</v>
      </c>
      <c r="E667" s="40">
        <v>99916</v>
      </c>
      <c r="F667" s="20" t="s">
        <v>3528</v>
      </c>
      <c r="G667" s="20" t="s">
        <v>3059</v>
      </c>
      <c r="H667" s="100">
        <v>0.84019999999999995</v>
      </c>
      <c r="I667" s="39"/>
      <c r="J667" s="74">
        <f t="shared" si="60"/>
        <v>173.14432799999997</v>
      </c>
      <c r="K667" s="74">
        <f t="shared" si="61"/>
        <v>136.84192400000001</v>
      </c>
      <c r="L667" s="74">
        <f t="shared" si="62"/>
        <v>51.765990000000002</v>
      </c>
      <c r="M667" s="75"/>
      <c r="N667" s="74">
        <f t="shared" si="63"/>
        <v>1242.391388</v>
      </c>
      <c r="O667" s="74">
        <f t="shared" si="64"/>
        <v>411.16632800000002</v>
      </c>
      <c r="P667" s="74">
        <f t="shared" si="65"/>
        <v>916.78873999999996</v>
      </c>
    </row>
    <row r="668" spans="1:16" ht="15" customHeight="1" x14ac:dyDescent="0.3">
      <c r="A668" s="27" t="s">
        <v>4064</v>
      </c>
      <c r="B668" s="38">
        <v>16730</v>
      </c>
      <c r="C668" s="38">
        <v>16730</v>
      </c>
      <c r="D668" s="40" t="s">
        <v>849</v>
      </c>
      <c r="E668" s="40">
        <v>99916</v>
      </c>
      <c r="F668" s="20" t="s">
        <v>3528</v>
      </c>
      <c r="G668" s="20" t="s">
        <v>3059</v>
      </c>
      <c r="H668" s="100">
        <v>0.84019999999999995</v>
      </c>
      <c r="I668" s="39"/>
      <c r="J668" s="74">
        <f t="shared" si="60"/>
        <v>173.14432799999997</v>
      </c>
      <c r="K668" s="74">
        <f t="shared" si="61"/>
        <v>136.84192400000001</v>
      </c>
      <c r="L668" s="74">
        <f t="shared" si="62"/>
        <v>51.765990000000002</v>
      </c>
      <c r="M668" s="75"/>
      <c r="N668" s="74">
        <f t="shared" si="63"/>
        <v>1242.391388</v>
      </c>
      <c r="O668" s="74">
        <f t="shared" si="64"/>
        <v>411.16632800000002</v>
      </c>
      <c r="P668" s="74">
        <f t="shared" si="65"/>
        <v>916.78873999999996</v>
      </c>
    </row>
    <row r="669" spans="1:16" ht="15" customHeight="1" x14ac:dyDescent="0.3">
      <c r="A669" s="27" t="s">
        <v>4064</v>
      </c>
      <c r="B669" s="38">
        <v>16740</v>
      </c>
      <c r="C669" s="38">
        <v>16740</v>
      </c>
      <c r="D669" s="12" t="s">
        <v>850</v>
      </c>
      <c r="E669" s="12">
        <v>43580</v>
      </c>
      <c r="F669" s="12" t="s">
        <v>3535</v>
      </c>
      <c r="G669" s="12" t="s">
        <v>3056</v>
      </c>
      <c r="H669" s="100">
        <v>0.84820000000000007</v>
      </c>
      <c r="I669" s="39"/>
      <c r="J669" s="74">
        <f t="shared" si="60"/>
        <v>174.213448</v>
      </c>
      <c r="K669" s="74">
        <f t="shared" si="61"/>
        <v>137.68688400000002</v>
      </c>
      <c r="L669" s="74">
        <f t="shared" si="62"/>
        <v>52.08559000000001</v>
      </c>
      <c r="M669" s="75"/>
      <c r="N669" s="74">
        <f t="shared" si="63"/>
        <v>1250.0629080000001</v>
      </c>
      <c r="O669" s="74">
        <f t="shared" si="64"/>
        <v>413.11544800000001</v>
      </c>
      <c r="P669" s="74">
        <f t="shared" si="65"/>
        <v>922.01834000000008</v>
      </c>
    </row>
    <row r="670" spans="1:16" ht="15" customHeight="1" x14ac:dyDescent="0.3">
      <c r="A670" s="27" t="s">
        <v>4064</v>
      </c>
      <c r="B670" s="38">
        <v>16750</v>
      </c>
      <c r="C670" s="38">
        <v>16750</v>
      </c>
      <c r="D670" s="40" t="s">
        <v>851</v>
      </c>
      <c r="E670" s="40">
        <v>99916</v>
      </c>
      <c r="F670" s="20" t="s">
        <v>3528</v>
      </c>
      <c r="G670" s="20" t="s">
        <v>3059</v>
      </c>
      <c r="H670" s="100">
        <v>0.84019999999999995</v>
      </c>
      <c r="I670" s="39"/>
      <c r="J670" s="74">
        <f t="shared" si="60"/>
        <v>173.14432799999997</v>
      </c>
      <c r="K670" s="74">
        <f t="shared" si="61"/>
        <v>136.84192400000001</v>
      </c>
      <c r="L670" s="74">
        <f t="shared" si="62"/>
        <v>51.765990000000002</v>
      </c>
      <c r="M670" s="75"/>
      <c r="N670" s="74">
        <f t="shared" si="63"/>
        <v>1242.391388</v>
      </c>
      <c r="O670" s="74">
        <f t="shared" si="64"/>
        <v>411.16632800000002</v>
      </c>
      <c r="P670" s="74">
        <f t="shared" si="65"/>
        <v>916.78873999999996</v>
      </c>
    </row>
    <row r="671" spans="1:16" ht="15" customHeight="1" x14ac:dyDescent="0.3">
      <c r="A671" s="27" t="s">
        <v>4064</v>
      </c>
      <c r="B671" s="38">
        <v>16760</v>
      </c>
      <c r="C671" s="38">
        <v>16760</v>
      </c>
      <c r="D671" s="12" t="s">
        <v>852</v>
      </c>
      <c r="E671" s="12">
        <v>19780</v>
      </c>
      <c r="F671" s="12" t="s">
        <v>3531</v>
      </c>
      <c r="G671" s="12" t="s">
        <v>3056</v>
      </c>
      <c r="H671" s="100">
        <v>0.92169999999999996</v>
      </c>
      <c r="I671" s="39"/>
      <c r="J671" s="74">
        <f t="shared" si="60"/>
        <v>184.03598799999997</v>
      </c>
      <c r="K671" s="74">
        <f t="shared" si="61"/>
        <v>145.44995399999999</v>
      </c>
      <c r="L671" s="74">
        <f t="shared" si="62"/>
        <v>55.021915000000007</v>
      </c>
      <c r="M671" s="75"/>
      <c r="N671" s="74">
        <f t="shared" si="63"/>
        <v>1320.5449980000001</v>
      </c>
      <c r="O671" s="74">
        <f t="shared" si="64"/>
        <v>431.022988</v>
      </c>
      <c r="P671" s="74">
        <f t="shared" si="65"/>
        <v>970.06529</v>
      </c>
    </row>
    <row r="672" spans="1:16" ht="15" customHeight="1" x14ac:dyDescent="0.3">
      <c r="A672" s="27" t="s">
        <v>4064</v>
      </c>
      <c r="B672" s="38">
        <v>16770</v>
      </c>
      <c r="C672" s="38">
        <v>16770</v>
      </c>
      <c r="D672" s="12" t="s">
        <v>853</v>
      </c>
      <c r="E672" s="12">
        <v>36540</v>
      </c>
      <c r="F672" s="12" t="s">
        <v>3533</v>
      </c>
      <c r="G672" s="12" t="s">
        <v>3056</v>
      </c>
      <c r="H672" s="100">
        <v>0.92889999999999995</v>
      </c>
      <c r="I672" s="39"/>
      <c r="J672" s="74">
        <f t="shared" si="60"/>
        <v>184.99819599999998</v>
      </c>
      <c r="K672" s="74">
        <f t="shared" si="61"/>
        <v>146.210418</v>
      </c>
      <c r="L672" s="74">
        <f t="shared" si="62"/>
        <v>55.309555000000003</v>
      </c>
      <c r="M672" s="75"/>
      <c r="N672" s="74">
        <f t="shared" si="63"/>
        <v>1327.4493660000001</v>
      </c>
      <c r="O672" s="74">
        <f t="shared" si="64"/>
        <v>432.777196</v>
      </c>
      <c r="P672" s="74">
        <f t="shared" si="65"/>
        <v>974.77193000000011</v>
      </c>
    </row>
    <row r="673" spans="1:16" ht="15" customHeight="1" x14ac:dyDescent="0.3">
      <c r="A673" s="27" t="s">
        <v>4064</v>
      </c>
      <c r="B673" s="38">
        <v>16780</v>
      </c>
      <c r="C673" s="38">
        <v>16780</v>
      </c>
      <c r="D673" s="40" t="s">
        <v>854</v>
      </c>
      <c r="E673" s="40">
        <v>99916</v>
      </c>
      <c r="F673" s="20" t="s">
        <v>3528</v>
      </c>
      <c r="G673" s="20" t="s">
        <v>3059</v>
      </c>
      <c r="H673" s="100">
        <v>0.84019999999999995</v>
      </c>
      <c r="I673" s="39"/>
      <c r="J673" s="74">
        <f t="shared" si="60"/>
        <v>173.14432799999997</v>
      </c>
      <c r="K673" s="74">
        <f t="shared" si="61"/>
        <v>136.84192400000001</v>
      </c>
      <c r="L673" s="74">
        <f t="shared" si="62"/>
        <v>51.765990000000002</v>
      </c>
      <c r="M673" s="75"/>
      <c r="N673" s="74">
        <f t="shared" si="63"/>
        <v>1242.391388</v>
      </c>
      <c r="O673" s="74">
        <f t="shared" si="64"/>
        <v>411.16632800000002</v>
      </c>
      <c r="P673" s="74">
        <f t="shared" si="65"/>
        <v>916.78873999999996</v>
      </c>
    </row>
    <row r="674" spans="1:16" ht="15" customHeight="1" x14ac:dyDescent="0.3">
      <c r="A674" s="27" t="s">
        <v>4064</v>
      </c>
      <c r="B674" s="38">
        <v>16790</v>
      </c>
      <c r="C674" s="38">
        <v>16790</v>
      </c>
      <c r="D674" s="40" t="s">
        <v>855</v>
      </c>
      <c r="E674" s="40">
        <v>99916</v>
      </c>
      <c r="F674" s="20" t="s">
        <v>3528</v>
      </c>
      <c r="G674" s="20" t="s">
        <v>3059</v>
      </c>
      <c r="H674" s="100">
        <v>0.84019999999999995</v>
      </c>
      <c r="I674" s="39"/>
      <c r="J674" s="74">
        <f t="shared" si="60"/>
        <v>173.14432799999997</v>
      </c>
      <c r="K674" s="74">
        <f t="shared" si="61"/>
        <v>136.84192400000001</v>
      </c>
      <c r="L674" s="74">
        <f t="shared" si="62"/>
        <v>51.765990000000002</v>
      </c>
      <c r="M674" s="75"/>
      <c r="N674" s="74">
        <f t="shared" si="63"/>
        <v>1242.391388</v>
      </c>
      <c r="O674" s="74">
        <f t="shared" si="64"/>
        <v>411.16632800000002</v>
      </c>
      <c r="P674" s="74">
        <f t="shared" si="65"/>
        <v>916.78873999999996</v>
      </c>
    </row>
    <row r="675" spans="1:16" ht="15" customHeight="1" x14ac:dyDescent="0.3">
      <c r="A675" s="27" t="s">
        <v>4064</v>
      </c>
      <c r="B675" s="38">
        <v>16800</v>
      </c>
      <c r="C675" s="38">
        <v>16800</v>
      </c>
      <c r="D675" s="40" t="s">
        <v>856</v>
      </c>
      <c r="E675" s="40">
        <v>99916</v>
      </c>
      <c r="F675" s="20" t="s">
        <v>3528</v>
      </c>
      <c r="G675" s="20" t="s">
        <v>3059</v>
      </c>
      <c r="H675" s="100">
        <v>0.84019999999999995</v>
      </c>
      <c r="I675" s="39"/>
      <c r="J675" s="74">
        <f t="shared" si="60"/>
        <v>173.14432799999997</v>
      </c>
      <c r="K675" s="74">
        <f t="shared" si="61"/>
        <v>136.84192400000001</v>
      </c>
      <c r="L675" s="74">
        <f t="shared" si="62"/>
        <v>51.765990000000002</v>
      </c>
      <c r="M675" s="75"/>
      <c r="N675" s="74">
        <f t="shared" si="63"/>
        <v>1242.391388</v>
      </c>
      <c r="O675" s="74">
        <f t="shared" si="64"/>
        <v>411.16632800000002</v>
      </c>
      <c r="P675" s="74">
        <f t="shared" si="65"/>
        <v>916.78873999999996</v>
      </c>
    </row>
    <row r="676" spans="1:16" ht="15" customHeight="1" x14ac:dyDescent="0.3">
      <c r="A676" s="27" t="s">
        <v>4064</v>
      </c>
      <c r="B676" s="38">
        <v>16810</v>
      </c>
      <c r="C676" s="38">
        <v>16810</v>
      </c>
      <c r="D676" s="12" t="s">
        <v>857</v>
      </c>
      <c r="E676" s="12">
        <v>19340</v>
      </c>
      <c r="F676" s="12" t="s">
        <v>3504</v>
      </c>
      <c r="G676" s="12" t="s">
        <v>3056</v>
      </c>
      <c r="H676" s="100">
        <v>0.90590000000000004</v>
      </c>
      <c r="I676" s="39"/>
      <c r="J676" s="74">
        <f t="shared" si="60"/>
        <v>181.924476</v>
      </c>
      <c r="K676" s="74">
        <f t="shared" si="61"/>
        <v>143.781158</v>
      </c>
      <c r="L676" s="74">
        <f t="shared" si="62"/>
        <v>54.390704999999997</v>
      </c>
      <c r="M676" s="75"/>
      <c r="N676" s="74">
        <f t="shared" si="63"/>
        <v>1305.3937460000002</v>
      </c>
      <c r="O676" s="74">
        <f t="shared" si="64"/>
        <v>427.17347599999999</v>
      </c>
      <c r="P676" s="74">
        <f t="shared" si="65"/>
        <v>959.73683000000005</v>
      </c>
    </row>
    <row r="677" spans="1:16" ht="15" customHeight="1" x14ac:dyDescent="0.3">
      <c r="A677" s="27" t="s">
        <v>4064</v>
      </c>
      <c r="B677" s="38">
        <v>16820</v>
      </c>
      <c r="C677" s="38">
        <v>16820</v>
      </c>
      <c r="D677" s="40" t="s">
        <v>858</v>
      </c>
      <c r="E677" s="40">
        <v>99916</v>
      </c>
      <c r="F677" s="20" t="s">
        <v>3528</v>
      </c>
      <c r="G677" s="20" t="s">
        <v>3059</v>
      </c>
      <c r="H677" s="100">
        <v>0.84019999999999995</v>
      </c>
      <c r="I677" s="39"/>
      <c r="J677" s="74">
        <f t="shared" si="60"/>
        <v>173.14432799999997</v>
      </c>
      <c r="K677" s="74">
        <f t="shared" si="61"/>
        <v>136.84192400000001</v>
      </c>
      <c r="L677" s="74">
        <f t="shared" si="62"/>
        <v>51.765990000000002</v>
      </c>
      <c r="M677" s="75"/>
      <c r="N677" s="74">
        <f t="shared" si="63"/>
        <v>1242.391388</v>
      </c>
      <c r="O677" s="74">
        <f t="shared" si="64"/>
        <v>411.16632800000002</v>
      </c>
      <c r="P677" s="74">
        <f t="shared" si="65"/>
        <v>916.78873999999996</v>
      </c>
    </row>
    <row r="678" spans="1:16" ht="15" customHeight="1" x14ac:dyDescent="0.3">
      <c r="A678" s="27" t="s">
        <v>4064</v>
      </c>
      <c r="B678" s="38">
        <v>16830</v>
      </c>
      <c r="C678" s="38">
        <v>16830</v>
      </c>
      <c r="D678" s="40" t="s">
        <v>859</v>
      </c>
      <c r="E678" s="40">
        <v>99916</v>
      </c>
      <c r="F678" s="20" t="s">
        <v>3528</v>
      </c>
      <c r="G678" s="20" t="s">
        <v>3059</v>
      </c>
      <c r="H678" s="100">
        <v>0.84019999999999995</v>
      </c>
      <c r="I678" s="39"/>
      <c r="J678" s="74">
        <f t="shared" si="60"/>
        <v>173.14432799999997</v>
      </c>
      <c r="K678" s="74">
        <f t="shared" si="61"/>
        <v>136.84192400000001</v>
      </c>
      <c r="L678" s="74">
        <f t="shared" si="62"/>
        <v>51.765990000000002</v>
      </c>
      <c r="M678" s="75"/>
      <c r="N678" s="74">
        <f t="shared" si="63"/>
        <v>1242.391388</v>
      </c>
      <c r="O678" s="74">
        <f t="shared" si="64"/>
        <v>411.16632800000002</v>
      </c>
      <c r="P678" s="74">
        <f t="shared" si="65"/>
        <v>916.78873999999996</v>
      </c>
    </row>
    <row r="679" spans="1:16" ht="15" customHeight="1" x14ac:dyDescent="0.3">
      <c r="A679" s="27" t="s">
        <v>4064</v>
      </c>
      <c r="B679" s="38">
        <v>16840</v>
      </c>
      <c r="C679" s="38">
        <v>16840</v>
      </c>
      <c r="D679" s="12" t="s">
        <v>860</v>
      </c>
      <c r="E679" s="12">
        <v>11180</v>
      </c>
      <c r="F679" s="12" t="s">
        <v>3536</v>
      </c>
      <c r="G679" s="12" t="s">
        <v>3056</v>
      </c>
      <c r="H679" s="100">
        <v>0.91990000000000005</v>
      </c>
      <c r="I679" s="39"/>
      <c r="J679" s="74">
        <f t="shared" si="60"/>
        <v>183.795436</v>
      </c>
      <c r="K679" s="74">
        <f t="shared" si="61"/>
        <v>145.259838</v>
      </c>
      <c r="L679" s="74">
        <f t="shared" si="62"/>
        <v>54.950005000000004</v>
      </c>
      <c r="M679" s="75"/>
      <c r="N679" s="74">
        <f t="shared" si="63"/>
        <v>1318.8189060000002</v>
      </c>
      <c r="O679" s="74">
        <f t="shared" si="64"/>
        <v>430.58443599999998</v>
      </c>
      <c r="P679" s="74">
        <f t="shared" si="65"/>
        <v>968.88863000000015</v>
      </c>
    </row>
    <row r="680" spans="1:16" ht="15" customHeight="1" x14ac:dyDescent="0.3">
      <c r="A680" s="27" t="s">
        <v>4064</v>
      </c>
      <c r="B680" s="38">
        <v>16850</v>
      </c>
      <c r="C680" s="38">
        <v>16850</v>
      </c>
      <c r="D680" s="40" t="s">
        <v>861</v>
      </c>
      <c r="E680" s="40">
        <v>99916</v>
      </c>
      <c r="F680" s="20" t="s">
        <v>3528</v>
      </c>
      <c r="G680" s="20" t="s">
        <v>3059</v>
      </c>
      <c r="H680" s="100">
        <v>0.84019999999999995</v>
      </c>
      <c r="I680" s="39"/>
      <c r="J680" s="74">
        <f t="shared" si="60"/>
        <v>173.14432799999997</v>
      </c>
      <c r="K680" s="74">
        <f t="shared" si="61"/>
        <v>136.84192400000001</v>
      </c>
      <c r="L680" s="74">
        <f t="shared" si="62"/>
        <v>51.765990000000002</v>
      </c>
      <c r="M680" s="75"/>
      <c r="N680" s="74">
        <f t="shared" si="63"/>
        <v>1242.391388</v>
      </c>
      <c r="O680" s="74">
        <f t="shared" si="64"/>
        <v>411.16632800000002</v>
      </c>
      <c r="P680" s="74">
        <f t="shared" si="65"/>
        <v>916.78873999999996</v>
      </c>
    </row>
    <row r="681" spans="1:16" ht="15" customHeight="1" x14ac:dyDescent="0.3">
      <c r="A681" s="27" t="s">
        <v>4064</v>
      </c>
      <c r="B681" s="38">
        <v>16860</v>
      </c>
      <c r="C681" s="38">
        <v>16860</v>
      </c>
      <c r="D681" s="40" t="s">
        <v>862</v>
      </c>
      <c r="E681" s="40">
        <v>99916</v>
      </c>
      <c r="F681" s="20" t="s">
        <v>3528</v>
      </c>
      <c r="G681" s="20" t="s">
        <v>3059</v>
      </c>
      <c r="H681" s="100">
        <v>0.84019999999999995</v>
      </c>
      <c r="I681" s="39"/>
      <c r="J681" s="74">
        <f t="shared" si="60"/>
        <v>173.14432799999997</v>
      </c>
      <c r="K681" s="74">
        <f t="shared" si="61"/>
        <v>136.84192400000001</v>
      </c>
      <c r="L681" s="74">
        <f t="shared" si="62"/>
        <v>51.765990000000002</v>
      </c>
      <c r="M681" s="75"/>
      <c r="N681" s="74">
        <f t="shared" si="63"/>
        <v>1242.391388</v>
      </c>
      <c r="O681" s="74">
        <f t="shared" si="64"/>
        <v>411.16632800000002</v>
      </c>
      <c r="P681" s="74">
        <f t="shared" si="65"/>
        <v>916.78873999999996</v>
      </c>
    </row>
    <row r="682" spans="1:16" ht="15" customHeight="1" x14ac:dyDescent="0.3">
      <c r="A682" s="27" t="s">
        <v>4064</v>
      </c>
      <c r="B682" s="38">
        <v>16870</v>
      </c>
      <c r="C682" s="38">
        <v>16870</v>
      </c>
      <c r="D682" s="40" t="s">
        <v>863</v>
      </c>
      <c r="E682" s="40">
        <v>99916</v>
      </c>
      <c r="F682" s="20" t="s">
        <v>3528</v>
      </c>
      <c r="G682" s="20" t="s">
        <v>3059</v>
      </c>
      <c r="H682" s="100">
        <v>0.84019999999999995</v>
      </c>
      <c r="I682" s="39"/>
      <c r="J682" s="74">
        <f t="shared" si="60"/>
        <v>173.14432799999997</v>
      </c>
      <c r="K682" s="74">
        <f t="shared" si="61"/>
        <v>136.84192400000001</v>
      </c>
      <c r="L682" s="74">
        <f t="shared" si="62"/>
        <v>51.765990000000002</v>
      </c>
      <c r="M682" s="75"/>
      <c r="N682" s="74">
        <f t="shared" si="63"/>
        <v>1242.391388</v>
      </c>
      <c r="O682" s="74">
        <f t="shared" si="64"/>
        <v>411.16632800000002</v>
      </c>
      <c r="P682" s="74">
        <f t="shared" si="65"/>
        <v>916.78873999999996</v>
      </c>
    </row>
    <row r="683" spans="1:16" ht="15" customHeight="1" x14ac:dyDescent="0.3">
      <c r="A683" s="27" t="s">
        <v>4064</v>
      </c>
      <c r="B683" s="38">
        <v>16880</v>
      </c>
      <c r="C683" s="38">
        <v>16880</v>
      </c>
      <c r="D683" s="40" t="s">
        <v>864</v>
      </c>
      <c r="E683" s="40">
        <v>99916</v>
      </c>
      <c r="F683" s="20" t="s">
        <v>3528</v>
      </c>
      <c r="G683" s="20" t="s">
        <v>3059</v>
      </c>
      <c r="H683" s="100">
        <v>0.84019999999999995</v>
      </c>
      <c r="I683" s="39"/>
      <c r="J683" s="74">
        <f t="shared" si="60"/>
        <v>173.14432799999997</v>
      </c>
      <c r="K683" s="74">
        <f t="shared" si="61"/>
        <v>136.84192400000001</v>
      </c>
      <c r="L683" s="74">
        <f t="shared" si="62"/>
        <v>51.765990000000002</v>
      </c>
      <c r="M683" s="75"/>
      <c r="N683" s="74">
        <f t="shared" si="63"/>
        <v>1242.391388</v>
      </c>
      <c r="O683" s="74">
        <f t="shared" si="64"/>
        <v>411.16632800000002</v>
      </c>
      <c r="P683" s="74">
        <f t="shared" si="65"/>
        <v>916.78873999999996</v>
      </c>
    </row>
    <row r="684" spans="1:16" ht="15" customHeight="1" x14ac:dyDescent="0.3">
      <c r="A684" s="27" t="s">
        <v>4064</v>
      </c>
      <c r="B684" s="38">
        <v>16890</v>
      </c>
      <c r="C684" s="38">
        <v>16890</v>
      </c>
      <c r="D684" s="40" t="s">
        <v>865</v>
      </c>
      <c r="E684" s="40">
        <v>99916</v>
      </c>
      <c r="F684" s="20" t="s">
        <v>3528</v>
      </c>
      <c r="G684" s="20" t="s">
        <v>3059</v>
      </c>
      <c r="H684" s="100">
        <v>0.84019999999999995</v>
      </c>
      <c r="I684" s="39"/>
      <c r="J684" s="74">
        <f t="shared" si="60"/>
        <v>173.14432799999997</v>
      </c>
      <c r="K684" s="74">
        <f t="shared" si="61"/>
        <v>136.84192400000001</v>
      </c>
      <c r="L684" s="74">
        <f t="shared" si="62"/>
        <v>51.765990000000002</v>
      </c>
      <c r="M684" s="75"/>
      <c r="N684" s="74">
        <f t="shared" si="63"/>
        <v>1242.391388</v>
      </c>
      <c r="O684" s="74">
        <f t="shared" si="64"/>
        <v>411.16632800000002</v>
      </c>
      <c r="P684" s="74">
        <f t="shared" si="65"/>
        <v>916.78873999999996</v>
      </c>
    </row>
    <row r="685" spans="1:16" ht="15" customHeight="1" x14ac:dyDescent="0.3">
      <c r="A685" s="27" t="s">
        <v>4064</v>
      </c>
      <c r="B685" s="38">
        <v>16900</v>
      </c>
      <c r="C685" s="38">
        <v>16900</v>
      </c>
      <c r="D685" s="12" t="s">
        <v>866</v>
      </c>
      <c r="E685" s="12">
        <v>19780</v>
      </c>
      <c r="F685" s="12" t="s">
        <v>3531</v>
      </c>
      <c r="G685" s="12" t="s">
        <v>3056</v>
      </c>
      <c r="H685" s="100">
        <v>0.92169999999999996</v>
      </c>
      <c r="I685" s="39"/>
      <c r="J685" s="74">
        <f t="shared" si="60"/>
        <v>184.03598799999997</v>
      </c>
      <c r="K685" s="74">
        <f t="shared" si="61"/>
        <v>145.44995399999999</v>
      </c>
      <c r="L685" s="74">
        <f t="shared" si="62"/>
        <v>55.021915000000007</v>
      </c>
      <c r="M685" s="75"/>
      <c r="N685" s="74">
        <f t="shared" si="63"/>
        <v>1320.5449980000001</v>
      </c>
      <c r="O685" s="74">
        <f t="shared" si="64"/>
        <v>431.022988</v>
      </c>
      <c r="P685" s="74">
        <f t="shared" si="65"/>
        <v>970.06529</v>
      </c>
    </row>
    <row r="686" spans="1:16" ht="15" customHeight="1" x14ac:dyDescent="0.3">
      <c r="A686" s="27" t="s">
        <v>4064</v>
      </c>
      <c r="B686" s="38">
        <v>16910</v>
      </c>
      <c r="C686" s="38">
        <v>16910</v>
      </c>
      <c r="D686" s="12" t="s">
        <v>867</v>
      </c>
      <c r="E686" s="12">
        <v>26980</v>
      </c>
      <c r="F686" s="12" t="s">
        <v>3534</v>
      </c>
      <c r="G686" s="12" t="s">
        <v>3056</v>
      </c>
      <c r="H686" s="100">
        <v>0.97800000000000009</v>
      </c>
      <c r="I686" s="39"/>
      <c r="J686" s="74">
        <f t="shared" si="60"/>
        <v>191.55991999999998</v>
      </c>
      <c r="K686" s="74">
        <f t="shared" si="61"/>
        <v>151.39636000000002</v>
      </c>
      <c r="L686" s="74">
        <f t="shared" si="62"/>
        <v>57.271100000000004</v>
      </c>
      <c r="M686" s="75"/>
      <c r="N686" s="74">
        <f t="shared" si="63"/>
        <v>1374.5333200000002</v>
      </c>
      <c r="O686" s="74">
        <f t="shared" si="64"/>
        <v>444.73991999999998</v>
      </c>
      <c r="P686" s="74">
        <f t="shared" si="65"/>
        <v>1006.8686</v>
      </c>
    </row>
    <row r="687" spans="1:16" ht="15" customHeight="1" x14ac:dyDescent="0.3">
      <c r="A687" s="27" t="s">
        <v>4064</v>
      </c>
      <c r="B687" s="38">
        <v>16920</v>
      </c>
      <c r="C687" s="38">
        <v>16920</v>
      </c>
      <c r="D687" s="40" t="s">
        <v>868</v>
      </c>
      <c r="E687" s="40">
        <v>99916</v>
      </c>
      <c r="F687" s="20" t="s">
        <v>3528</v>
      </c>
      <c r="G687" s="20" t="s">
        <v>3059</v>
      </c>
      <c r="H687" s="100">
        <v>0.84019999999999995</v>
      </c>
      <c r="I687" s="39"/>
      <c r="J687" s="74">
        <f t="shared" si="60"/>
        <v>173.14432799999997</v>
      </c>
      <c r="K687" s="74">
        <f t="shared" si="61"/>
        <v>136.84192400000001</v>
      </c>
      <c r="L687" s="74">
        <f t="shared" si="62"/>
        <v>51.765990000000002</v>
      </c>
      <c r="M687" s="75"/>
      <c r="N687" s="74">
        <f t="shared" si="63"/>
        <v>1242.391388</v>
      </c>
      <c r="O687" s="74">
        <f t="shared" si="64"/>
        <v>411.16632800000002</v>
      </c>
      <c r="P687" s="74">
        <f t="shared" si="65"/>
        <v>916.78873999999996</v>
      </c>
    </row>
    <row r="688" spans="1:16" ht="15" customHeight="1" x14ac:dyDescent="0.3">
      <c r="A688" s="27" t="s">
        <v>4064</v>
      </c>
      <c r="B688" s="38">
        <v>16930</v>
      </c>
      <c r="C688" s="38">
        <v>16930</v>
      </c>
      <c r="D688" s="40" t="s">
        <v>869</v>
      </c>
      <c r="E688" s="40">
        <v>99916</v>
      </c>
      <c r="F688" s="20" t="s">
        <v>3528</v>
      </c>
      <c r="G688" s="20" t="s">
        <v>3059</v>
      </c>
      <c r="H688" s="100">
        <v>0.84019999999999995</v>
      </c>
      <c r="I688" s="39"/>
      <c r="J688" s="74">
        <f t="shared" si="60"/>
        <v>173.14432799999997</v>
      </c>
      <c r="K688" s="74">
        <f t="shared" si="61"/>
        <v>136.84192400000001</v>
      </c>
      <c r="L688" s="74">
        <f t="shared" si="62"/>
        <v>51.765990000000002</v>
      </c>
      <c r="M688" s="75"/>
      <c r="N688" s="74">
        <f t="shared" si="63"/>
        <v>1242.391388</v>
      </c>
      <c r="O688" s="74">
        <f t="shared" si="64"/>
        <v>411.16632800000002</v>
      </c>
      <c r="P688" s="74">
        <f t="shared" si="65"/>
        <v>916.78873999999996</v>
      </c>
    </row>
    <row r="689" spans="1:16" ht="15" customHeight="1" x14ac:dyDescent="0.3">
      <c r="A689" s="27" t="s">
        <v>4064</v>
      </c>
      <c r="B689" s="38">
        <v>16940</v>
      </c>
      <c r="C689" s="38">
        <v>16940</v>
      </c>
      <c r="D689" s="40" t="s">
        <v>870</v>
      </c>
      <c r="E689" s="40">
        <v>99916</v>
      </c>
      <c r="F689" s="20" t="s">
        <v>3528</v>
      </c>
      <c r="G689" s="20" t="s">
        <v>3059</v>
      </c>
      <c r="H689" s="100">
        <v>0.84019999999999995</v>
      </c>
      <c r="I689" s="39"/>
      <c r="J689" s="74">
        <f t="shared" si="60"/>
        <v>173.14432799999997</v>
      </c>
      <c r="K689" s="74">
        <f t="shared" si="61"/>
        <v>136.84192400000001</v>
      </c>
      <c r="L689" s="74">
        <f t="shared" si="62"/>
        <v>51.765990000000002</v>
      </c>
      <c r="M689" s="75"/>
      <c r="N689" s="74">
        <f t="shared" si="63"/>
        <v>1242.391388</v>
      </c>
      <c r="O689" s="74">
        <f t="shared" si="64"/>
        <v>411.16632800000002</v>
      </c>
      <c r="P689" s="74">
        <f t="shared" si="65"/>
        <v>916.78873999999996</v>
      </c>
    </row>
    <row r="690" spans="1:16" ht="15" customHeight="1" x14ac:dyDescent="0.3">
      <c r="A690" s="27" t="s">
        <v>4064</v>
      </c>
      <c r="B690" s="38">
        <v>16950</v>
      </c>
      <c r="C690" s="38">
        <v>16950</v>
      </c>
      <c r="D690" s="40" t="s">
        <v>871</v>
      </c>
      <c r="E690" s="40">
        <v>99916</v>
      </c>
      <c r="F690" s="20" t="s">
        <v>3528</v>
      </c>
      <c r="G690" s="20" t="s">
        <v>3059</v>
      </c>
      <c r="H690" s="100">
        <v>0.84019999999999995</v>
      </c>
      <c r="I690" s="39"/>
      <c r="J690" s="74">
        <f t="shared" si="60"/>
        <v>173.14432799999997</v>
      </c>
      <c r="K690" s="74">
        <f t="shared" si="61"/>
        <v>136.84192400000001</v>
      </c>
      <c r="L690" s="74">
        <f t="shared" si="62"/>
        <v>51.765990000000002</v>
      </c>
      <c r="M690" s="75"/>
      <c r="N690" s="74">
        <f t="shared" si="63"/>
        <v>1242.391388</v>
      </c>
      <c r="O690" s="74">
        <f t="shared" si="64"/>
        <v>411.16632800000002</v>
      </c>
      <c r="P690" s="74">
        <f t="shared" si="65"/>
        <v>916.78873999999996</v>
      </c>
    </row>
    <row r="691" spans="1:16" ht="15" customHeight="1" x14ac:dyDescent="0.3">
      <c r="A691" s="27" t="s">
        <v>4064</v>
      </c>
      <c r="B691" s="38">
        <v>16960</v>
      </c>
      <c r="C691" s="38">
        <v>16960</v>
      </c>
      <c r="D691" s="12" t="s">
        <v>872</v>
      </c>
      <c r="E691" s="12">
        <v>43580</v>
      </c>
      <c r="F691" s="12" t="s">
        <v>3535</v>
      </c>
      <c r="G691" s="12" t="s">
        <v>3056</v>
      </c>
      <c r="H691" s="100">
        <v>0.84820000000000007</v>
      </c>
      <c r="I691" s="39"/>
      <c r="J691" s="74">
        <f t="shared" si="60"/>
        <v>174.213448</v>
      </c>
      <c r="K691" s="74">
        <f t="shared" si="61"/>
        <v>137.68688400000002</v>
      </c>
      <c r="L691" s="74">
        <f t="shared" si="62"/>
        <v>52.08559000000001</v>
      </c>
      <c r="M691" s="75"/>
      <c r="N691" s="74">
        <f t="shared" si="63"/>
        <v>1250.0629080000001</v>
      </c>
      <c r="O691" s="74">
        <f t="shared" si="64"/>
        <v>413.11544800000001</v>
      </c>
      <c r="P691" s="74">
        <f t="shared" si="65"/>
        <v>922.01834000000008</v>
      </c>
    </row>
    <row r="692" spans="1:16" ht="15" customHeight="1" x14ac:dyDescent="0.3">
      <c r="A692" s="27" t="s">
        <v>4064</v>
      </c>
      <c r="B692" s="38">
        <v>16970</v>
      </c>
      <c r="C692" s="38">
        <v>16970</v>
      </c>
      <c r="D692" s="40" t="s">
        <v>873</v>
      </c>
      <c r="E692" s="40">
        <v>99916</v>
      </c>
      <c r="F692" s="20" t="s">
        <v>3528</v>
      </c>
      <c r="G692" s="20" t="s">
        <v>3059</v>
      </c>
      <c r="H692" s="100">
        <v>0.84019999999999995</v>
      </c>
      <c r="I692" s="39"/>
      <c r="J692" s="74">
        <f t="shared" si="60"/>
        <v>173.14432799999997</v>
      </c>
      <c r="K692" s="74">
        <f t="shared" si="61"/>
        <v>136.84192400000001</v>
      </c>
      <c r="L692" s="74">
        <f t="shared" si="62"/>
        <v>51.765990000000002</v>
      </c>
      <c r="M692" s="75"/>
      <c r="N692" s="74">
        <f t="shared" si="63"/>
        <v>1242.391388</v>
      </c>
      <c r="O692" s="74">
        <f t="shared" si="64"/>
        <v>411.16632800000002</v>
      </c>
      <c r="P692" s="74">
        <f t="shared" si="65"/>
        <v>916.78873999999996</v>
      </c>
    </row>
    <row r="693" spans="1:16" ht="15" customHeight="1" x14ac:dyDescent="0.3">
      <c r="A693" s="27" t="s">
        <v>4064</v>
      </c>
      <c r="B693" s="38">
        <v>16980</v>
      </c>
      <c r="C693" s="38">
        <v>16980</v>
      </c>
      <c r="D693" s="40" t="s">
        <v>874</v>
      </c>
      <c r="E693" s="40">
        <v>99916</v>
      </c>
      <c r="F693" s="20" t="s">
        <v>3528</v>
      </c>
      <c r="G693" s="20" t="s">
        <v>3059</v>
      </c>
      <c r="H693" s="100">
        <v>0.84019999999999995</v>
      </c>
      <c r="I693" s="39"/>
      <c r="J693" s="74">
        <f t="shared" si="60"/>
        <v>173.14432799999997</v>
      </c>
      <c r="K693" s="74">
        <f t="shared" si="61"/>
        <v>136.84192400000001</v>
      </c>
      <c r="L693" s="74">
        <f t="shared" si="62"/>
        <v>51.765990000000002</v>
      </c>
      <c r="M693" s="75"/>
      <c r="N693" s="74">
        <f t="shared" si="63"/>
        <v>1242.391388</v>
      </c>
      <c r="O693" s="74">
        <f t="shared" si="64"/>
        <v>411.16632800000002</v>
      </c>
      <c r="P693" s="74">
        <f t="shared" si="65"/>
        <v>916.78873999999996</v>
      </c>
    </row>
    <row r="694" spans="1:16" ht="15" customHeight="1" x14ac:dyDescent="0.3">
      <c r="B694" s="38"/>
      <c r="C694" s="38"/>
      <c r="D694" s="40"/>
      <c r="E694" s="40"/>
      <c r="F694" s="20"/>
      <c r="G694" s="20"/>
      <c r="H694" s="100"/>
      <c r="I694" s="39"/>
      <c r="J694" s="74"/>
      <c r="K694" s="74"/>
      <c r="L694" s="74"/>
      <c r="M694" s="75"/>
      <c r="N694" s="74"/>
      <c r="O694" s="74"/>
      <c r="P694" s="74"/>
    </row>
    <row r="695" spans="1:16" ht="15" customHeight="1" x14ac:dyDescent="0.3">
      <c r="A695" s="27" t="s">
        <v>4061</v>
      </c>
      <c r="B695" s="38">
        <v>13000</v>
      </c>
      <c r="C695" s="38">
        <v>13000</v>
      </c>
      <c r="D695" s="12" t="s">
        <v>541</v>
      </c>
      <c r="E695" s="12">
        <v>14260</v>
      </c>
      <c r="F695" s="12" t="s">
        <v>3489</v>
      </c>
      <c r="G695" s="12" t="s">
        <v>3056</v>
      </c>
      <c r="H695" s="100">
        <v>0.92420000000000002</v>
      </c>
      <c r="I695" s="39"/>
      <c r="J695" s="74">
        <f t="shared" si="60"/>
        <v>184.37008800000001</v>
      </c>
      <c r="K695" s="74">
        <f t="shared" si="61"/>
        <v>145.71400400000002</v>
      </c>
      <c r="L695" s="74">
        <f t="shared" si="62"/>
        <v>55.121790000000004</v>
      </c>
      <c r="M695" s="75"/>
      <c r="N695" s="74">
        <f t="shared" si="63"/>
        <v>1322.942348</v>
      </c>
      <c r="O695" s="74">
        <f t="shared" si="64"/>
        <v>431.63208800000001</v>
      </c>
      <c r="P695" s="74">
        <f t="shared" si="65"/>
        <v>971.69954000000007</v>
      </c>
    </row>
    <row r="696" spans="1:16" ht="15" customHeight="1" x14ac:dyDescent="0.3">
      <c r="A696" s="27" t="s">
        <v>4061</v>
      </c>
      <c r="B696" s="38">
        <v>13010</v>
      </c>
      <c r="C696" s="38">
        <v>13010</v>
      </c>
      <c r="D696" s="40" t="s">
        <v>542</v>
      </c>
      <c r="E696" s="40">
        <v>99913</v>
      </c>
      <c r="F696" s="20" t="s">
        <v>3490</v>
      </c>
      <c r="G696" s="20" t="s">
        <v>3059</v>
      </c>
      <c r="H696" s="100">
        <v>0.80089999999999995</v>
      </c>
      <c r="I696" s="39"/>
      <c r="J696" s="74">
        <f t="shared" si="60"/>
        <v>167.89227599999998</v>
      </c>
      <c r="K696" s="74">
        <f t="shared" si="61"/>
        <v>132.691058</v>
      </c>
      <c r="L696" s="74">
        <f t="shared" si="62"/>
        <v>50.195954999999998</v>
      </c>
      <c r="M696" s="75"/>
      <c r="N696" s="74">
        <f t="shared" si="63"/>
        <v>1204.705046</v>
      </c>
      <c r="O696" s="74">
        <f t="shared" si="64"/>
        <v>401.59127599999999</v>
      </c>
      <c r="P696" s="74">
        <f t="shared" si="65"/>
        <v>891.09833000000003</v>
      </c>
    </row>
    <row r="697" spans="1:16" ht="15" customHeight="1" x14ac:dyDescent="0.3">
      <c r="A697" s="27" t="s">
        <v>4061</v>
      </c>
      <c r="B697" s="38">
        <v>13020</v>
      </c>
      <c r="C697" s="38">
        <v>13020</v>
      </c>
      <c r="D697" s="12" t="s">
        <v>543</v>
      </c>
      <c r="E697" s="12">
        <v>38540</v>
      </c>
      <c r="F697" s="12" t="s">
        <v>3491</v>
      </c>
      <c r="G697" s="12" t="s">
        <v>3056</v>
      </c>
      <c r="H697" s="100">
        <v>0.89340000000000008</v>
      </c>
      <c r="I697" s="39"/>
      <c r="J697" s="74">
        <f t="shared" si="60"/>
        <v>180.25397599999999</v>
      </c>
      <c r="K697" s="74">
        <f t="shared" si="61"/>
        <v>142.46090800000002</v>
      </c>
      <c r="L697" s="74">
        <f t="shared" si="62"/>
        <v>53.891330000000011</v>
      </c>
      <c r="M697" s="75"/>
      <c r="N697" s="74">
        <f t="shared" si="63"/>
        <v>1293.4069960000002</v>
      </c>
      <c r="O697" s="74">
        <f t="shared" si="64"/>
        <v>424.12797599999999</v>
      </c>
      <c r="P697" s="74">
        <f t="shared" si="65"/>
        <v>951.56558000000018</v>
      </c>
    </row>
    <row r="698" spans="1:16" ht="15" customHeight="1" x14ac:dyDescent="0.3">
      <c r="A698" s="27" t="s">
        <v>4061</v>
      </c>
      <c r="B698" s="38">
        <v>13030</v>
      </c>
      <c r="C698" s="38">
        <v>13030</v>
      </c>
      <c r="D698" s="40" t="s">
        <v>544</v>
      </c>
      <c r="E698" s="40">
        <v>99913</v>
      </c>
      <c r="F698" s="20" t="s">
        <v>3490</v>
      </c>
      <c r="G698" s="20" t="s">
        <v>3059</v>
      </c>
      <c r="H698" s="100">
        <v>0.80089999999999995</v>
      </c>
      <c r="I698" s="39"/>
      <c r="J698" s="74">
        <f t="shared" si="60"/>
        <v>167.89227599999998</v>
      </c>
      <c r="K698" s="74">
        <f t="shared" si="61"/>
        <v>132.691058</v>
      </c>
      <c r="L698" s="74">
        <f t="shared" si="62"/>
        <v>50.195954999999998</v>
      </c>
      <c r="M698" s="75"/>
      <c r="N698" s="74">
        <f t="shared" si="63"/>
        <v>1204.705046</v>
      </c>
      <c r="O698" s="74">
        <f t="shared" si="64"/>
        <v>401.59127599999999</v>
      </c>
      <c r="P698" s="74">
        <f t="shared" si="65"/>
        <v>891.09833000000003</v>
      </c>
    </row>
    <row r="699" spans="1:16" ht="15" customHeight="1" x14ac:dyDescent="0.3">
      <c r="A699" s="27" t="s">
        <v>4061</v>
      </c>
      <c r="B699" s="38">
        <v>13040</v>
      </c>
      <c r="C699" s="38">
        <v>13040</v>
      </c>
      <c r="D699" s="40" t="s">
        <v>545</v>
      </c>
      <c r="E699" s="40">
        <v>99913</v>
      </c>
      <c r="F699" s="20" t="s">
        <v>3490</v>
      </c>
      <c r="G699" s="20" t="s">
        <v>3059</v>
      </c>
      <c r="H699" s="100">
        <v>0.80089999999999995</v>
      </c>
      <c r="I699" s="39"/>
      <c r="J699" s="74">
        <f t="shared" si="60"/>
        <v>167.89227599999998</v>
      </c>
      <c r="K699" s="74">
        <f t="shared" si="61"/>
        <v>132.691058</v>
      </c>
      <c r="L699" s="74">
        <f t="shared" si="62"/>
        <v>50.195954999999998</v>
      </c>
      <c r="M699" s="75"/>
      <c r="N699" s="74">
        <f t="shared" si="63"/>
        <v>1204.705046</v>
      </c>
      <c r="O699" s="74">
        <f t="shared" si="64"/>
        <v>401.59127599999999</v>
      </c>
      <c r="P699" s="74">
        <f t="shared" si="65"/>
        <v>891.09833000000003</v>
      </c>
    </row>
    <row r="700" spans="1:16" ht="15" customHeight="1" x14ac:dyDescent="0.3">
      <c r="A700" s="27" t="s">
        <v>4061</v>
      </c>
      <c r="B700" s="38">
        <v>13050</v>
      </c>
      <c r="C700" s="38">
        <v>13050</v>
      </c>
      <c r="D700" s="40" t="s">
        <v>546</v>
      </c>
      <c r="E700" s="40">
        <v>99913</v>
      </c>
      <c r="F700" s="20" t="s">
        <v>3490</v>
      </c>
      <c r="G700" s="20" t="s">
        <v>3059</v>
      </c>
      <c r="H700" s="100">
        <v>0.80089999999999995</v>
      </c>
      <c r="I700" s="39"/>
      <c r="J700" s="74">
        <f t="shared" si="60"/>
        <v>167.89227599999998</v>
      </c>
      <c r="K700" s="74">
        <f t="shared" si="61"/>
        <v>132.691058</v>
      </c>
      <c r="L700" s="74">
        <f t="shared" si="62"/>
        <v>50.195954999999998</v>
      </c>
      <c r="M700" s="75"/>
      <c r="N700" s="74">
        <f t="shared" si="63"/>
        <v>1204.705046</v>
      </c>
      <c r="O700" s="74">
        <f t="shared" si="64"/>
        <v>401.59127599999999</v>
      </c>
      <c r="P700" s="74">
        <f t="shared" si="65"/>
        <v>891.09833000000003</v>
      </c>
    </row>
    <row r="701" spans="1:16" ht="15" customHeight="1" x14ac:dyDescent="0.3">
      <c r="A701" s="27" t="s">
        <v>4061</v>
      </c>
      <c r="B701" s="38">
        <v>13060</v>
      </c>
      <c r="C701" s="38">
        <v>13060</v>
      </c>
      <c r="D701" s="40" t="s">
        <v>547</v>
      </c>
      <c r="E701" s="40">
        <v>99913</v>
      </c>
      <c r="F701" s="20" t="s">
        <v>3490</v>
      </c>
      <c r="G701" s="20" t="s">
        <v>3059</v>
      </c>
      <c r="H701" s="100">
        <v>0.80089999999999995</v>
      </c>
      <c r="I701" s="39"/>
      <c r="J701" s="74">
        <f t="shared" si="60"/>
        <v>167.89227599999998</v>
      </c>
      <c r="K701" s="74">
        <f t="shared" si="61"/>
        <v>132.691058</v>
      </c>
      <c r="L701" s="74">
        <f t="shared" si="62"/>
        <v>50.195954999999998</v>
      </c>
      <c r="M701" s="75"/>
      <c r="N701" s="74">
        <f t="shared" si="63"/>
        <v>1204.705046</v>
      </c>
      <c r="O701" s="74">
        <f t="shared" si="64"/>
        <v>401.59127599999999</v>
      </c>
      <c r="P701" s="74">
        <f t="shared" si="65"/>
        <v>891.09833000000003</v>
      </c>
    </row>
    <row r="702" spans="1:16" ht="15" customHeight="1" x14ac:dyDescent="0.3">
      <c r="A702" s="27" t="s">
        <v>4061</v>
      </c>
      <c r="B702" s="38">
        <v>13070</v>
      </c>
      <c r="C702" s="38">
        <v>13070</v>
      </c>
      <c r="D702" s="12" t="s">
        <v>548</v>
      </c>
      <c r="E702" s="12">
        <v>14260</v>
      </c>
      <c r="F702" s="12" t="s">
        <v>3489</v>
      </c>
      <c r="G702" s="12" t="s">
        <v>3056</v>
      </c>
      <c r="H702" s="100">
        <v>0.92420000000000002</v>
      </c>
      <c r="I702" s="39"/>
      <c r="J702" s="74">
        <f t="shared" si="60"/>
        <v>184.37008800000001</v>
      </c>
      <c r="K702" s="74">
        <f t="shared" si="61"/>
        <v>145.71400400000002</v>
      </c>
      <c r="L702" s="74">
        <f t="shared" si="62"/>
        <v>55.121790000000004</v>
      </c>
      <c r="M702" s="75"/>
      <c r="N702" s="74">
        <f t="shared" si="63"/>
        <v>1322.942348</v>
      </c>
      <c r="O702" s="74">
        <f t="shared" si="64"/>
        <v>431.63208800000001</v>
      </c>
      <c r="P702" s="74">
        <f t="shared" si="65"/>
        <v>971.69954000000007</v>
      </c>
    </row>
    <row r="703" spans="1:16" ht="15" customHeight="1" x14ac:dyDescent="0.3">
      <c r="A703" s="27" t="s">
        <v>4061</v>
      </c>
      <c r="B703" s="38">
        <v>13080</v>
      </c>
      <c r="C703" s="38">
        <v>13080</v>
      </c>
      <c r="D703" s="40" t="s">
        <v>549</v>
      </c>
      <c r="E703" s="40">
        <v>99913</v>
      </c>
      <c r="F703" s="20" t="s">
        <v>3490</v>
      </c>
      <c r="G703" s="20" t="s">
        <v>3059</v>
      </c>
      <c r="H703" s="100">
        <v>0.80089999999999995</v>
      </c>
      <c r="I703" s="39"/>
      <c r="J703" s="74">
        <f t="shared" si="60"/>
        <v>167.89227599999998</v>
      </c>
      <c r="K703" s="74">
        <f t="shared" si="61"/>
        <v>132.691058</v>
      </c>
      <c r="L703" s="74">
        <f t="shared" si="62"/>
        <v>50.195954999999998</v>
      </c>
      <c r="M703" s="75"/>
      <c r="N703" s="74">
        <f t="shared" si="63"/>
        <v>1204.705046</v>
      </c>
      <c r="O703" s="74">
        <f t="shared" si="64"/>
        <v>401.59127599999999</v>
      </c>
      <c r="P703" s="74">
        <f t="shared" si="65"/>
        <v>891.09833000000003</v>
      </c>
    </row>
    <row r="704" spans="1:16" ht="15" customHeight="1" x14ac:dyDescent="0.3">
      <c r="A704" s="27" t="s">
        <v>4061</v>
      </c>
      <c r="B704" s="38">
        <v>13090</v>
      </c>
      <c r="C704" s="38">
        <v>13090</v>
      </c>
      <c r="D704" s="12" t="s">
        <v>550</v>
      </c>
      <c r="E704" s="12">
        <v>26820</v>
      </c>
      <c r="F704" s="12" t="s">
        <v>3492</v>
      </c>
      <c r="G704" s="12" t="s">
        <v>3056</v>
      </c>
      <c r="H704" s="100">
        <v>0.878</v>
      </c>
      <c r="I704" s="39"/>
      <c r="J704" s="74">
        <f t="shared" si="60"/>
        <v>178.19592</v>
      </c>
      <c r="K704" s="74">
        <f t="shared" si="61"/>
        <v>140.83436</v>
      </c>
      <c r="L704" s="74">
        <f t="shared" si="62"/>
        <v>53.2761</v>
      </c>
      <c r="M704" s="75"/>
      <c r="N704" s="74">
        <f t="shared" si="63"/>
        <v>1278.63932</v>
      </c>
      <c r="O704" s="74">
        <f t="shared" si="64"/>
        <v>420.37592000000001</v>
      </c>
      <c r="P704" s="74">
        <f t="shared" si="65"/>
        <v>941.49860000000012</v>
      </c>
    </row>
    <row r="705" spans="1:16" ht="15" customHeight="1" x14ac:dyDescent="0.3">
      <c r="A705" s="27" t="s">
        <v>4061</v>
      </c>
      <c r="B705" s="38">
        <v>13100</v>
      </c>
      <c r="C705" s="38">
        <v>13100</v>
      </c>
      <c r="D705" s="40" t="s">
        <v>551</v>
      </c>
      <c r="E705" s="40">
        <v>99913</v>
      </c>
      <c r="F705" s="20" t="s">
        <v>3490</v>
      </c>
      <c r="G705" s="20" t="s">
        <v>3059</v>
      </c>
      <c r="H705" s="100">
        <v>0.80089999999999995</v>
      </c>
      <c r="I705" s="39"/>
      <c r="J705" s="74">
        <f t="shared" si="60"/>
        <v>167.89227599999998</v>
      </c>
      <c r="K705" s="74">
        <f t="shared" si="61"/>
        <v>132.691058</v>
      </c>
      <c r="L705" s="74">
        <f t="shared" si="62"/>
        <v>50.195954999999998</v>
      </c>
      <c r="M705" s="75"/>
      <c r="N705" s="74">
        <f t="shared" si="63"/>
        <v>1204.705046</v>
      </c>
      <c r="O705" s="74">
        <f t="shared" si="64"/>
        <v>401.59127599999999</v>
      </c>
      <c r="P705" s="74">
        <f t="shared" si="65"/>
        <v>891.09833000000003</v>
      </c>
    </row>
    <row r="706" spans="1:16" ht="15" customHeight="1" x14ac:dyDescent="0.3">
      <c r="A706" s="27" t="s">
        <v>4061</v>
      </c>
      <c r="B706" s="38">
        <v>13110</v>
      </c>
      <c r="C706" s="38">
        <v>13110</v>
      </c>
      <c r="D706" s="12" t="s">
        <v>552</v>
      </c>
      <c r="E706" s="12">
        <v>26820</v>
      </c>
      <c r="F706" s="12" t="s">
        <v>3492</v>
      </c>
      <c r="G706" s="12" t="s">
        <v>3056</v>
      </c>
      <c r="H706" s="100">
        <v>0.878</v>
      </c>
      <c r="I706" s="39"/>
      <c r="J706" s="74">
        <f t="shared" si="60"/>
        <v>178.19592</v>
      </c>
      <c r="K706" s="74">
        <f t="shared" si="61"/>
        <v>140.83436</v>
      </c>
      <c r="L706" s="74">
        <f t="shared" si="62"/>
        <v>53.2761</v>
      </c>
      <c r="M706" s="75"/>
      <c r="N706" s="74">
        <f t="shared" si="63"/>
        <v>1278.63932</v>
      </c>
      <c r="O706" s="74">
        <f t="shared" si="64"/>
        <v>420.37592000000001</v>
      </c>
      <c r="P706" s="74">
        <f t="shared" si="65"/>
        <v>941.49860000000012</v>
      </c>
    </row>
    <row r="707" spans="1:16" ht="15" customHeight="1" x14ac:dyDescent="0.3">
      <c r="A707" s="27" t="s">
        <v>4061</v>
      </c>
      <c r="B707" s="38">
        <v>13120</v>
      </c>
      <c r="C707" s="38">
        <v>13120</v>
      </c>
      <c r="D707" s="40" t="s">
        <v>553</v>
      </c>
      <c r="E707" s="40">
        <v>99913</v>
      </c>
      <c r="F707" s="20" t="s">
        <v>3490</v>
      </c>
      <c r="G707" s="20" t="s">
        <v>3059</v>
      </c>
      <c r="H707" s="100">
        <v>0.80089999999999995</v>
      </c>
      <c r="I707" s="39"/>
      <c r="J707" s="74">
        <f t="shared" si="60"/>
        <v>167.89227599999998</v>
      </c>
      <c r="K707" s="74">
        <f t="shared" si="61"/>
        <v>132.691058</v>
      </c>
      <c r="L707" s="74">
        <f t="shared" si="62"/>
        <v>50.195954999999998</v>
      </c>
      <c r="M707" s="75"/>
      <c r="N707" s="74">
        <f t="shared" si="63"/>
        <v>1204.705046</v>
      </c>
      <c r="O707" s="74">
        <f t="shared" si="64"/>
        <v>401.59127599999999</v>
      </c>
      <c r="P707" s="74">
        <f t="shared" si="65"/>
        <v>891.09833000000003</v>
      </c>
    </row>
    <row r="708" spans="1:16" ht="15" customHeight="1" x14ac:dyDescent="0.3">
      <c r="A708" s="27" t="s">
        <v>4061</v>
      </c>
      <c r="B708" s="38">
        <v>13130</v>
      </c>
      <c r="C708" s="38">
        <v>13130</v>
      </c>
      <c r="D708" s="12" t="s">
        <v>554</v>
      </c>
      <c r="E708" s="12">
        <v>14260</v>
      </c>
      <c r="F708" s="12" t="s">
        <v>3489</v>
      </c>
      <c r="G708" s="12" t="s">
        <v>3056</v>
      </c>
      <c r="H708" s="100">
        <v>0.92420000000000002</v>
      </c>
      <c r="I708" s="39"/>
      <c r="J708" s="74">
        <f t="shared" si="60"/>
        <v>184.37008800000001</v>
      </c>
      <c r="K708" s="74">
        <f t="shared" si="61"/>
        <v>145.71400400000002</v>
      </c>
      <c r="L708" s="74">
        <f t="shared" si="62"/>
        <v>55.121790000000004</v>
      </c>
      <c r="M708" s="75"/>
      <c r="N708" s="74">
        <f t="shared" si="63"/>
        <v>1322.942348</v>
      </c>
      <c r="O708" s="74">
        <f t="shared" si="64"/>
        <v>431.63208800000001</v>
      </c>
      <c r="P708" s="74">
        <f t="shared" si="65"/>
        <v>971.69954000000007</v>
      </c>
    </row>
    <row r="709" spans="1:16" ht="15" customHeight="1" x14ac:dyDescent="0.3">
      <c r="A709" s="27" t="s">
        <v>4061</v>
      </c>
      <c r="B709" s="38">
        <v>13140</v>
      </c>
      <c r="C709" s="38">
        <v>13140</v>
      </c>
      <c r="D709" s="40" t="s">
        <v>555</v>
      </c>
      <c r="E709" s="40">
        <v>99913</v>
      </c>
      <c r="F709" s="20" t="s">
        <v>3490</v>
      </c>
      <c r="G709" s="20" t="s">
        <v>3059</v>
      </c>
      <c r="H709" s="100">
        <v>0.80089999999999995</v>
      </c>
      <c r="I709" s="39"/>
      <c r="J709" s="74">
        <f t="shared" si="60"/>
        <v>167.89227599999998</v>
      </c>
      <c r="K709" s="74">
        <f t="shared" si="61"/>
        <v>132.691058</v>
      </c>
      <c r="L709" s="74">
        <f t="shared" si="62"/>
        <v>50.195954999999998</v>
      </c>
      <c r="M709" s="75"/>
      <c r="N709" s="74">
        <f t="shared" si="63"/>
        <v>1204.705046</v>
      </c>
      <c r="O709" s="74">
        <f t="shared" si="64"/>
        <v>401.59127599999999</v>
      </c>
      <c r="P709" s="74">
        <f t="shared" si="65"/>
        <v>891.09833000000003</v>
      </c>
    </row>
    <row r="710" spans="1:16" ht="15" customHeight="1" x14ac:dyDescent="0.3">
      <c r="A710" s="27" t="s">
        <v>4061</v>
      </c>
      <c r="B710" s="38">
        <v>13150</v>
      </c>
      <c r="C710" s="38">
        <v>13150</v>
      </c>
      <c r="D710" s="40" t="s">
        <v>556</v>
      </c>
      <c r="E710" s="40">
        <v>99913</v>
      </c>
      <c r="F710" s="20" t="s">
        <v>3490</v>
      </c>
      <c r="G710" s="20" t="s">
        <v>3059</v>
      </c>
      <c r="H710" s="100">
        <v>0.80089999999999995</v>
      </c>
      <c r="I710" s="39"/>
      <c r="J710" s="74">
        <f t="shared" si="60"/>
        <v>167.89227599999998</v>
      </c>
      <c r="K710" s="74">
        <f t="shared" si="61"/>
        <v>132.691058</v>
      </c>
      <c r="L710" s="74">
        <f t="shared" si="62"/>
        <v>50.195954999999998</v>
      </c>
      <c r="M710" s="75"/>
      <c r="N710" s="74">
        <f t="shared" si="63"/>
        <v>1204.705046</v>
      </c>
      <c r="O710" s="74">
        <f t="shared" si="64"/>
        <v>401.59127599999999</v>
      </c>
      <c r="P710" s="74">
        <f t="shared" si="65"/>
        <v>891.09833000000003</v>
      </c>
    </row>
    <row r="711" spans="1:16" ht="15" customHeight="1" x14ac:dyDescent="0.3">
      <c r="A711" s="27" t="s">
        <v>4061</v>
      </c>
      <c r="B711" s="38">
        <v>13160</v>
      </c>
      <c r="C711" s="38">
        <v>13160</v>
      </c>
      <c r="D711" s="40" t="s">
        <v>557</v>
      </c>
      <c r="E711" s="40">
        <v>99913</v>
      </c>
      <c r="F711" s="20" t="s">
        <v>3490</v>
      </c>
      <c r="G711" s="20" t="s">
        <v>3059</v>
      </c>
      <c r="H711" s="100">
        <v>0.80089999999999995</v>
      </c>
      <c r="I711" s="39"/>
      <c r="J711" s="74">
        <f t="shared" si="60"/>
        <v>167.89227599999998</v>
      </c>
      <c r="K711" s="74">
        <f t="shared" si="61"/>
        <v>132.691058</v>
      </c>
      <c r="L711" s="74">
        <f t="shared" si="62"/>
        <v>50.195954999999998</v>
      </c>
      <c r="M711" s="75"/>
      <c r="N711" s="74">
        <f t="shared" si="63"/>
        <v>1204.705046</v>
      </c>
      <c r="O711" s="74">
        <f t="shared" si="64"/>
        <v>401.59127599999999</v>
      </c>
      <c r="P711" s="74">
        <f t="shared" si="65"/>
        <v>891.09833000000003</v>
      </c>
    </row>
    <row r="712" spans="1:16" ht="15" customHeight="1" x14ac:dyDescent="0.3">
      <c r="A712" s="27" t="s">
        <v>4061</v>
      </c>
      <c r="B712" s="38">
        <v>13170</v>
      </c>
      <c r="C712" s="38">
        <v>13170</v>
      </c>
      <c r="D712" s="40" t="s">
        <v>558</v>
      </c>
      <c r="E712" s="40">
        <v>99913</v>
      </c>
      <c r="F712" s="20" t="s">
        <v>3490</v>
      </c>
      <c r="G712" s="20" t="s">
        <v>3059</v>
      </c>
      <c r="H712" s="100">
        <v>0.80089999999999995</v>
      </c>
      <c r="I712" s="39"/>
      <c r="J712" s="74">
        <f t="shared" si="60"/>
        <v>167.89227599999998</v>
      </c>
      <c r="K712" s="74">
        <f t="shared" si="61"/>
        <v>132.691058</v>
      </c>
      <c r="L712" s="74">
        <f t="shared" si="62"/>
        <v>50.195954999999998</v>
      </c>
      <c r="M712" s="75"/>
      <c r="N712" s="74">
        <f t="shared" si="63"/>
        <v>1204.705046</v>
      </c>
      <c r="O712" s="74">
        <f t="shared" si="64"/>
        <v>401.59127599999999</v>
      </c>
      <c r="P712" s="74">
        <f t="shared" si="65"/>
        <v>891.09833000000003</v>
      </c>
    </row>
    <row r="713" spans="1:16" ht="15" customHeight="1" x14ac:dyDescent="0.3">
      <c r="A713" s="27" t="s">
        <v>4061</v>
      </c>
      <c r="B713" s="38">
        <v>13180</v>
      </c>
      <c r="C713" s="38">
        <v>13180</v>
      </c>
      <c r="D713" s="40" t="s">
        <v>559</v>
      </c>
      <c r="E713" s="40">
        <v>99913</v>
      </c>
      <c r="F713" s="20" t="s">
        <v>3490</v>
      </c>
      <c r="G713" s="20" t="s">
        <v>3059</v>
      </c>
      <c r="H713" s="100">
        <v>0.80089999999999995</v>
      </c>
      <c r="I713" s="39"/>
      <c r="J713" s="74">
        <f t="shared" si="60"/>
        <v>167.89227599999998</v>
      </c>
      <c r="K713" s="74">
        <f t="shared" si="61"/>
        <v>132.691058</v>
      </c>
      <c r="L713" s="74">
        <f t="shared" si="62"/>
        <v>50.195954999999998</v>
      </c>
      <c r="M713" s="75"/>
      <c r="N713" s="74">
        <f t="shared" si="63"/>
        <v>1204.705046</v>
      </c>
      <c r="O713" s="74">
        <f t="shared" si="64"/>
        <v>401.59127599999999</v>
      </c>
      <c r="P713" s="74">
        <f t="shared" si="65"/>
        <v>891.09833000000003</v>
      </c>
    </row>
    <row r="714" spans="1:16" ht="15" customHeight="1" x14ac:dyDescent="0.3">
      <c r="A714" s="27" t="s">
        <v>4061</v>
      </c>
      <c r="B714" s="38">
        <v>13190</v>
      </c>
      <c r="C714" s="38">
        <v>13190</v>
      </c>
      <c r="D714" s="40" t="s">
        <v>560</v>
      </c>
      <c r="E714" s="40">
        <v>99913</v>
      </c>
      <c r="F714" s="20" t="s">
        <v>3490</v>
      </c>
      <c r="G714" s="20" t="s">
        <v>3059</v>
      </c>
      <c r="H714" s="100">
        <v>0.80089999999999995</v>
      </c>
      <c r="I714" s="39"/>
      <c r="J714" s="74">
        <f t="shared" ref="J714:J777" si="66">+(H714*133.64)+60.86</f>
        <v>167.89227599999998</v>
      </c>
      <c r="K714" s="74">
        <f t="shared" ref="K714:K777" si="67">(H714*105.62)+48.1</f>
        <v>132.691058</v>
      </c>
      <c r="L714" s="74">
        <f t="shared" ref="L714:L777" si="68">(H714*39.95)+18.2</f>
        <v>50.195954999999998</v>
      </c>
      <c r="M714" s="75"/>
      <c r="N714" s="74">
        <f t="shared" ref="N714:N777" si="69">((H714*958.94)+436.69)</f>
        <v>1204.705046</v>
      </c>
      <c r="O714" s="74">
        <f t="shared" ref="O714:O777" si="70">(H714*243.64)+206.46</f>
        <v>401.59127599999999</v>
      </c>
      <c r="P714" s="74">
        <f t="shared" ref="P714:P777" si="71">(H714*653.7)+367.55</f>
        <v>891.09833000000003</v>
      </c>
    </row>
    <row r="715" spans="1:16" ht="15" customHeight="1" x14ac:dyDescent="0.3">
      <c r="A715" s="27" t="s">
        <v>4061</v>
      </c>
      <c r="B715" s="38">
        <v>13200</v>
      </c>
      <c r="C715" s="38">
        <v>13200</v>
      </c>
      <c r="D715" s="12" t="s">
        <v>561</v>
      </c>
      <c r="E715" s="12">
        <v>30860</v>
      </c>
      <c r="F715" s="12" t="s">
        <v>3493</v>
      </c>
      <c r="G715" s="12" t="s">
        <v>3056</v>
      </c>
      <c r="H715" s="100">
        <v>0.90039999999999998</v>
      </c>
      <c r="I715" s="39"/>
      <c r="J715" s="74">
        <f t="shared" si="66"/>
        <v>181.18945599999998</v>
      </c>
      <c r="K715" s="74">
        <f t="shared" si="67"/>
        <v>143.20024800000002</v>
      </c>
      <c r="L715" s="74">
        <f t="shared" si="68"/>
        <v>54.17098</v>
      </c>
      <c r="M715" s="75"/>
      <c r="N715" s="74">
        <f t="shared" si="69"/>
        <v>1300.1195760000001</v>
      </c>
      <c r="O715" s="74">
        <f t="shared" si="70"/>
        <v>425.83345599999996</v>
      </c>
      <c r="P715" s="74">
        <f t="shared" si="71"/>
        <v>956.14148</v>
      </c>
    </row>
    <row r="716" spans="1:16" ht="15" customHeight="1" x14ac:dyDescent="0.3">
      <c r="A716" s="27" t="s">
        <v>4061</v>
      </c>
      <c r="B716" s="38">
        <v>13210</v>
      </c>
      <c r="C716" s="38">
        <v>13210</v>
      </c>
      <c r="D716" s="40" t="s">
        <v>562</v>
      </c>
      <c r="E716" s="40">
        <v>99913</v>
      </c>
      <c r="F716" s="20" t="s">
        <v>3490</v>
      </c>
      <c r="G716" s="20" t="s">
        <v>3059</v>
      </c>
      <c r="H716" s="100">
        <v>0.80089999999999995</v>
      </c>
      <c r="I716" s="39"/>
      <c r="J716" s="74">
        <f t="shared" si="66"/>
        <v>167.89227599999998</v>
      </c>
      <c r="K716" s="74">
        <f t="shared" si="67"/>
        <v>132.691058</v>
      </c>
      <c r="L716" s="74">
        <f t="shared" si="68"/>
        <v>50.195954999999998</v>
      </c>
      <c r="M716" s="75"/>
      <c r="N716" s="74">
        <f t="shared" si="69"/>
        <v>1204.705046</v>
      </c>
      <c r="O716" s="74">
        <f t="shared" si="70"/>
        <v>401.59127599999999</v>
      </c>
      <c r="P716" s="74">
        <f t="shared" si="71"/>
        <v>891.09833000000003</v>
      </c>
    </row>
    <row r="717" spans="1:16" ht="15" customHeight="1" x14ac:dyDescent="0.3">
      <c r="A717" s="27" t="s">
        <v>4061</v>
      </c>
      <c r="B717" s="38">
        <v>13220</v>
      </c>
      <c r="C717" s="38">
        <v>13220</v>
      </c>
      <c r="D717" s="12" t="s">
        <v>563</v>
      </c>
      <c r="E717" s="12">
        <v>14260</v>
      </c>
      <c r="F717" s="12" t="s">
        <v>3489</v>
      </c>
      <c r="G717" s="12" t="s">
        <v>3056</v>
      </c>
      <c r="H717" s="100">
        <v>0.92420000000000002</v>
      </c>
      <c r="I717" s="39"/>
      <c r="J717" s="74">
        <f t="shared" si="66"/>
        <v>184.37008800000001</v>
      </c>
      <c r="K717" s="74">
        <f t="shared" si="67"/>
        <v>145.71400400000002</v>
      </c>
      <c r="L717" s="74">
        <f t="shared" si="68"/>
        <v>55.121790000000004</v>
      </c>
      <c r="M717" s="75"/>
      <c r="N717" s="74">
        <f t="shared" si="69"/>
        <v>1322.942348</v>
      </c>
      <c r="O717" s="74">
        <f t="shared" si="70"/>
        <v>431.63208800000001</v>
      </c>
      <c r="P717" s="74">
        <f t="shared" si="71"/>
        <v>971.69954000000007</v>
      </c>
    </row>
    <row r="718" spans="1:16" ht="15" customHeight="1" x14ac:dyDescent="0.3">
      <c r="A718" s="27" t="s">
        <v>4061</v>
      </c>
      <c r="B718" s="38">
        <v>13230</v>
      </c>
      <c r="C718" s="38">
        <v>13230</v>
      </c>
      <c r="D718" s="40" t="s">
        <v>564</v>
      </c>
      <c r="E718" s="40">
        <v>99913</v>
      </c>
      <c r="F718" s="20" t="s">
        <v>3490</v>
      </c>
      <c r="G718" s="20" t="s">
        <v>3059</v>
      </c>
      <c r="H718" s="100">
        <v>0.80089999999999995</v>
      </c>
      <c r="I718" s="39"/>
      <c r="J718" s="74">
        <f t="shared" si="66"/>
        <v>167.89227599999998</v>
      </c>
      <c r="K718" s="74">
        <f t="shared" si="67"/>
        <v>132.691058</v>
      </c>
      <c r="L718" s="74">
        <f t="shared" si="68"/>
        <v>50.195954999999998</v>
      </c>
      <c r="M718" s="75"/>
      <c r="N718" s="74">
        <f t="shared" si="69"/>
        <v>1204.705046</v>
      </c>
      <c r="O718" s="74">
        <f t="shared" si="70"/>
        <v>401.59127599999999</v>
      </c>
      <c r="P718" s="74">
        <f t="shared" si="71"/>
        <v>891.09833000000003</v>
      </c>
    </row>
    <row r="719" spans="1:16" ht="15" customHeight="1" x14ac:dyDescent="0.3">
      <c r="A719" s="27" t="s">
        <v>4061</v>
      </c>
      <c r="B719" s="38">
        <v>13240</v>
      </c>
      <c r="C719" s="38">
        <v>13240</v>
      </c>
      <c r="D719" s="40" t="s">
        <v>565</v>
      </c>
      <c r="E719" s="40">
        <v>99913</v>
      </c>
      <c r="F719" s="20" t="s">
        <v>3490</v>
      </c>
      <c r="G719" s="20" t="s">
        <v>3059</v>
      </c>
      <c r="H719" s="100">
        <v>0.80089999999999995</v>
      </c>
      <c r="I719" s="39"/>
      <c r="J719" s="74">
        <f t="shared" si="66"/>
        <v>167.89227599999998</v>
      </c>
      <c r="K719" s="74">
        <f t="shared" si="67"/>
        <v>132.691058</v>
      </c>
      <c r="L719" s="74">
        <f t="shared" si="68"/>
        <v>50.195954999999998</v>
      </c>
      <c r="M719" s="75"/>
      <c r="N719" s="74">
        <f t="shared" si="69"/>
        <v>1204.705046</v>
      </c>
      <c r="O719" s="74">
        <f t="shared" si="70"/>
        <v>401.59127599999999</v>
      </c>
      <c r="P719" s="74">
        <f t="shared" si="71"/>
        <v>891.09833000000003</v>
      </c>
    </row>
    <row r="720" spans="1:16" ht="15" customHeight="1" x14ac:dyDescent="0.3">
      <c r="A720" s="27" t="s">
        <v>4061</v>
      </c>
      <c r="B720" s="38">
        <v>13250</v>
      </c>
      <c r="C720" s="38">
        <v>13250</v>
      </c>
      <c r="D720" s="12" t="s">
        <v>566</v>
      </c>
      <c r="E720" s="12">
        <v>26820</v>
      </c>
      <c r="F720" s="12" t="s">
        <v>3492</v>
      </c>
      <c r="G720" s="12" t="s">
        <v>3056</v>
      </c>
      <c r="H720" s="100">
        <v>0.878</v>
      </c>
      <c r="I720" s="39"/>
      <c r="J720" s="74">
        <f t="shared" si="66"/>
        <v>178.19592</v>
      </c>
      <c r="K720" s="74">
        <f t="shared" si="67"/>
        <v>140.83436</v>
      </c>
      <c r="L720" s="74">
        <f t="shared" si="68"/>
        <v>53.2761</v>
      </c>
      <c r="M720" s="75"/>
      <c r="N720" s="74">
        <f t="shared" si="69"/>
        <v>1278.63932</v>
      </c>
      <c r="O720" s="74">
        <f t="shared" si="70"/>
        <v>420.37592000000001</v>
      </c>
      <c r="P720" s="74">
        <f t="shared" si="71"/>
        <v>941.49860000000012</v>
      </c>
    </row>
    <row r="721" spans="1:16" ht="15" customHeight="1" x14ac:dyDescent="0.3">
      <c r="A721" s="27" t="s">
        <v>4061</v>
      </c>
      <c r="B721" s="38">
        <v>13260</v>
      </c>
      <c r="C721" s="38">
        <v>13260</v>
      </c>
      <c r="D721" s="12" t="s">
        <v>567</v>
      </c>
      <c r="E721" s="12">
        <v>46300</v>
      </c>
      <c r="F721" s="12" t="s">
        <v>4114</v>
      </c>
      <c r="G721" s="12" t="s">
        <v>3056</v>
      </c>
      <c r="H721" s="100">
        <v>0.82779999999999998</v>
      </c>
      <c r="I721" s="39"/>
      <c r="J721" s="74">
        <f t="shared" si="66"/>
        <v>171.48719199999999</v>
      </c>
      <c r="K721" s="74">
        <f t="shared" si="67"/>
        <v>135.53223600000001</v>
      </c>
      <c r="L721" s="74">
        <f t="shared" si="68"/>
        <v>51.270610000000005</v>
      </c>
      <c r="M721" s="75"/>
      <c r="N721" s="74">
        <f t="shared" si="69"/>
        <v>1230.500532</v>
      </c>
      <c r="O721" s="74">
        <f t="shared" si="70"/>
        <v>408.14519199999995</v>
      </c>
      <c r="P721" s="74">
        <f t="shared" si="71"/>
        <v>908.68286000000012</v>
      </c>
    </row>
    <row r="722" spans="1:16" ht="15" customHeight="1" x14ac:dyDescent="0.3">
      <c r="A722" s="27" t="s">
        <v>4061</v>
      </c>
      <c r="B722" s="38">
        <v>13270</v>
      </c>
      <c r="C722" s="38">
        <v>13270</v>
      </c>
      <c r="D722" s="12" t="s">
        <v>568</v>
      </c>
      <c r="E722" s="12">
        <v>17660</v>
      </c>
      <c r="F722" s="12" t="s">
        <v>3494</v>
      </c>
      <c r="G722" s="12" t="s">
        <v>3056</v>
      </c>
      <c r="H722" s="100">
        <v>0.93030000000000002</v>
      </c>
      <c r="I722" s="39"/>
      <c r="J722" s="74">
        <f t="shared" si="66"/>
        <v>185.185292</v>
      </c>
      <c r="K722" s="74">
        <f t="shared" si="67"/>
        <v>146.35828600000002</v>
      </c>
      <c r="L722" s="74">
        <f t="shared" si="68"/>
        <v>55.365485000000007</v>
      </c>
      <c r="M722" s="75"/>
      <c r="N722" s="74">
        <f t="shared" si="69"/>
        <v>1328.791882</v>
      </c>
      <c r="O722" s="74">
        <f t="shared" si="70"/>
        <v>433.118292</v>
      </c>
      <c r="P722" s="74">
        <f t="shared" si="71"/>
        <v>975.68711000000008</v>
      </c>
    </row>
    <row r="723" spans="1:16" ht="15" customHeight="1" x14ac:dyDescent="0.3">
      <c r="A723" s="27" t="s">
        <v>4061</v>
      </c>
      <c r="B723" s="38">
        <v>13280</v>
      </c>
      <c r="C723" s="38">
        <v>13280</v>
      </c>
      <c r="D723" s="40" t="s">
        <v>569</v>
      </c>
      <c r="E723" s="40">
        <v>99913</v>
      </c>
      <c r="F723" s="20" t="s">
        <v>3490</v>
      </c>
      <c r="G723" s="20" t="s">
        <v>3059</v>
      </c>
      <c r="H723" s="100">
        <v>0.80089999999999995</v>
      </c>
      <c r="I723" s="39"/>
      <c r="J723" s="74">
        <f t="shared" si="66"/>
        <v>167.89227599999998</v>
      </c>
      <c r="K723" s="74">
        <f t="shared" si="67"/>
        <v>132.691058</v>
      </c>
      <c r="L723" s="74">
        <f t="shared" si="68"/>
        <v>50.195954999999998</v>
      </c>
      <c r="M723" s="75"/>
      <c r="N723" s="74">
        <f t="shared" si="69"/>
        <v>1204.705046</v>
      </c>
      <c r="O723" s="74">
        <f t="shared" si="70"/>
        <v>401.59127599999999</v>
      </c>
      <c r="P723" s="74">
        <f t="shared" si="71"/>
        <v>891.09833000000003</v>
      </c>
    </row>
    <row r="724" spans="1:16" ht="15" customHeight="1" x14ac:dyDescent="0.3">
      <c r="A724" s="27" t="s">
        <v>4061</v>
      </c>
      <c r="B724" s="38">
        <v>13290</v>
      </c>
      <c r="C724" s="38">
        <v>13290</v>
      </c>
      <c r="D724" s="40" t="s">
        <v>570</v>
      </c>
      <c r="E724" s="40">
        <v>99913</v>
      </c>
      <c r="F724" s="20" t="s">
        <v>3490</v>
      </c>
      <c r="G724" s="20" t="s">
        <v>3059</v>
      </c>
      <c r="H724" s="100">
        <v>0.80089999999999995</v>
      </c>
      <c r="I724" s="39"/>
      <c r="J724" s="74">
        <f t="shared" si="66"/>
        <v>167.89227599999998</v>
      </c>
      <c r="K724" s="74">
        <f t="shared" si="67"/>
        <v>132.691058</v>
      </c>
      <c r="L724" s="74">
        <f t="shared" si="68"/>
        <v>50.195954999999998</v>
      </c>
      <c r="M724" s="75"/>
      <c r="N724" s="74">
        <f t="shared" si="69"/>
        <v>1204.705046</v>
      </c>
      <c r="O724" s="74">
        <f t="shared" si="70"/>
        <v>401.59127599999999</v>
      </c>
      <c r="P724" s="74">
        <f t="shared" si="71"/>
        <v>891.09833000000003</v>
      </c>
    </row>
    <row r="725" spans="1:16" ht="15" customHeight="1" x14ac:dyDescent="0.3">
      <c r="A725" s="27" t="s">
        <v>4061</v>
      </c>
      <c r="B725" s="38">
        <v>13300</v>
      </c>
      <c r="C725" s="38">
        <v>13300</v>
      </c>
      <c r="D725" s="40" t="s">
        <v>571</v>
      </c>
      <c r="E725" s="40">
        <v>99913</v>
      </c>
      <c r="F725" s="20" t="s">
        <v>3490</v>
      </c>
      <c r="G725" s="20" t="s">
        <v>3059</v>
      </c>
      <c r="H725" s="100">
        <v>0.80089999999999995</v>
      </c>
      <c r="I725" s="39"/>
      <c r="J725" s="74">
        <f t="shared" si="66"/>
        <v>167.89227599999998</v>
      </c>
      <c r="K725" s="74">
        <f t="shared" si="67"/>
        <v>132.691058</v>
      </c>
      <c r="L725" s="74">
        <f t="shared" si="68"/>
        <v>50.195954999999998</v>
      </c>
      <c r="M725" s="75"/>
      <c r="N725" s="74">
        <f t="shared" si="69"/>
        <v>1204.705046</v>
      </c>
      <c r="O725" s="74">
        <f t="shared" si="70"/>
        <v>401.59127599999999</v>
      </c>
      <c r="P725" s="74">
        <f t="shared" si="71"/>
        <v>891.09833000000003</v>
      </c>
    </row>
    <row r="726" spans="1:16" ht="15" customHeight="1" x14ac:dyDescent="0.3">
      <c r="A726" s="27" t="s">
        <v>4061</v>
      </c>
      <c r="B726" s="38">
        <v>13310</v>
      </c>
      <c r="C726" s="38">
        <v>13310</v>
      </c>
      <c r="D726" s="40" t="s">
        <v>572</v>
      </c>
      <c r="E726" s="40">
        <v>99913</v>
      </c>
      <c r="F726" s="20" t="s">
        <v>3490</v>
      </c>
      <c r="G726" s="20" t="s">
        <v>3059</v>
      </c>
      <c r="H726" s="100">
        <v>0.80089999999999995</v>
      </c>
      <c r="I726" s="39"/>
      <c r="J726" s="74">
        <f t="shared" si="66"/>
        <v>167.89227599999998</v>
      </c>
      <c r="K726" s="74">
        <f t="shared" si="67"/>
        <v>132.691058</v>
      </c>
      <c r="L726" s="74">
        <f t="shared" si="68"/>
        <v>50.195954999999998</v>
      </c>
      <c r="M726" s="75"/>
      <c r="N726" s="74">
        <f t="shared" si="69"/>
        <v>1204.705046</v>
      </c>
      <c r="O726" s="74">
        <f t="shared" si="70"/>
        <v>401.59127599999999</v>
      </c>
      <c r="P726" s="74">
        <f t="shared" si="71"/>
        <v>891.09833000000003</v>
      </c>
    </row>
    <row r="727" spans="1:16" ht="15" customHeight="1" x14ac:dyDescent="0.3">
      <c r="A727" s="27" t="s">
        <v>4061</v>
      </c>
      <c r="B727" s="38">
        <v>13320</v>
      </c>
      <c r="C727" s="38">
        <v>13320</v>
      </c>
      <c r="D727" s="40" t="s">
        <v>573</v>
      </c>
      <c r="E727" s="40">
        <v>99913</v>
      </c>
      <c r="F727" s="20" t="s">
        <v>3490</v>
      </c>
      <c r="G727" s="20" t="s">
        <v>3059</v>
      </c>
      <c r="H727" s="100">
        <v>0.80089999999999995</v>
      </c>
      <c r="I727" s="39"/>
      <c r="J727" s="74">
        <f t="shared" si="66"/>
        <v>167.89227599999998</v>
      </c>
      <c r="K727" s="74">
        <f t="shared" si="67"/>
        <v>132.691058</v>
      </c>
      <c r="L727" s="74">
        <f t="shared" si="68"/>
        <v>50.195954999999998</v>
      </c>
      <c r="M727" s="75"/>
      <c r="N727" s="74">
        <f t="shared" si="69"/>
        <v>1204.705046</v>
      </c>
      <c r="O727" s="74">
        <f t="shared" si="70"/>
        <v>401.59127599999999</v>
      </c>
      <c r="P727" s="74">
        <f t="shared" si="71"/>
        <v>891.09833000000003</v>
      </c>
    </row>
    <row r="728" spans="1:16" ht="15" customHeight="1" x14ac:dyDescent="0.3">
      <c r="A728" s="27" t="s">
        <v>4061</v>
      </c>
      <c r="B728" s="38">
        <v>13330</v>
      </c>
      <c r="C728" s="38">
        <v>13330</v>
      </c>
      <c r="D728" s="40" t="s">
        <v>574</v>
      </c>
      <c r="E728" s="40">
        <v>99913</v>
      </c>
      <c r="F728" s="20" t="s">
        <v>3490</v>
      </c>
      <c r="G728" s="20" t="s">
        <v>3059</v>
      </c>
      <c r="H728" s="100">
        <v>0.80089999999999995</v>
      </c>
      <c r="I728" s="39"/>
      <c r="J728" s="74">
        <f t="shared" si="66"/>
        <v>167.89227599999998</v>
      </c>
      <c r="K728" s="74">
        <f t="shared" si="67"/>
        <v>132.691058</v>
      </c>
      <c r="L728" s="74">
        <f t="shared" si="68"/>
        <v>50.195954999999998</v>
      </c>
      <c r="M728" s="75"/>
      <c r="N728" s="74">
        <f t="shared" si="69"/>
        <v>1204.705046</v>
      </c>
      <c r="O728" s="74">
        <f t="shared" si="70"/>
        <v>401.59127599999999</v>
      </c>
      <c r="P728" s="74">
        <f t="shared" si="71"/>
        <v>891.09833000000003</v>
      </c>
    </row>
    <row r="729" spans="1:16" ht="15" customHeight="1" x14ac:dyDescent="0.3">
      <c r="A729" s="27" t="s">
        <v>4061</v>
      </c>
      <c r="B729" s="38">
        <v>13340</v>
      </c>
      <c r="C729" s="38">
        <v>13340</v>
      </c>
      <c r="D729" s="12" t="s">
        <v>575</v>
      </c>
      <c r="E729" s="12">
        <v>30300</v>
      </c>
      <c r="F729" s="12" t="s">
        <v>3495</v>
      </c>
      <c r="G729" s="12" t="s">
        <v>3056</v>
      </c>
      <c r="H729" s="100">
        <v>0.8579</v>
      </c>
      <c r="I729" s="39"/>
      <c r="J729" s="74">
        <f t="shared" si="66"/>
        <v>175.50975599999998</v>
      </c>
      <c r="K729" s="74">
        <f t="shared" si="67"/>
        <v>138.711398</v>
      </c>
      <c r="L729" s="74">
        <f t="shared" si="68"/>
        <v>52.473105000000004</v>
      </c>
      <c r="M729" s="75"/>
      <c r="N729" s="74">
        <f t="shared" si="69"/>
        <v>1259.364626</v>
      </c>
      <c r="O729" s="74">
        <f t="shared" si="70"/>
        <v>415.47875599999998</v>
      </c>
      <c r="P729" s="74">
        <f t="shared" si="71"/>
        <v>928.35923000000003</v>
      </c>
    </row>
    <row r="730" spans="1:16" ht="15" customHeight="1" x14ac:dyDescent="0.3">
      <c r="A730" s="27" t="s">
        <v>4061</v>
      </c>
      <c r="B730" s="38">
        <v>13350</v>
      </c>
      <c r="C730" s="38">
        <v>13350</v>
      </c>
      <c r="D730" s="40" t="s">
        <v>576</v>
      </c>
      <c r="E730" s="40">
        <v>99913</v>
      </c>
      <c r="F730" s="20" t="s">
        <v>3490</v>
      </c>
      <c r="G730" s="20" t="s">
        <v>3059</v>
      </c>
      <c r="H730" s="100">
        <v>0.80089999999999995</v>
      </c>
      <c r="I730" s="39"/>
      <c r="J730" s="74">
        <f t="shared" si="66"/>
        <v>167.89227599999998</v>
      </c>
      <c r="K730" s="74">
        <f t="shared" si="67"/>
        <v>132.691058</v>
      </c>
      <c r="L730" s="74">
        <f t="shared" si="68"/>
        <v>50.195954999999998</v>
      </c>
      <c r="M730" s="75"/>
      <c r="N730" s="74">
        <f t="shared" si="69"/>
        <v>1204.705046</v>
      </c>
      <c r="O730" s="74">
        <f t="shared" si="70"/>
        <v>401.59127599999999</v>
      </c>
      <c r="P730" s="74">
        <f t="shared" si="71"/>
        <v>891.09833000000003</v>
      </c>
    </row>
    <row r="731" spans="1:16" ht="15" customHeight="1" x14ac:dyDescent="0.3">
      <c r="A731" s="27" t="s">
        <v>4061</v>
      </c>
      <c r="B731" s="38">
        <v>13360</v>
      </c>
      <c r="C731" s="38">
        <v>13360</v>
      </c>
      <c r="D731" s="12" t="s">
        <v>577</v>
      </c>
      <c r="E731" s="12">
        <v>14260</v>
      </c>
      <c r="F731" s="12" t="s">
        <v>3489</v>
      </c>
      <c r="G731" s="12" t="s">
        <v>3056</v>
      </c>
      <c r="H731" s="100">
        <v>0.92420000000000002</v>
      </c>
      <c r="I731" s="39"/>
      <c r="J731" s="74">
        <f t="shared" si="66"/>
        <v>184.37008800000001</v>
      </c>
      <c r="K731" s="74">
        <f t="shared" si="67"/>
        <v>145.71400400000002</v>
      </c>
      <c r="L731" s="74">
        <f t="shared" si="68"/>
        <v>55.121790000000004</v>
      </c>
      <c r="M731" s="75"/>
      <c r="N731" s="74">
        <f t="shared" si="69"/>
        <v>1322.942348</v>
      </c>
      <c r="O731" s="74">
        <f t="shared" si="70"/>
        <v>431.63208800000001</v>
      </c>
      <c r="P731" s="74">
        <f t="shared" si="71"/>
        <v>971.69954000000007</v>
      </c>
    </row>
    <row r="732" spans="1:16" ht="15" customHeight="1" x14ac:dyDescent="0.3">
      <c r="A732" s="27" t="s">
        <v>4061</v>
      </c>
      <c r="B732" s="38">
        <v>13370</v>
      </c>
      <c r="C732" s="38">
        <v>13370</v>
      </c>
      <c r="D732" s="40" t="s">
        <v>578</v>
      </c>
      <c r="E732" s="40">
        <v>99913</v>
      </c>
      <c r="F732" s="20" t="s">
        <v>3490</v>
      </c>
      <c r="G732" s="20" t="s">
        <v>3059</v>
      </c>
      <c r="H732" s="100">
        <v>0.80089999999999995</v>
      </c>
      <c r="I732" s="39"/>
      <c r="J732" s="74">
        <f t="shared" si="66"/>
        <v>167.89227599999998</v>
      </c>
      <c r="K732" s="74">
        <f t="shared" si="67"/>
        <v>132.691058</v>
      </c>
      <c r="L732" s="74">
        <f t="shared" si="68"/>
        <v>50.195954999999998</v>
      </c>
      <c r="M732" s="75"/>
      <c r="N732" s="74">
        <f t="shared" si="69"/>
        <v>1204.705046</v>
      </c>
      <c r="O732" s="74">
        <f t="shared" si="70"/>
        <v>401.59127599999999</v>
      </c>
      <c r="P732" s="74">
        <f t="shared" si="71"/>
        <v>891.09833000000003</v>
      </c>
    </row>
    <row r="733" spans="1:16" ht="15" customHeight="1" x14ac:dyDescent="0.3">
      <c r="A733" s="27" t="s">
        <v>4061</v>
      </c>
      <c r="B733" s="38">
        <v>13380</v>
      </c>
      <c r="C733" s="38">
        <v>13380</v>
      </c>
      <c r="D733" s="40" t="s">
        <v>579</v>
      </c>
      <c r="E733" s="40">
        <v>99913</v>
      </c>
      <c r="F733" s="20" t="s">
        <v>3490</v>
      </c>
      <c r="G733" s="20" t="s">
        <v>3059</v>
      </c>
      <c r="H733" s="100">
        <v>0.80089999999999995</v>
      </c>
      <c r="I733" s="39"/>
      <c r="J733" s="74">
        <f t="shared" si="66"/>
        <v>167.89227599999998</v>
      </c>
      <c r="K733" s="74">
        <f t="shared" si="67"/>
        <v>132.691058</v>
      </c>
      <c r="L733" s="74">
        <f t="shared" si="68"/>
        <v>50.195954999999998</v>
      </c>
      <c r="M733" s="75"/>
      <c r="N733" s="74">
        <f t="shared" si="69"/>
        <v>1204.705046</v>
      </c>
      <c r="O733" s="74">
        <f t="shared" si="70"/>
        <v>401.59127599999999</v>
      </c>
      <c r="P733" s="74">
        <f t="shared" si="71"/>
        <v>891.09833000000003</v>
      </c>
    </row>
    <row r="734" spans="1:16" ht="15" customHeight="1" x14ac:dyDescent="0.3">
      <c r="A734" s="27" t="s">
        <v>4061</v>
      </c>
      <c r="B734" s="38">
        <v>13390</v>
      </c>
      <c r="C734" s="38">
        <v>13390</v>
      </c>
      <c r="D734" s="40" t="s">
        <v>580</v>
      </c>
      <c r="E734" s="40">
        <v>99913</v>
      </c>
      <c r="F734" s="20" t="s">
        <v>3490</v>
      </c>
      <c r="G734" s="20" t="s">
        <v>3059</v>
      </c>
      <c r="H734" s="100">
        <v>0.80089999999999995</v>
      </c>
      <c r="I734" s="39"/>
      <c r="J734" s="74">
        <f t="shared" si="66"/>
        <v>167.89227599999998</v>
      </c>
      <c r="K734" s="74">
        <f t="shared" si="67"/>
        <v>132.691058</v>
      </c>
      <c r="L734" s="74">
        <f t="shared" si="68"/>
        <v>50.195954999999998</v>
      </c>
      <c r="M734" s="75"/>
      <c r="N734" s="74">
        <f t="shared" si="69"/>
        <v>1204.705046</v>
      </c>
      <c r="O734" s="74">
        <f t="shared" si="70"/>
        <v>401.59127599999999</v>
      </c>
      <c r="P734" s="74">
        <f t="shared" si="71"/>
        <v>891.09833000000003</v>
      </c>
    </row>
    <row r="735" spans="1:16" ht="15" customHeight="1" x14ac:dyDescent="0.3">
      <c r="A735" s="27" t="s">
        <v>4061</v>
      </c>
      <c r="B735" s="38">
        <v>13400</v>
      </c>
      <c r="C735" s="38">
        <v>13400</v>
      </c>
      <c r="D735" s="40" t="s">
        <v>581</v>
      </c>
      <c r="E735" s="40">
        <v>99913</v>
      </c>
      <c r="F735" s="20" t="s">
        <v>3490</v>
      </c>
      <c r="G735" s="20" t="s">
        <v>3059</v>
      </c>
      <c r="H735" s="100">
        <v>0.80089999999999995</v>
      </c>
      <c r="I735" s="39"/>
      <c r="J735" s="74">
        <f t="shared" si="66"/>
        <v>167.89227599999998</v>
      </c>
      <c r="K735" s="74">
        <f t="shared" si="67"/>
        <v>132.691058</v>
      </c>
      <c r="L735" s="74">
        <f t="shared" si="68"/>
        <v>50.195954999999998</v>
      </c>
      <c r="M735" s="75"/>
      <c r="N735" s="74">
        <f t="shared" si="69"/>
        <v>1204.705046</v>
      </c>
      <c r="O735" s="74">
        <f t="shared" si="70"/>
        <v>401.59127599999999</v>
      </c>
      <c r="P735" s="74">
        <f t="shared" si="71"/>
        <v>891.09833000000003</v>
      </c>
    </row>
    <row r="736" spans="1:16" ht="15" customHeight="1" x14ac:dyDescent="0.3">
      <c r="A736" s="27" t="s">
        <v>4061</v>
      </c>
      <c r="B736" s="38">
        <v>13410</v>
      </c>
      <c r="C736" s="38">
        <v>13410</v>
      </c>
      <c r="D736" s="12" t="s">
        <v>582</v>
      </c>
      <c r="E736" s="12">
        <v>46300</v>
      </c>
      <c r="F736" s="12" t="s">
        <v>4114</v>
      </c>
      <c r="G736" s="12" t="s">
        <v>3056</v>
      </c>
      <c r="H736" s="100">
        <v>0.82779999999999998</v>
      </c>
      <c r="I736" s="39"/>
      <c r="J736" s="74">
        <f t="shared" si="66"/>
        <v>171.48719199999999</v>
      </c>
      <c r="K736" s="74">
        <f t="shared" si="67"/>
        <v>135.53223600000001</v>
      </c>
      <c r="L736" s="74">
        <f t="shared" si="68"/>
        <v>51.270610000000005</v>
      </c>
      <c r="M736" s="75"/>
      <c r="N736" s="74">
        <f t="shared" si="69"/>
        <v>1230.500532</v>
      </c>
      <c r="O736" s="74">
        <f t="shared" si="70"/>
        <v>408.14519199999995</v>
      </c>
      <c r="P736" s="74">
        <f t="shared" si="71"/>
        <v>908.68286000000012</v>
      </c>
    </row>
    <row r="737" spans="1:16" ht="15" customHeight="1" x14ac:dyDescent="0.3">
      <c r="A737" s="27" t="s">
        <v>4061</v>
      </c>
      <c r="B737" s="38">
        <v>13420</v>
      </c>
      <c r="C737" s="38">
        <v>13420</v>
      </c>
      <c r="D737" s="40" t="s">
        <v>583</v>
      </c>
      <c r="E737" s="40">
        <v>99913</v>
      </c>
      <c r="F737" s="20" t="s">
        <v>3490</v>
      </c>
      <c r="G737" s="20" t="s">
        <v>3059</v>
      </c>
      <c r="H737" s="100">
        <v>0.80089999999999995</v>
      </c>
      <c r="I737" s="39"/>
      <c r="J737" s="74">
        <f t="shared" si="66"/>
        <v>167.89227599999998</v>
      </c>
      <c r="K737" s="74">
        <f t="shared" si="67"/>
        <v>132.691058</v>
      </c>
      <c r="L737" s="74">
        <f t="shared" si="68"/>
        <v>50.195954999999998</v>
      </c>
      <c r="M737" s="75"/>
      <c r="N737" s="74">
        <f t="shared" si="69"/>
        <v>1204.705046</v>
      </c>
      <c r="O737" s="74">
        <f t="shared" si="70"/>
        <v>401.59127599999999</v>
      </c>
      <c r="P737" s="74">
        <f t="shared" si="71"/>
        <v>891.09833000000003</v>
      </c>
    </row>
    <row r="738" spans="1:16" ht="15" customHeight="1" x14ac:dyDescent="0.3">
      <c r="A738" s="27" t="s">
        <v>4061</v>
      </c>
      <c r="B738" s="38">
        <v>13430</v>
      </c>
      <c r="C738" s="38">
        <v>13430</v>
      </c>
      <c r="D738" s="40" t="s">
        <v>584</v>
      </c>
      <c r="E738" s="40">
        <v>99913</v>
      </c>
      <c r="F738" s="20" t="s">
        <v>3490</v>
      </c>
      <c r="G738" s="20" t="s">
        <v>3059</v>
      </c>
      <c r="H738" s="100">
        <v>0.80089999999999995</v>
      </c>
      <c r="I738" s="39"/>
      <c r="J738" s="74">
        <f t="shared" si="66"/>
        <v>167.89227599999998</v>
      </c>
      <c r="K738" s="74">
        <f t="shared" si="67"/>
        <v>132.691058</v>
      </c>
      <c r="L738" s="74">
        <f t="shared" si="68"/>
        <v>50.195954999999998</v>
      </c>
      <c r="M738" s="75"/>
      <c r="N738" s="74">
        <f t="shared" si="69"/>
        <v>1204.705046</v>
      </c>
      <c r="O738" s="74">
        <f t="shared" si="70"/>
        <v>401.59127599999999</v>
      </c>
      <c r="P738" s="74">
        <f t="shared" si="71"/>
        <v>891.09833000000003</v>
      </c>
    </row>
    <row r="739" spans="1:16" ht="15" customHeight="1" x14ac:dyDescent="0.3">
      <c r="B739" s="38"/>
      <c r="C739" s="38"/>
      <c r="D739" s="40"/>
      <c r="E739" s="40"/>
      <c r="F739" s="20"/>
      <c r="G739" s="20"/>
      <c r="H739" s="100"/>
      <c r="I739" s="39"/>
      <c r="J739" s="74"/>
      <c r="K739" s="74"/>
      <c r="L739" s="74"/>
      <c r="M739" s="75"/>
      <c r="N739" s="74"/>
      <c r="O739" s="74"/>
      <c r="P739" s="74"/>
    </row>
    <row r="740" spans="1:16" ht="15" customHeight="1" x14ac:dyDescent="0.3">
      <c r="A740" s="27" t="s">
        <v>4062</v>
      </c>
      <c r="B740" s="38">
        <v>14000</v>
      </c>
      <c r="C740" s="38">
        <v>14000</v>
      </c>
      <c r="D740" s="40" t="s">
        <v>585</v>
      </c>
      <c r="E740" s="40">
        <v>99914</v>
      </c>
      <c r="F740" s="20" t="s">
        <v>3496</v>
      </c>
      <c r="G740" s="20" t="s">
        <v>3059</v>
      </c>
      <c r="H740" s="100">
        <v>0.82420000000000004</v>
      </c>
      <c r="I740" s="39"/>
      <c r="J740" s="74">
        <f t="shared" si="66"/>
        <v>171.00608799999998</v>
      </c>
      <c r="K740" s="74">
        <f t="shared" si="67"/>
        <v>135.15200400000001</v>
      </c>
      <c r="L740" s="74">
        <f t="shared" si="68"/>
        <v>51.12679</v>
      </c>
      <c r="M740" s="75"/>
      <c r="N740" s="74">
        <f t="shared" si="69"/>
        <v>1227.048348</v>
      </c>
      <c r="O740" s="74">
        <f t="shared" si="70"/>
        <v>407.26808800000003</v>
      </c>
      <c r="P740" s="74">
        <f t="shared" si="71"/>
        <v>906.32954000000018</v>
      </c>
    </row>
    <row r="741" spans="1:16" ht="15" customHeight="1" x14ac:dyDescent="0.3">
      <c r="A741" s="27" t="s">
        <v>4062</v>
      </c>
      <c r="B741" s="38">
        <v>14010</v>
      </c>
      <c r="C741" s="38">
        <v>14010</v>
      </c>
      <c r="D741" s="12" t="s">
        <v>586</v>
      </c>
      <c r="E741" s="12">
        <v>16020</v>
      </c>
      <c r="F741" s="12" t="s">
        <v>3497</v>
      </c>
      <c r="G741" s="12" t="s">
        <v>3056</v>
      </c>
      <c r="H741" s="100">
        <v>0.80149999999999999</v>
      </c>
      <c r="I741" s="39"/>
      <c r="J741" s="74">
        <f t="shared" si="66"/>
        <v>167.97245999999998</v>
      </c>
      <c r="K741" s="74">
        <f t="shared" si="67"/>
        <v>132.75443000000001</v>
      </c>
      <c r="L741" s="74">
        <f t="shared" si="68"/>
        <v>50.219925000000003</v>
      </c>
      <c r="M741" s="75"/>
      <c r="N741" s="74">
        <f t="shared" si="69"/>
        <v>1205.2804100000001</v>
      </c>
      <c r="O741" s="74">
        <f t="shared" si="70"/>
        <v>401.73746</v>
      </c>
      <c r="P741" s="74">
        <f t="shared" si="71"/>
        <v>891.49054999999998</v>
      </c>
    </row>
    <row r="742" spans="1:16" ht="15" customHeight="1" x14ac:dyDescent="0.3">
      <c r="A742" s="27" t="s">
        <v>4062</v>
      </c>
      <c r="B742" s="38">
        <v>14020</v>
      </c>
      <c r="C742" s="38">
        <v>14020</v>
      </c>
      <c r="D742" s="12" t="s">
        <v>587</v>
      </c>
      <c r="E742" s="12">
        <v>41180</v>
      </c>
      <c r="F742" s="12" t="s">
        <v>3498</v>
      </c>
      <c r="G742" s="12" t="s">
        <v>3056</v>
      </c>
      <c r="H742" s="100">
        <v>0.93890000000000007</v>
      </c>
      <c r="I742" s="39"/>
      <c r="J742" s="74">
        <f t="shared" si="66"/>
        <v>186.33459599999998</v>
      </c>
      <c r="K742" s="74">
        <f t="shared" si="67"/>
        <v>147.26661800000002</v>
      </c>
      <c r="L742" s="74">
        <f t="shared" si="68"/>
        <v>55.709055000000006</v>
      </c>
      <c r="M742" s="75"/>
      <c r="N742" s="74">
        <f t="shared" si="69"/>
        <v>1337.0387660000001</v>
      </c>
      <c r="O742" s="74">
        <f t="shared" si="70"/>
        <v>435.21359600000005</v>
      </c>
      <c r="P742" s="74">
        <f t="shared" si="71"/>
        <v>981.30893000000015</v>
      </c>
    </row>
    <row r="743" spans="1:16" ht="15" customHeight="1" x14ac:dyDescent="0.3">
      <c r="A743" s="27" t="s">
        <v>4062</v>
      </c>
      <c r="B743" s="38">
        <v>14030</v>
      </c>
      <c r="C743" s="38">
        <v>14030</v>
      </c>
      <c r="D743" s="12" t="s">
        <v>588</v>
      </c>
      <c r="E743" s="12">
        <v>40420</v>
      </c>
      <c r="F743" s="12" t="s">
        <v>3499</v>
      </c>
      <c r="G743" s="12" t="s">
        <v>3056</v>
      </c>
      <c r="H743" s="100">
        <v>0.97489999999999999</v>
      </c>
      <c r="I743" s="39"/>
      <c r="J743" s="74">
        <f t="shared" si="66"/>
        <v>191.14563599999997</v>
      </c>
      <c r="K743" s="74">
        <f t="shared" si="67"/>
        <v>151.068938</v>
      </c>
      <c r="L743" s="74">
        <f t="shared" si="68"/>
        <v>57.147255000000001</v>
      </c>
      <c r="M743" s="75"/>
      <c r="N743" s="74">
        <f t="shared" si="69"/>
        <v>1371.560606</v>
      </c>
      <c r="O743" s="74">
        <f t="shared" si="70"/>
        <v>443.98463600000002</v>
      </c>
      <c r="P743" s="74">
        <f t="shared" si="71"/>
        <v>1004.84213</v>
      </c>
    </row>
    <row r="744" spans="1:16" ht="15" customHeight="1" x14ac:dyDescent="0.3">
      <c r="A744" s="27" t="s">
        <v>4062</v>
      </c>
      <c r="B744" s="38">
        <v>14040</v>
      </c>
      <c r="C744" s="38">
        <v>14040</v>
      </c>
      <c r="D744" s="40" t="s">
        <v>589</v>
      </c>
      <c r="E744" s="40">
        <v>99914</v>
      </c>
      <c r="F744" s="20" t="s">
        <v>3496</v>
      </c>
      <c r="G744" s="20" t="s">
        <v>3059</v>
      </c>
      <c r="H744" s="100">
        <v>0.82420000000000004</v>
      </c>
      <c r="I744" s="39"/>
      <c r="J744" s="74">
        <f t="shared" si="66"/>
        <v>171.00608799999998</v>
      </c>
      <c r="K744" s="74">
        <f t="shared" si="67"/>
        <v>135.15200400000001</v>
      </c>
      <c r="L744" s="74">
        <f t="shared" si="68"/>
        <v>51.12679</v>
      </c>
      <c r="M744" s="75"/>
      <c r="N744" s="74">
        <f t="shared" si="69"/>
        <v>1227.048348</v>
      </c>
      <c r="O744" s="74">
        <f t="shared" si="70"/>
        <v>407.26808800000003</v>
      </c>
      <c r="P744" s="74">
        <f t="shared" si="71"/>
        <v>906.32954000000018</v>
      </c>
    </row>
    <row r="745" spans="1:16" ht="15" customHeight="1" x14ac:dyDescent="0.3">
      <c r="A745" s="27" t="s">
        <v>4062</v>
      </c>
      <c r="B745" s="38">
        <v>14050</v>
      </c>
      <c r="C745" s="38">
        <v>14050</v>
      </c>
      <c r="D745" s="40" t="s">
        <v>590</v>
      </c>
      <c r="E745" s="40">
        <v>99914</v>
      </c>
      <c r="F745" s="20" t="s">
        <v>3496</v>
      </c>
      <c r="G745" s="20" t="s">
        <v>3059</v>
      </c>
      <c r="H745" s="100">
        <v>0.82420000000000004</v>
      </c>
      <c r="I745" s="39"/>
      <c r="J745" s="74">
        <f t="shared" si="66"/>
        <v>171.00608799999998</v>
      </c>
      <c r="K745" s="74">
        <f t="shared" si="67"/>
        <v>135.15200400000001</v>
      </c>
      <c r="L745" s="74">
        <f t="shared" si="68"/>
        <v>51.12679</v>
      </c>
      <c r="M745" s="75"/>
      <c r="N745" s="74">
        <f t="shared" si="69"/>
        <v>1227.048348</v>
      </c>
      <c r="O745" s="74">
        <f t="shared" si="70"/>
        <v>407.26808800000003</v>
      </c>
      <c r="P745" s="74">
        <f t="shared" si="71"/>
        <v>906.32954000000018</v>
      </c>
    </row>
    <row r="746" spans="1:16" ht="15" customHeight="1" x14ac:dyDescent="0.3">
      <c r="A746" s="27" t="s">
        <v>4062</v>
      </c>
      <c r="B746" s="38">
        <v>14060</v>
      </c>
      <c r="C746" s="38">
        <v>14060</v>
      </c>
      <c r="D746" s="12" t="s">
        <v>591</v>
      </c>
      <c r="E746" s="12">
        <v>41180</v>
      </c>
      <c r="F746" s="12" t="s">
        <v>3498</v>
      </c>
      <c r="G746" s="12" t="s">
        <v>3056</v>
      </c>
      <c r="H746" s="100">
        <v>0.93890000000000007</v>
      </c>
      <c r="I746" s="39"/>
      <c r="J746" s="74">
        <f t="shared" si="66"/>
        <v>186.33459599999998</v>
      </c>
      <c r="K746" s="74">
        <f t="shared" si="67"/>
        <v>147.26661800000002</v>
      </c>
      <c r="L746" s="74">
        <f t="shared" si="68"/>
        <v>55.709055000000006</v>
      </c>
      <c r="M746" s="75"/>
      <c r="N746" s="74">
        <f t="shared" si="69"/>
        <v>1337.0387660000001</v>
      </c>
      <c r="O746" s="74">
        <f t="shared" si="70"/>
        <v>435.21359600000005</v>
      </c>
      <c r="P746" s="74">
        <f t="shared" si="71"/>
        <v>981.30893000000015</v>
      </c>
    </row>
    <row r="747" spans="1:16" ht="15" customHeight="1" x14ac:dyDescent="0.3">
      <c r="A747" s="27" t="s">
        <v>4062</v>
      </c>
      <c r="B747" s="38">
        <v>14070</v>
      </c>
      <c r="C747" s="38">
        <v>14070</v>
      </c>
      <c r="D747" s="40" t="s">
        <v>592</v>
      </c>
      <c r="E747" s="40">
        <v>99914</v>
      </c>
      <c r="F747" s="20" t="s">
        <v>3496</v>
      </c>
      <c r="G747" s="20" t="s">
        <v>3059</v>
      </c>
      <c r="H747" s="100">
        <v>0.82420000000000004</v>
      </c>
      <c r="I747" s="39"/>
      <c r="J747" s="74">
        <f t="shared" si="66"/>
        <v>171.00608799999998</v>
      </c>
      <c r="K747" s="74">
        <f t="shared" si="67"/>
        <v>135.15200400000001</v>
      </c>
      <c r="L747" s="74">
        <f t="shared" si="68"/>
        <v>51.12679</v>
      </c>
      <c r="M747" s="75"/>
      <c r="N747" s="74">
        <f t="shared" si="69"/>
        <v>1227.048348</v>
      </c>
      <c r="O747" s="74">
        <f t="shared" si="70"/>
        <v>407.26808800000003</v>
      </c>
      <c r="P747" s="74">
        <f t="shared" si="71"/>
        <v>906.32954000000018</v>
      </c>
    </row>
    <row r="748" spans="1:16" ht="15" customHeight="1" x14ac:dyDescent="0.3">
      <c r="A748" s="27" t="s">
        <v>4062</v>
      </c>
      <c r="B748" s="38">
        <v>14080</v>
      </c>
      <c r="C748" s="38">
        <v>14080</v>
      </c>
      <c r="D748" s="40" t="s">
        <v>593</v>
      </c>
      <c r="E748" s="40">
        <v>99914</v>
      </c>
      <c r="F748" s="20" t="s">
        <v>3496</v>
      </c>
      <c r="G748" s="20" t="s">
        <v>3059</v>
      </c>
      <c r="H748" s="100">
        <v>0.82420000000000004</v>
      </c>
      <c r="I748" s="39"/>
      <c r="J748" s="74">
        <f t="shared" si="66"/>
        <v>171.00608799999998</v>
      </c>
      <c r="K748" s="74">
        <f t="shared" si="67"/>
        <v>135.15200400000001</v>
      </c>
      <c r="L748" s="74">
        <f t="shared" si="68"/>
        <v>51.12679</v>
      </c>
      <c r="M748" s="75"/>
      <c r="N748" s="74">
        <f t="shared" si="69"/>
        <v>1227.048348</v>
      </c>
      <c r="O748" s="74">
        <f t="shared" si="70"/>
        <v>407.26808800000003</v>
      </c>
      <c r="P748" s="74">
        <f t="shared" si="71"/>
        <v>906.32954000000018</v>
      </c>
    </row>
    <row r="749" spans="1:16" ht="15" customHeight="1" x14ac:dyDescent="0.3">
      <c r="A749" s="27" t="s">
        <v>4062</v>
      </c>
      <c r="B749" s="38">
        <v>14090</v>
      </c>
      <c r="C749" s="38">
        <v>14090</v>
      </c>
      <c r="D749" s="12" t="s">
        <v>594</v>
      </c>
      <c r="E749" s="12">
        <v>16580</v>
      </c>
      <c r="F749" s="12" t="s">
        <v>3500</v>
      </c>
      <c r="G749" s="12" t="s">
        <v>3056</v>
      </c>
      <c r="H749" s="100">
        <v>0.87029999999999996</v>
      </c>
      <c r="I749" s="39"/>
      <c r="J749" s="74">
        <f t="shared" si="66"/>
        <v>177.16689199999996</v>
      </c>
      <c r="K749" s="74">
        <f t="shared" si="67"/>
        <v>140.021086</v>
      </c>
      <c r="L749" s="74">
        <f t="shared" si="68"/>
        <v>52.968485000000001</v>
      </c>
      <c r="M749" s="75"/>
      <c r="N749" s="74">
        <f t="shared" si="69"/>
        <v>1271.255482</v>
      </c>
      <c r="O749" s="74">
        <f t="shared" si="70"/>
        <v>418.49989199999999</v>
      </c>
      <c r="P749" s="74">
        <f t="shared" si="71"/>
        <v>936.4651100000001</v>
      </c>
    </row>
    <row r="750" spans="1:16" ht="15" customHeight="1" x14ac:dyDescent="0.3">
      <c r="A750" s="27" t="s">
        <v>4062</v>
      </c>
      <c r="B750" s="38">
        <v>14100</v>
      </c>
      <c r="C750" s="38">
        <v>14100</v>
      </c>
      <c r="D750" s="40" t="s">
        <v>595</v>
      </c>
      <c r="E750" s="40">
        <v>99914</v>
      </c>
      <c r="F750" s="20" t="s">
        <v>3496</v>
      </c>
      <c r="G750" s="20" t="s">
        <v>3059</v>
      </c>
      <c r="H750" s="100">
        <v>0.82420000000000004</v>
      </c>
      <c r="I750" s="39"/>
      <c r="J750" s="74">
        <f t="shared" si="66"/>
        <v>171.00608799999998</v>
      </c>
      <c r="K750" s="74">
        <f t="shared" si="67"/>
        <v>135.15200400000001</v>
      </c>
      <c r="L750" s="74">
        <f t="shared" si="68"/>
        <v>51.12679</v>
      </c>
      <c r="M750" s="75"/>
      <c r="N750" s="74">
        <f t="shared" si="69"/>
        <v>1227.048348</v>
      </c>
      <c r="O750" s="74">
        <f t="shared" si="70"/>
        <v>407.26808800000003</v>
      </c>
      <c r="P750" s="74">
        <f t="shared" si="71"/>
        <v>906.32954000000018</v>
      </c>
    </row>
    <row r="751" spans="1:16" ht="15" customHeight="1" x14ac:dyDescent="0.3">
      <c r="A751" s="27" t="s">
        <v>4062</v>
      </c>
      <c r="B751" s="38">
        <v>14110</v>
      </c>
      <c r="C751" s="38">
        <v>14110</v>
      </c>
      <c r="D751" s="40" t="s">
        <v>596</v>
      </c>
      <c r="E751" s="40">
        <v>99914</v>
      </c>
      <c r="F751" s="20" t="s">
        <v>3496</v>
      </c>
      <c r="G751" s="20" t="s">
        <v>3059</v>
      </c>
      <c r="H751" s="100">
        <v>0.82420000000000004</v>
      </c>
      <c r="I751" s="39"/>
      <c r="J751" s="74">
        <f t="shared" si="66"/>
        <v>171.00608799999998</v>
      </c>
      <c r="K751" s="74">
        <f t="shared" si="67"/>
        <v>135.15200400000001</v>
      </c>
      <c r="L751" s="74">
        <f t="shared" si="68"/>
        <v>51.12679</v>
      </c>
      <c r="M751" s="75"/>
      <c r="N751" s="74">
        <f t="shared" si="69"/>
        <v>1227.048348</v>
      </c>
      <c r="O751" s="74">
        <f t="shared" si="70"/>
        <v>407.26808800000003</v>
      </c>
      <c r="P751" s="74">
        <f t="shared" si="71"/>
        <v>906.32954000000018</v>
      </c>
    </row>
    <row r="752" spans="1:16" ht="15" customHeight="1" x14ac:dyDescent="0.3">
      <c r="A752" s="27" t="s">
        <v>4062</v>
      </c>
      <c r="B752" s="38">
        <v>14120</v>
      </c>
      <c r="C752" s="38">
        <v>14120</v>
      </c>
      <c r="D752" s="40" t="s">
        <v>597</v>
      </c>
      <c r="E752" s="40">
        <v>99914</v>
      </c>
      <c r="F752" s="20" t="s">
        <v>3496</v>
      </c>
      <c r="G752" s="20" t="s">
        <v>3059</v>
      </c>
      <c r="H752" s="100">
        <v>0.82420000000000004</v>
      </c>
      <c r="I752" s="39"/>
      <c r="J752" s="74">
        <f t="shared" si="66"/>
        <v>171.00608799999998</v>
      </c>
      <c r="K752" s="74">
        <f t="shared" si="67"/>
        <v>135.15200400000001</v>
      </c>
      <c r="L752" s="74">
        <f t="shared" si="68"/>
        <v>51.12679</v>
      </c>
      <c r="M752" s="75"/>
      <c r="N752" s="74">
        <f t="shared" si="69"/>
        <v>1227.048348</v>
      </c>
      <c r="O752" s="74">
        <f t="shared" si="70"/>
        <v>407.26808800000003</v>
      </c>
      <c r="P752" s="74">
        <f t="shared" si="71"/>
        <v>906.32954000000018</v>
      </c>
    </row>
    <row r="753" spans="1:16" ht="15" customHeight="1" x14ac:dyDescent="0.3">
      <c r="A753" s="27" t="s">
        <v>4062</v>
      </c>
      <c r="B753" s="38">
        <v>14130</v>
      </c>
      <c r="C753" s="38">
        <v>14130</v>
      </c>
      <c r="D753" s="12" t="s">
        <v>598</v>
      </c>
      <c r="E753" s="12">
        <v>41180</v>
      </c>
      <c r="F753" s="12" t="s">
        <v>3498</v>
      </c>
      <c r="G753" s="12" t="s">
        <v>3056</v>
      </c>
      <c r="H753" s="100">
        <v>0.93890000000000007</v>
      </c>
      <c r="I753" s="39"/>
      <c r="J753" s="74">
        <f t="shared" si="66"/>
        <v>186.33459599999998</v>
      </c>
      <c r="K753" s="74">
        <f t="shared" si="67"/>
        <v>147.26661800000002</v>
      </c>
      <c r="L753" s="74">
        <f t="shared" si="68"/>
        <v>55.709055000000006</v>
      </c>
      <c r="M753" s="75"/>
      <c r="N753" s="74">
        <f t="shared" si="69"/>
        <v>1337.0387660000001</v>
      </c>
      <c r="O753" s="74">
        <f t="shared" si="70"/>
        <v>435.21359600000005</v>
      </c>
      <c r="P753" s="74">
        <f t="shared" si="71"/>
        <v>981.30893000000015</v>
      </c>
    </row>
    <row r="754" spans="1:16" ht="15" customHeight="1" x14ac:dyDescent="0.3">
      <c r="A754" s="27" t="s">
        <v>4062</v>
      </c>
      <c r="B754" s="38">
        <v>14140</v>
      </c>
      <c r="C754" s="38">
        <v>14140</v>
      </c>
      <c r="D754" s="40" t="s">
        <v>599</v>
      </c>
      <c r="E754" s="40">
        <v>99914</v>
      </c>
      <c r="F754" s="20" t="s">
        <v>3496</v>
      </c>
      <c r="G754" s="20" t="s">
        <v>3059</v>
      </c>
      <c r="H754" s="100">
        <v>0.82420000000000004</v>
      </c>
      <c r="I754" s="39"/>
      <c r="J754" s="74">
        <f t="shared" si="66"/>
        <v>171.00608799999998</v>
      </c>
      <c r="K754" s="74">
        <f t="shared" si="67"/>
        <v>135.15200400000001</v>
      </c>
      <c r="L754" s="74">
        <f t="shared" si="68"/>
        <v>51.12679</v>
      </c>
      <c r="M754" s="75"/>
      <c r="N754" s="74">
        <f t="shared" si="69"/>
        <v>1227.048348</v>
      </c>
      <c r="O754" s="74">
        <f t="shared" si="70"/>
        <v>407.26808800000003</v>
      </c>
      <c r="P754" s="74">
        <f t="shared" si="71"/>
        <v>906.32954000000018</v>
      </c>
    </row>
    <row r="755" spans="1:16" ht="15" customHeight="1" x14ac:dyDescent="0.3">
      <c r="A755" s="27" t="s">
        <v>4062</v>
      </c>
      <c r="B755" s="38">
        <v>14141</v>
      </c>
      <c r="C755" s="38">
        <v>14141</v>
      </c>
      <c r="D755" s="12" t="s">
        <v>600</v>
      </c>
      <c r="E755" s="12">
        <v>16974</v>
      </c>
      <c r="F755" s="12" t="s">
        <v>3501</v>
      </c>
      <c r="G755" s="12" t="s">
        <v>3056</v>
      </c>
      <c r="H755" s="100">
        <v>1.0405</v>
      </c>
      <c r="I755" s="39"/>
      <c r="J755" s="74">
        <f t="shared" si="66"/>
        <v>199.91242</v>
      </c>
      <c r="K755" s="74">
        <f t="shared" si="67"/>
        <v>157.99761000000001</v>
      </c>
      <c r="L755" s="74">
        <f t="shared" si="68"/>
        <v>59.767975000000007</v>
      </c>
      <c r="M755" s="75"/>
      <c r="N755" s="74">
        <f t="shared" si="69"/>
        <v>1434.4670700000001</v>
      </c>
      <c r="O755" s="74">
        <f t="shared" si="70"/>
        <v>459.96741999999995</v>
      </c>
      <c r="P755" s="74">
        <f t="shared" si="71"/>
        <v>1047.7248500000001</v>
      </c>
    </row>
    <row r="756" spans="1:16" ht="15" customHeight="1" x14ac:dyDescent="0.3">
      <c r="A756" s="27" t="s">
        <v>4062</v>
      </c>
      <c r="B756" s="38">
        <v>14150</v>
      </c>
      <c r="C756" s="38">
        <v>14150</v>
      </c>
      <c r="D756" s="40" t="s">
        <v>601</v>
      </c>
      <c r="E756" s="40">
        <v>99914</v>
      </c>
      <c r="F756" s="20" t="s">
        <v>3496</v>
      </c>
      <c r="G756" s="20" t="s">
        <v>3059</v>
      </c>
      <c r="H756" s="100">
        <v>0.82420000000000004</v>
      </c>
      <c r="I756" s="39"/>
      <c r="J756" s="74">
        <f t="shared" si="66"/>
        <v>171.00608799999998</v>
      </c>
      <c r="K756" s="74">
        <f t="shared" si="67"/>
        <v>135.15200400000001</v>
      </c>
      <c r="L756" s="74">
        <f t="shared" si="68"/>
        <v>51.12679</v>
      </c>
      <c r="M756" s="75"/>
      <c r="N756" s="74">
        <f t="shared" si="69"/>
        <v>1227.048348</v>
      </c>
      <c r="O756" s="74">
        <f t="shared" si="70"/>
        <v>407.26808800000003</v>
      </c>
      <c r="P756" s="74">
        <f t="shared" si="71"/>
        <v>906.32954000000018</v>
      </c>
    </row>
    <row r="757" spans="1:16" ht="15" customHeight="1" x14ac:dyDescent="0.3">
      <c r="A757" s="27" t="s">
        <v>4062</v>
      </c>
      <c r="B757" s="38">
        <v>14160</v>
      </c>
      <c r="C757" s="38">
        <v>14160</v>
      </c>
      <c r="D757" s="40" t="s">
        <v>602</v>
      </c>
      <c r="E757" s="40">
        <v>99914</v>
      </c>
      <c r="F757" s="20" t="s">
        <v>3496</v>
      </c>
      <c r="G757" s="20" t="s">
        <v>3059</v>
      </c>
      <c r="H757" s="100">
        <v>0.82420000000000004</v>
      </c>
      <c r="I757" s="39"/>
      <c r="J757" s="74">
        <f t="shared" si="66"/>
        <v>171.00608799999998</v>
      </c>
      <c r="K757" s="74">
        <f t="shared" si="67"/>
        <v>135.15200400000001</v>
      </c>
      <c r="L757" s="74">
        <f t="shared" si="68"/>
        <v>51.12679</v>
      </c>
      <c r="M757" s="75"/>
      <c r="N757" s="74">
        <f t="shared" si="69"/>
        <v>1227.048348</v>
      </c>
      <c r="O757" s="74">
        <f t="shared" si="70"/>
        <v>407.26808800000003</v>
      </c>
      <c r="P757" s="74">
        <f t="shared" si="71"/>
        <v>906.32954000000018</v>
      </c>
    </row>
    <row r="758" spans="1:16" ht="15" customHeight="1" x14ac:dyDescent="0.3">
      <c r="A758" s="27" t="s">
        <v>4062</v>
      </c>
      <c r="B758" s="38">
        <v>14170</v>
      </c>
      <c r="C758" s="38">
        <v>14170</v>
      </c>
      <c r="D758" s="12" t="s">
        <v>603</v>
      </c>
      <c r="E758" s="12">
        <v>20994</v>
      </c>
      <c r="F758" s="12" t="s">
        <v>3502</v>
      </c>
      <c r="G758" s="12" t="s">
        <v>3056</v>
      </c>
      <c r="H758" s="100">
        <v>1.0502</v>
      </c>
      <c r="I758" s="39"/>
      <c r="J758" s="74">
        <f t="shared" si="66"/>
        <v>201.20872800000001</v>
      </c>
      <c r="K758" s="74">
        <f t="shared" si="67"/>
        <v>159.02212400000002</v>
      </c>
      <c r="L758" s="74">
        <f t="shared" si="68"/>
        <v>60.15549</v>
      </c>
      <c r="M758" s="75"/>
      <c r="N758" s="74">
        <f t="shared" si="69"/>
        <v>1443.7687880000001</v>
      </c>
      <c r="O758" s="74">
        <f t="shared" si="70"/>
        <v>462.33072800000002</v>
      </c>
      <c r="P758" s="74">
        <f t="shared" si="71"/>
        <v>1054.06574</v>
      </c>
    </row>
    <row r="759" spans="1:16" ht="15" customHeight="1" x14ac:dyDescent="0.3">
      <c r="A759" s="27" t="s">
        <v>4062</v>
      </c>
      <c r="B759" s="38">
        <v>14180</v>
      </c>
      <c r="C759" s="38">
        <v>14180</v>
      </c>
      <c r="D759" s="12" t="s">
        <v>604</v>
      </c>
      <c r="E759" s="12">
        <v>14010</v>
      </c>
      <c r="F759" s="12" t="s">
        <v>3503</v>
      </c>
      <c r="G759" s="12" t="s">
        <v>3056</v>
      </c>
      <c r="H759" s="100">
        <v>0.92349999999999999</v>
      </c>
      <c r="I759" s="39"/>
      <c r="J759" s="74">
        <f t="shared" si="66"/>
        <v>184.27653999999998</v>
      </c>
      <c r="K759" s="74">
        <f t="shared" si="67"/>
        <v>145.64007000000001</v>
      </c>
      <c r="L759" s="74">
        <f t="shared" si="68"/>
        <v>55.093824999999995</v>
      </c>
      <c r="M759" s="75"/>
      <c r="N759" s="74">
        <f t="shared" si="69"/>
        <v>1322.27109</v>
      </c>
      <c r="O759" s="74">
        <f t="shared" si="70"/>
        <v>431.46154000000001</v>
      </c>
      <c r="P759" s="74">
        <f t="shared" si="71"/>
        <v>971.24195000000009</v>
      </c>
    </row>
    <row r="760" spans="1:16" ht="15" customHeight="1" x14ac:dyDescent="0.3">
      <c r="A760" s="27" t="s">
        <v>4062</v>
      </c>
      <c r="B760" s="38">
        <v>14190</v>
      </c>
      <c r="C760" s="38">
        <v>14190</v>
      </c>
      <c r="D760" s="40" t="s">
        <v>605</v>
      </c>
      <c r="E760" s="40">
        <v>99914</v>
      </c>
      <c r="F760" s="20" t="s">
        <v>3496</v>
      </c>
      <c r="G760" s="20" t="s">
        <v>3059</v>
      </c>
      <c r="H760" s="100">
        <v>0.82420000000000004</v>
      </c>
      <c r="I760" s="39"/>
      <c r="J760" s="74">
        <f t="shared" si="66"/>
        <v>171.00608799999998</v>
      </c>
      <c r="K760" s="74">
        <f t="shared" si="67"/>
        <v>135.15200400000001</v>
      </c>
      <c r="L760" s="74">
        <f t="shared" si="68"/>
        <v>51.12679</v>
      </c>
      <c r="M760" s="75"/>
      <c r="N760" s="74">
        <f t="shared" si="69"/>
        <v>1227.048348</v>
      </c>
      <c r="O760" s="74">
        <f t="shared" si="70"/>
        <v>407.26808800000003</v>
      </c>
      <c r="P760" s="74">
        <f t="shared" si="71"/>
        <v>906.32954000000018</v>
      </c>
    </row>
    <row r="761" spans="1:16" ht="15" customHeight="1" x14ac:dyDescent="0.3">
      <c r="A761" s="27" t="s">
        <v>4062</v>
      </c>
      <c r="B761" s="38">
        <v>14250</v>
      </c>
      <c r="C761" s="38">
        <v>14250</v>
      </c>
      <c r="D761" s="12" t="s">
        <v>606</v>
      </c>
      <c r="E761" s="12">
        <v>16974</v>
      </c>
      <c r="F761" s="12" t="s">
        <v>3501</v>
      </c>
      <c r="G761" s="12" t="s">
        <v>3056</v>
      </c>
      <c r="H761" s="100">
        <v>1.0405</v>
      </c>
      <c r="I761" s="39"/>
      <c r="J761" s="74">
        <f t="shared" si="66"/>
        <v>199.91242</v>
      </c>
      <c r="K761" s="74">
        <f t="shared" si="67"/>
        <v>157.99761000000001</v>
      </c>
      <c r="L761" s="74">
        <f t="shared" si="68"/>
        <v>59.767975000000007</v>
      </c>
      <c r="M761" s="75"/>
      <c r="N761" s="74">
        <f t="shared" si="69"/>
        <v>1434.4670700000001</v>
      </c>
      <c r="O761" s="74">
        <f t="shared" si="70"/>
        <v>459.96741999999995</v>
      </c>
      <c r="P761" s="74">
        <f t="shared" si="71"/>
        <v>1047.7248500000001</v>
      </c>
    </row>
    <row r="762" spans="1:16" ht="15" customHeight="1" x14ac:dyDescent="0.3">
      <c r="A762" s="27" t="s">
        <v>4062</v>
      </c>
      <c r="B762" s="38">
        <v>14310</v>
      </c>
      <c r="C762" s="38">
        <v>14310</v>
      </c>
      <c r="D762" s="40" t="s">
        <v>607</v>
      </c>
      <c r="E762" s="40">
        <v>99914</v>
      </c>
      <c r="F762" s="20" t="s">
        <v>3496</v>
      </c>
      <c r="G762" s="20" t="s">
        <v>3059</v>
      </c>
      <c r="H762" s="100">
        <v>0.82420000000000004</v>
      </c>
      <c r="I762" s="39"/>
      <c r="J762" s="74">
        <f t="shared" si="66"/>
        <v>171.00608799999998</v>
      </c>
      <c r="K762" s="74">
        <f t="shared" si="67"/>
        <v>135.15200400000001</v>
      </c>
      <c r="L762" s="74">
        <f t="shared" si="68"/>
        <v>51.12679</v>
      </c>
      <c r="M762" s="75"/>
      <c r="N762" s="74">
        <f t="shared" si="69"/>
        <v>1227.048348</v>
      </c>
      <c r="O762" s="74">
        <f t="shared" si="70"/>
        <v>407.26808800000003</v>
      </c>
      <c r="P762" s="74">
        <f t="shared" si="71"/>
        <v>906.32954000000018</v>
      </c>
    </row>
    <row r="763" spans="1:16" ht="15" customHeight="1" x14ac:dyDescent="0.3">
      <c r="A763" s="27" t="s">
        <v>4062</v>
      </c>
      <c r="B763" s="38">
        <v>14320</v>
      </c>
      <c r="C763" s="38">
        <v>14320</v>
      </c>
      <c r="D763" s="40" t="s">
        <v>608</v>
      </c>
      <c r="E763" s="40">
        <v>99914</v>
      </c>
      <c r="F763" s="20" t="s">
        <v>3496</v>
      </c>
      <c r="G763" s="20" t="s">
        <v>3059</v>
      </c>
      <c r="H763" s="100">
        <v>0.82420000000000004</v>
      </c>
      <c r="I763" s="39"/>
      <c r="J763" s="74">
        <f t="shared" si="66"/>
        <v>171.00608799999998</v>
      </c>
      <c r="K763" s="74">
        <f t="shared" si="67"/>
        <v>135.15200400000001</v>
      </c>
      <c r="L763" s="74">
        <f t="shared" si="68"/>
        <v>51.12679</v>
      </c>
      <c r="M763" s="75"/>
      <c r="N763" s="74">
        <f t="shared" si="69"/>
        <v>1227.048348</v>
      </c>
      <c r="O763" s="74">
        <f t="shared" si="70"/>
        <v>407.26808800000003</v>
      </c>
      <c r="P763" s="74">
        <f t="shared" si="71"/>
        <v>906.32954000000018</v>
      </c>
    </row>
    <row r="764" spans="1:16" ht="15" customHeight="1" x14ac:dyDescent="0.3">
      <c r="A764" s="27" t="s">
        <v>4062</v>
      </c>
      <c r="B764" s="38">
        <v>14330</v>
      </c>
      <c r="C764" s="38">
        <v>14330</v>
      </c>
      <c r="D764" s="40" t="s">
        <v>609</v>
      </c>
      <c r="E764" s="40">
        <v>99914</v>
      </c>
      <c r="F764" s="20" t="s">
        <v>3496</v>
      </c>
      <c r="G764" s="20" t="s">
        <v>3059</v>
      </c>
      <c r="H764" s="100">
        <v>0.82420000000000004</v>
      </c>
      <c r="I764" s="39"/>
      <c r="J764" s="74">
        <f t="shared" si="66"/>
        <v>171.00608799999998</v>
      </c>
      <c r="K764" s="74">
        <f t="shared" si="67"/>
        <v>135.15200400000001</v>
      </c>
      <c r="L764" s="74">
        <f t="shared" si="68"/>
        <v>51.12679</v>
      </c>
      <c r="M764" s="75"/>
      <c r="N764" s="74">
        <f t="shared" si="69"/>
        <v>1227.048348</v>
      </c>
      <c r="O764" s="74">
        <f t="shared" si="70"/>
        <v>407.26808800000003</v>
      </c>
      <c r="P764" s="74">
        <f t="shared" si="71"/>
        <v>906.32954000000018</v>
      </c>
    </row>
    <row r="765" spans="1:16" ht="15" customHeight="1" x14ac:dyDescent="0.3">
      <c r="A765" s="27" t="s">
        <v>4062</v>
      </c>
      <c r="B765" s="38">
        <v>14340</v>
      </c>
      <c r="C765" s="38">
        <v>14340</v>
      </c>
      <c r="D765" s="40" t="s">
        <v>610</v>
      </c>
      <c r="E765" s="40">
        <v>99914</v>
      </c>
      <c r="F765" s="20" t="s">
        <v>3496</v>
      </c>
      <c r="G765" s="20" t="s">
        <v>3059</v>
      </c>
      <c r="H765" s="100">
        <v>0.82420000000000004</v>
      </c>
      <c r="I765" s="39"/>
      <c r="J765" s="74">
        <f t="shared" si="66"/>
        <v>171.00608799999998</v>
      </c>
      <c r="K765" s="74">
        <f t="shared" si="67"/>
        <v>135.15200400000001</v>
      </c>
      <c r="L765" s="74">
        <f t="shared" si="68"/>
        <v>51.12679</v>
      </c>
      <c r="M765" s="75"/>
      <c r="N765" s="74">
        <f t="shared" si="69"/>
        <v>1227.048348</v>
      </c>
      <c r="O765" s="74">
        <f t="shared" si="70"/>
        <v>407.26808800000003</v>
      </c>
      <c r="P765" s="74">
        <f t="shared" si="71"/>
        <v>906.32954000000018</v>
      </c>
    </row>
    <row r="766" spans="1:16" ht="15" customHeight="1" x14ac:dyDescent="0.3">
      <c r="A766" s="27" t="s">
        <v>4062</v>
      </c>
      <c r="B766" s="38">
        <v>14350</v>
      </c>
      <c r="C766" s="38">
        <v>14350</v>
      </c>
      <c r="D766" s="12" t="s">
        <v>611</v>
      </c>
      <c r="E766" s="12">
        <v>16580</v>
      </c>
      <c r="F766" s="12" t="s">
        <v>3500</v>
      </c>
      <c r="G766" s="12" t="s">
        <v>3056</v>
      </c>
      <c r="H766" s="100">
        <v>0.87029999999999996</v>
      </c>
      <c r="I766" s="39"/>
      <c r="J766" s="74">
        <f t="shared" si="66"/>
        <v>177.16689199999996</v>
      </c>
      <c r="K766" s="74">
        <f t="shared" si="67"/>
        <v>140.021086</v>
      </c>
      <c r="L766" s="74">
        <f t="shared" si="68"/>
        <v>52.968485000000001</v>
      </c>
      <c r="M766" s="75"/>
      <c r="N766" s="74">
        <f t="shared" si="69"/>
        <v>1271.255482</v>
      </c>
      <c r="O766" s="74">
        <f t="shared" si="70"/>
        <v>418.49989199999999</v>
      </c>
      <c r="P766" s="74">
        <f t="shared" si="71"/>
        <v>936.4651100000001</v>
      </c>
    </row>
    <row r="767" spans="1:16" ht="15" customHeight="1" x14ac:dyDescent="0.3">
      <c r="A767" s="27" t="s">
        <v>4062</v>
      </c>
      <c r="B767" s="38">
        <v>14360</v>
      </c>
      <c r="C767" s="38">
        <v>14360</v>
      </c>
      <c r="D767" s="40" t="s">
        <v>612</v>
      </c>
      <c r="E767" s="40">
        <v>99914</v>
      </c>
      <c r="F767" s="20" t="s">
        <v>3496</v>
      </c>
      <c r="G767" s="20" t="s">
        <v>3059</v>
      </c>
      <c r="H767" s="100">
        <v>0.82420000000000004</v>
      </c>
      <c r="I767" s="39"/>
      <c r="J767" s="74">
        <f t="shared" si="66"/>
        <v>171.00608799999998</v>
      </c>
      <c r="K767" s="74">
        <f t="shared" si="67"/>
        <v>135.15200400000001</v>
      </c>
      <c r="L767" s="74">
        <f t="shared" si="68"/>
        <v>51.12679</v>
      </c>
      <c r="M767" s="75"/>
      <c r="N767" s="74">
        <f t="shared" si="69"/>
        <v>1227.048348</v>
      </c>
      <c r="O767" s="74">
        <f t="shared" si="70"/>
        <v>407.26808800000003</v>
      </c>
      <c r="P767" s="74">
        <f t="shared" si="71"/>
        <v>906.32954000000018</v>
      </c>
    </row>
    <row r="768" spans="1:16" ht="15" customHeight="1" x14ac:dyDescent="0.3">
      <c r="A768" s="27" t="s">
        <v>4062</v>
      </c>
      <c r="B768" s="38">
        <v>14370</v>
      </c>
      <c r="C768" s="38">
        <v>14370</v>
      </c>
      <c r="D768" s="40" t="s">
        <v>613</v>
      </c>
      <c r="E768" s="40">
        <v>99914</v>
      </c>
      <c r="F768" s="20" t="s">
        <v>3496</v>
      </c>
      <c r="G768" s="20" t="s">
        <v>3059</v>
      </c>
      <c r="H768" s="100">
        <v>0.82420000000000004</v>
      </c>
      <c r="I768" s="39"/>
      <c r="J768" s="74">
        <f t="shared" si="66"/>
        <v>171.00608799999998</v>
      </c>
      <c r="K768" s="74">
        <f t="shared" si="67"/>
        <v>135.15200400000001</v>
      </c>
      <c r="L768" s="74">
        <f t="shared" si="68"/>
        <v>51.12679</v>
      </c>
      <c r="M768" s="75"/>
      <c r="N768" s="74">
        <f t="shared" si="69"/>
        <v>1227.048348</v>
      </c>
      <c r="O768" s="74">
        <f t="shared" si="70"/>
        <v>407.26808800000003</v>
      </c>
      <c r="P768" s="74">
        <f t="shared" si="71"/>
        <v>906.32954000000018</v>
      </c>
    </row>
    <row r="769" spans="1:16" ht="15" customHeight="1" x14ac:dyDescent="0.3">
      <c r="A769" s="27" t="s">
        <v>4062</v>
      </c>
      <c r="B769" s="38">
        <v>14380</v>
      </c>
      <c r="C769" s="38">
        <v>14380</v>
      </c>
      <c r="D769" s="40" t="s">
        <v>614</v>
      </c>
      <c r="E769" s="40">
        <v>99914</v>
      </c>
      <c r="F769" s="20" t="s">
        <v>3496</v>
      </c>
      <c r="G769" s="20" t="s">
        <v>3059</v>
      </c>
      <c r="H769" s="100">
        <v>0.82420000000000004</v>
      </c>
      <c r="I769" s="39"/>
      <c r="J769" s="74">
        <f t="shared" si="66"/>
        <v>171.00608799999998</v>
      </c>
      <c r="K769" s="74">
        <f t="shared" si="67"/>
        <v>135.15200400000001</v>
      </c>
      <c r="L769" s="74">
        <f t="shared" si="68"/>
        <v>51.12679</v>
      </c>
      <c r="M769" s="75"/>
      <c r="N769" s="74">
        <f t="shared" si="69"/>
        <v>1227.048348</v>
      </c>
      <c r="O769" s="74">
        <f t="shared" si="70"/>
        <v>407.26808800000003</v>
      </c>
      <c r="P769" s="74">
        <f t="shared" si="71"/>
        <v>906.32954000000018</v>
      </c>
    </row>
    <row r="770" spans="1:16" ht="15" customHeight="1" x14ac:dyDescent="0.3">
      <c r="A770" s="27" t="s">
        <v>4062</v>
      </c>
      <c r="B770" s="38">
        <v>14390</v>
      </c>
      <c r="C770" s="38">
        <v>14390</v>
      </c>
      <c r="D770" s="40" t="s">
        <v>615</v>
      </c>
      <c r="E770" s="40">
        <v>99914</v>
      </c>
      <c r="F770" s="20" t="s">
        <v>3496</v>
      </c>
      <c r="G770" s="20" t="s">
        <v>3059</v>
      </c>
      <c r="H770" s="100">
        <v>0.82420000000000004</v>
      </c>
      <c r="I770" s="39"/>
      <c r="J770" s="74">
        <f t="shared" si="66"/>
        <v>171.00608799999998</v>
      </c>
      <c r="K770" s="74">
        <f t="shared" si="67"/>
        <v>135.15200400000001</v>
      </c>
      <c r="L770" s="74">
        <f t="shared" si="68"/>
        <v>51.12679</v>
      </c>
      <c r="M770" s="75"/>
      <c r="N770" s="74">
        <f t="shared" si="69"/>
        <v>1227.048348</v>
      </c>
      <c r="O770" s="74">
        <f t="shared" si="70"/>
        <v>407.26808800000003</v>
      </c>
      <c r="P770" s="74">
        <f t="shared" si="71"/>
        <v>906.32954000000018</v>
      </c>
    </row>
    <row r="771" spans="1:16" ht="15" customHeight="1" x14ac:dyDescent="0.3">
      <c r="A771" s="27" t="s">
        <v>4062</v>
      </c>
      <c r="B771" s="38">
        <v>14400</v>
      </c>
      <c r="C771" s="38">
        <v>14400</v>
      </c>
      <c r="D771" s="12" t="s">
        <v>616</v>
      </c>
      <c r="E771" s="12">
        <v>16974</v>
      </c>
      <c r="F771" s="12" t="s">
        <v>3501</v>
      </c>
      <c r="G771" s="12" t="s">
        <v>3056</v>
      </c>
      <c r="H771" s="100">
        <v>1.0405</v>
      </c>
      <c r="I771" s="39"/>
      <c r="J771" s="74">
        <f t="shared" si="66"/>
        <v>199.91242</v>
      </c>
      <c r="K771" s="74">
        <f t="shared" si="67"/>
        <v>157.99761000000001</v>
      </c>
      <c r="L771" s="74">
        <f t="shared" si="68"/>
        <v>59.767975000000007</v>
      </c>
      <c r="M771" s="75"/>
      <c r="N771" s="74">
        <f t="shared" si="69"/>
        <v>1434.4670700000001</v>
      </c>
      <c r="O771" s="74">
        <f t="shared" si="70"/>
        <v>459.96741999999995</v>
      </c>
      <c r="P771" s="74">
        <f t="shared" si="71"/>
        <v>1047.7248500000001</v>
      </c>
    </row>
    <row r="772" spans="1:16" ht="15" customHeight="1" x14ac:dyDescent="0.3">
      <c r="A772" s="27" t="s">
        <v>4062</v>
      </c>
      <c r="B772" s="38">
        <v>14410</v>
      </c>
      <c r="C772" s="38">
        <v>14410</v>
      </c>
      <c r="D772" s="40" t="s">
        <v>617</v>
      </c>
      <c r="E772" s="40">
        <v>99914</v>
      </c>
      <c r="F772" s="20" t="s">
        <v>3496</v>
      </c>
      <c r="G772" s="20" t="s">
        <v>3059</v>
      </c>
      <c r="H772" s="100">
        <v>0.82420000000000004</v>
      </c>
      <c r="I772" s="39"/>
      <c r="J772" s="74">
        <f t="shared" si="66"/>
        <v>171.00608799999998</v>
      </c>
      <c r="K772" s="74">
        <f t="shared" si="67"/>
        <v>135.15200400000001</v>
      </c>
      <c r="L772" s="74">
        <f t="shared" si="68"/>
        <v>51.12679</v>
      </c>
      <c r="M772" s="75"/>
      <c r="N772" s="74">
        <f t="shared" si="69"/>
        <v>1227.048348</v>
      </c>
      <c r="O772" s="74">
        <f t="shared" si="70"/>
        <v>407.26808800000003</v>
      </c>
      <c r="P772" s="74">
        <f t="shared" si="71"/>
        <v>906.32954000000018</v>
      </c>
    </row>
    <row r="773" spans="1:16" ht="15" customHeight="1" x14ac:dyDescent="0.3">
      <c r="A773" s="27" t="s">
        <v>4062</v>
      </c>
      <c r="B773" s="38">
        <v>14420</v>
      </c>
      <c r="C773" s="38">
        <v>14420</v>
      </c>
      <c r="D773" s="40" t="s">
        <v>618</v>
      </c>
      <c r="E773" s="40">
        <v>99914</v>
      </c>
      <c r="F773" s="20" t="s">
        <v>3496</v>
      </c>
      <c r="G773" s="20" t="s">
        <v>3059</v>
      </c>
      <c r="H773" s="100">
        <v>0.82420000000000004</v>
      </c>
      <c r="I773" s="39"/>
      <c r="J773" s="74">
        <f t="shared" si="66"/>
        <v>171.00608799999998</v>
      </c>
      <c r="K773" s="74">
        <f t="shared" si="67"/>
        <v>135.15200400000001</v>
      </c>
      <c r="L773" s="74">
        <f t="shared" si="68"/>
        <v>51.12679</v>
      </c>
      <c r="M773" s="75"/>
      <c r="N773" s="74">
        <f t="shared" si="69"/>
        <v>1227.048348</v>
      </c>
      <c r="O773" s="74">
        <f t="shared" si="70"/>
        <v>407.26808800000003</v>
      </c>
      <c r="P773" s="74">
        <f t="shared" si="71"/>
        <v>906.32954000000018</v>
      </c>
    </row>
    <row r="774" spans="1:16" ht="15" customHeight="1" x14ac:dyDescent="0.3">
      <c r="A774" s="27" t="s">
        <v>4062</v>
      </c>
      <c r="B774" s="38">
        <v>14421</v>
      </c>
      <c r="C774" s="38">
        <v>14421</v>
      </c>
      <c r="D774" s="40" t="s">
        <v>619</v>
      </c>
      <c r="E774" s="40">
        <v>99914</v>
      </c>
      <c r="F774" s="20" t="s">
        <v>3496</v>
      </c>
      <c r="G774" s="20" t="s">
        <v>3059</v>
      </c>
      <c r="H774" s="100">
        <v>0.82420000000000004</v>
      </c>
      <c r="I774" s="39"/>
      <c r="J774" s="74">
        <f t="shared" si="66"/>
        <v>171.00608799999998</v>
      </c>
      <c r="K774" s="74">
        <f t="shared" si="67"/>
        <v>135.15200400000001</v>
      </c>
      <c r="L774" s="74">
        <f t="shared" si="68"/>
        <v>51.12679</v>
      </c>
      <c r="M774" s="75"/>
      <c r="N774" s="74">
        <f t="shared" si="69"/>
        <v>1227.048348</v>
      </c>
      <c r="O774" s="74">
        <f t="shared" si="70"/>
        <v>407.26808800000003</v>
      </c>
      <c r="P774" s="74">
        <f t="shared" si="71"/>
        <v>906.32954000000018</v>
      </c>
    </row>
    <row r="775" spans="1:16" ht="15" customHeight="1" x14ac:dyDescent="0.3">
      <c r="A775" s="27" t="s">
        <v>4062</v>
      </c>
      <c r="B775" s="38">
        <v>14440</v>
      </c>
      <c r="C775" s="38">
        <v>14440</v>
      </c>
      <c r="D775" s="40" t="s">
        <v>620</v>
      </c>
      <c r="E775" s="40">
        <v>99914</v>
      </c>
      <c r="F775" s="20" t="s">
        <v>3496</v>
      </c>
      <c r="G775" s="20" t="s">
        <v>3059</v>
      </c>
      <c r="H775" s="100">
        <v>0.82420000000000004</v>
      </c>
      <c r="I775" s="39"/>
      <c r="J775" s="74">
        <f t="shared" si="66"/>
        <v>171.00608799999998</v>
      </c>
      <c r="K775" s="74">
        <f t="shared" si="67"/>
        <v>135.15200400000001</v>
      </c>
      <c r="L775" s="74">
        <f t="shared" si="68"/>
        <v>51.12679</v>
      </c>
      <c r="M775" s="75"/>
      <c r="N775" s="74">
        <f t="shared" si="69"/>
        <v>1227.048348</v>
      </c>
      <c r="O775" s="74">
        <f t="shared" si="70"/>
        <v>407.26808800000003</v>
      </c>
      <c r="P775" s="74">
        <f t="shared" si="71"/>
        <v>906.32954000000018</v>
      </c>
    </row>
    <row r="776" spans="1:16" ht="15" customHeight="1" x14ac:dyDescent="0.3">
      <c r="A776" s="27" t="s">
        <v>4062</v>
      </c>
      <c r="B776" s="38">
        <v>14450</v>
      </c>
      <c r="C776" s="38">
        <v>14450</v>
      </c>
      <c r="D776" s="12" t="s">
        <v>621</v>
      </c>
      <c r="E776" s="12">
        <v>19340</v>
      </c>
      <c r="F776" s="12" t="s">
        <v>3504</v>
      </c>
      <c r="G776" s="12" t="s">
        <v>3056</v>
      </c>
      <c r="H776" s="100">
        <v>0.90590000000000004</v>
      </c>
      <c r="I776" s="39"/>
      <c r="J776" s="74">
        <f t="shared" si="66"/>
        <v>181.924476</v>
      </c>
      <c r="K776" s="74">
        <f t="shared" si="67"/>
        <v>143.781158</v>
      </c>
      <c r="L776" s="74">
        <f t="shared" si="68"/>
        <v>54.390704999999997</v>
      </c>
      <c r="M776" s="75"/>
      <c r="N776" s="74">
        <f t="shared" si="69"/>
        <v>1305.3937460000002</v>
      </c>
      <c r="O776" s="74">
        <f t="shared" si="70"/>
        <v>427.17347599999999</v>
      </c>
      <c r="P776" s="74">
        <f t="shared" si="71"/>
        <v>959.73683000000005</v>
      </c>
    </row>
    <row r="777" spans="1:16" ht="15" customHeight="1" x14ac:dyDescent="0.3">
      <c r="A777" s="27" t="s">
        <v>4062</v>
      </c>
      <c r="B777" s="38">
        <v>14460</v>
      </c>
      <c r="C777" s="38">
        <v>14460</v>
      </c>
      <c r="D777" s="40" t="s">
        <v>622</v>
      </c>
      <c r="E777" s="40">
        <v>99914</v>
      </c>
      <c r="F777" s="20" t="s">
        <v>3496</v>
      </c>
      <c r="G777" s="20" t="s">
        <v>3059</v>
      </c>
      <c r="H777" s="100">
        <v>0.82420000000000004</v>
      </c>
      <c r="I777" s="39"/>
      <c r="J777" s="74">
        <f t="shared" si="66"/>
        <v>171.00608799999998</v>
      </c>
      <c r="K777" s="74">
        <f t="shared" si="67"/>
        <v>135.15200400000001</v>
      </c>
      <c r="L777" s="74">
        <f t="shared" si="68"/>
        <v>51.12679</v>
      </c>
      <c r="M777" s="75"/>
      <c r="N777" s="74">
        <f t="shared" si="69"/>
        <v>1227.048348</v>
      </c>
      <c r="O777" s="74">
        <f t="shared" si="70"/>
        <v>407.26808800000003</v>
      </c>
      <c r="P777" s="74">
        <f t="shared" si="71"/>
        <v>906.32954000000018</v>
      </c>
    </row>
    <row r="778" spans="1:16" ht="15" customHeight="1" x14ac:dyDescent="0.3">
      <c r="A778" s="27" t="s">
        <v>4062</v>
      </c>
      <c r="B778" s="38">
        <v>14470</v>
      </c>
      <c r="C778" s="38">
        <v>14470</v>
      </c>
      <c r="D778" s="12" t="s">
        <v>623</v>
      </c>
      <c r="E778" s="12">
        <v>16060</v>
      </c>
      <c r="F778" s="12" t="s">
        <v>3505</v>
      </c>
      <c r="G778" s="12" t="s">
        <v>3056</v>
      </c>
      <c r="H778" s="100">
        <v>0.82210000000000005</v>
      </c>
      <c r="I778" s="39"/>
      <c r="J778" s="74">
        <f t="shared" ref="J778:J841" si="72">+(H778*133.64)+60.86</f>
        <v>170.72544399999998</v>
      </c>
      <c r="K778" s="74">
        <f t="shared" ref="K778:K841" si="73">(H778*105.62)+48.1</f>
        <v>134.93020200000001</v>
      </c>
      <c r="L778" s="74">
        <f t="shared" ref="L778:L841" si="74">(H778*39.95)+18.2</f>
        <v>51.042895000000001</v>
      </c>
      <c r="M778" s="75"/>
      <c r="N778" s="74">
        <f t="shared" ref="N778:N841" si="75">((H778*958.94)+436.69)</f>
        <v>1225.034574</v>
      </c>
      <c r="O778" s="74">
        <f t="shared" ref="O778:O841" si="76">(H778*243.64)+206.46</f>
        <v>406.75644399999999</v>
      </c>
      <c r="P778" s="74">
        <f t="shared" ref="P778:P841" si="77">(H778*653.7)+367.55</f>
        <v>904.95677000000001</v>
      </c>
    </row>
    <row r="779" spans="1:16" ht="15" customHeight="1" x14ac:dyDescent="0.3">
      <c r="A779" s="27" t="s">
        <v>4062</v>
      </c>
      <c r="B779" s="38">
        <v>14480</v>
      </c>
      <c r="C779" s="38">
        <v>14480</v>
      </c>
      <c r="D779" s="40" t="s">
        <v>624</v>
      </c>
      <c r="E779" s="40">
        <v>99914</v>
      </c>
      <c r="F779" s="20" t="s">
        <v>3496</v>
      </c>
      <c r="G779" s="20" t="s">
        <v>3059</v>
      </c>
      <c r="H779" s="100">
        <v>0.82420000000000004</v>
      </c>
      <c r="I779" s="39"/>
      <c r="J779" s="74">
        <f t="shared" si="72"/>
        <v>171.00608799999998</v>
      </c>
      <c r="K779" s="74">
        <f t="shared" si="73"/>
        <v>135.15200400000001</v>
      </c>
      <c r="L779" s="74">
        <f t="shared" si="74"/>
        <v>51.12679</v>
      </c>
      <c r="M779" s="75"/>
      <c r="N779" s="74">
        <f t="shared" si="75"/>
        <v>1227.048348</v>
      </c>
      <c r="O779" s="74">
        <f t="shared" si="76"/>
        <v>407.26808800000003</v>
      </c>
      <c r="P779" s="74">
        <f t="shared" si="77"/>
        <v>906.32954000000018</v>
      </c>
    </row>
    <row r="780" spans="1:16" ht="15" customHeight="1" x14ac:dyDescent="0.3">
      <c r="A780" s="27" t="s">
        <v>4062</v>
      </c>
      <c r="B780" s="38">
        <v>14490</v>
      </c>
      <c r="C780" s="38">
        <v>14490</v>
      </c>
      <c r="D780" s="40" t="s">
        <v>625</v>
      </c>
      <c r="E780" s="40">
        <v>99914</v>
      </c>
      <c r="F780" s="20" t="s">
        <v>3496</v>
      </c>
      <c r="G780" s="20" t="s">
        <v>3059</v>
      </c>
      <c r="H780" s="100">
        <v>0.82420000000000004</v>
      </c>
      <c r="I780" s="39"/>
      <c r="J780" s="74">
        <f t="shared" si="72"/>
        <v>171.00608799999998</v>
      </c>
      <c r="K780" s="74">
        <f t="shared" si="73"/>
        <v>135.15200400000001</v>
      </c>
      <c r="L780" s="74">
        <f t="shared" si="74"/>
        <v>51.12679</v>
      </c>
      <c r="M780" s="75"/>
      <c r="N780" s="74">
        <f t="shared" si="75"/>
        <v>1227.048348</v>
      </c>
      <c r="O780" s="74">
        <f t="shared" si="76"/>
        <v>407.26808800000003</v>
      </c>
      <c r="P780" s="74">
        <f t="shared" si="77"/>
        <v>906.32954000000018</v>
      </c>
    </row>
    <row r="781" spans="1:16" ht="15" customHeight="1" x14ac:dyDescent="0.3">
      <c r="A781" s="27" t="s">
        <v>4062</v>
      </c>
      <c r="B781" s="38">
        <v>14500</v>
      </c>
      <c r="C781" s="38">
        <v>14500</v>
      </c>
      <c r="D781" s="12" t="s">
        <v>626</v>
      </c>
      <c r="E781" s="12">
        <v>41180</v>
      </c>
      <c r="F781" s="12" t="s">
        <v>3498</v>
      </c>
      <c r="G781" s="12" t="s">
        <v>3056</v>
      </c>
      <c r="H781" s="100">
        <v>0.93890000000000007</v>
      </c>
      <c r="I781" s="39"/>
      <c r="J781" s="74">
        <f t="shared" si="72"/>
        <v>186.33459599999998</v>
      </c>
      <c r="K781" s="74">
        <f t="shared" si="73"/>
        <v>147.26661800000002</v>
      </c>
      <c r="L781" s="74">
        <f t="shared" si="74"/>
        <v>55.709055000000006</v>
      </c>
      <c r="M781" s="75"/>
      <c r="N781" s="74">
        <f t="shared" si="75"/>
        <v>1337.0387660000001</v>
      </c>
      <c r="O781" s="74">
        <f t="shared" si="76"/>
        <v>435.21359600000005</v>
      </c>
      <c r="P781" s="74">
        <f t="shared" si="77"/>
        <v>981.30893000000015</v>
      </c>
    </row>
    <row r="782" spans="1:16" ht="15" customHeight="1" x14ac:dyDescent="0.3">
      <c r="A782" s="27" t="s">
        <v>4062</v>
      </c>
      <c r="B782" s="38">
        <v>14510</v>
      </c>
      <c r="C782" s="38">
        <v>14510</v>
      </c>
      <c r="D782" s="40" t="s">
        <v>627</v>
      </c>
      <c r="E782" s="40">
        <v>99914</v>
      </c>
      <c r="F782" s="20" t="s">
        <v>3496</v>
      </c>
      <c r="G782" s="20" t="s">
        <v>3059</v>
      </c>
      <c r="H782" s="100">
        <v>0.82420000000000004</v>
      </c>
      <c r="I782" s="39"/>
      <c r="J782" s="74">
        <f t="shared" si="72"/>
        <v>171.00608799999998</v>
      </c>
      <c r="K782" s="74">
        <f t="shared" si="73"/>
        <v>135.15200400000001</v>
      </c>
      <c r="L782" s="74">
        <f t="shared" si="74"/>
        <v>51.12679</v>
      </c>
      <c r="M782" s="75"/>
      <c r="N782" s="74">
        <f t="shared" si="75"/>
        <v>1227.048348</v>
      </c>
      <c r="O782" s="74">
        <f t="shared" si="76"/>
        <v>407.26808800000003</v>
      </c>
      <c r="P782" s="74">
        <f t="shared" si="77"/>
        <v>906.32954000000018</v>
      </c>
    </row>
    <row r="783" spans="1:16" ht="15" customHeight="1" x14ac:dyDescent="0.3">
      <c r="A783" s="27" t="s">
        <v>4062</v>
      </c>
      <c r="B783" s="38">
        <v>14520</v>
      </c>
      <c r="C783" s="38">
        <v>14520</v>
      </c>
      <c r="D783" s="40" t="s">
        <v>628</v>
      </c>
      <c r="E783" s="40">
        <v>99914</v>
      </c>
      <c r="F783" s="20" t="s">
        <v>3496</v>
      </c>
      <c r="G783" s="20" t="s">
        <v>3059</v>
      </c>
      <c r="H783" s="100">
        <v>0.82420000000000004</v>
      </c>
      <c r="I783" s="39"/>
      <c r="J783" s="74">
        <f t="shared" si="72"/>
        <v>171.00608799999998</v>
      </c>
      <c r="K783" s="74">
        <f t="shared" si="73"/>
        <v>135.15200400000001</v>
      </c>
      <c r="L783" s="74">
        <f t="shared" si="74"/>
        <v>51.12679</v>
      </c>
      <c r="M783" s="75"/>
      <c r="N783" s="74">
        <f t="shared" si="75"/>
        <v>1227.048348</v>
      </c>
      <c r="O783" s="74">
        <f t="shared" si="76"/>
        <v>407.26808800000003</v>
      </c>
      <c r="P783" s="74">
        <f t="shared" si="77"/>
        <v>906.32954000000018</v>
      </c>
    </row>
    <row r="784" spans="1:16" ht="15" customHeight="1" x14ac:dyDescent="0.3">
      <c r="A784" s="27" t="s">
        <v>4062</v>
      </c>
      <c r="B784" s="38">
        <v>14530</v>
      </c>
      <c r="C784" s="38">
        <v>14530</v>
      </c>
      <c r="D784" s="12" t="s">
        <v>629</v>
      </c>
      <c r="E784" s="12">
        <v>20994</v>
      </c>
      <c r="F784" s="12" t="s">
        <v>3502</v>
      </c>
      <c r="G784" s="12" t="s">
        <v>3056</v>
      </c>
      <c r="H784" s="100">
        <v>1.0502</v>
      </c>
      <c r="I784" s="39"/>
      <c r="J784" s="74">
        <f t="shared" si="72"/>
        <v>201.20872800000001</v>
      </c>
      <c r="K784" s="74">
        <f t="shared" si="73"/>
        <v>159.02212400000002</v>
      </c>
      <c r="L784" s="74">
        <f t="shared" si="74"/>
        <v>60.15549</v>
      </c>
      <c r="M784" s="75"/>
      <c r="N784" s="74">
        <f t="shared" si="75"/>
        <v>1443.7687880000001</v>
      </c>
      <c r="O784" s="74">
        <f t="shared" si="76"/>
        <v>462.33072800000002</v>
      </c>
      <c r="P784" s="74">
        <f t="shared" si="77"/>
        <v>1054.06574</v>
      </c>
    </row>
    <row r="785" spans="1:16" ht="15" customHeight="1" x14ac:dyDescent="0.3">
      <c r="A785" s="27" t="s">
        <v>4062</v>
      </c>
      <c r="B785" s="38">
        <v>14540</v>
      </c>
      <c r="C785" s="38">
        <v>14540</v>
      </c>
      <c r="D785" s="12" t="s">
        <v>630</v>
      </c>
      <c r="E785" s="12">
        <v>28100</v>
      </c>
      <c r="F785" s="12" t="s">
        <v>3506</v>
      </c>
      <c r="G785" s="12" t="s">
        <v>3056</v>
      </c>
      <c r="H785" s="100">
        <v>0.90380000000000005</v>
      </c>
      <c r="I785" s="39"/>
      <c r="J785" s="74">
        <f t="shared" si="72"/>
        <v>181.64383199999997</v>
      </c>
      <c r="K785" s="74">
        <f t="shared" si="73"/>
        <v>143.55935600000001</v>
      </c>
      <c r="L785" s="74">
        <f t="shared" si="74"/>
        <v>54.306809999999999</v>
      </c>
      <c r="M785" s="75"/>
      <c r="N785" s="74">
        <f t="shared" si="75"/>
        <v>1303.3799720000002</v>
      </c>
      <c r="O785" s="74">
        <f t="shared" si="76"/>
        <v>426.661832</v>
      </c>
      <c r="P785" s="74">
        <f t="shared" si="77"/>
        <v>958.36406000000011</v>
      </c>
    </row>
    <row r="786" spans="1:16" ht="15" customHeight="1" x14ac:dyDescent="0.3">
      <c r="A786" s="27" t="s">
        <v>4062</v>
      </c>
      <c r="B786" s="38">
        <v>14550</v>
      </c>
      <c r="C786" s="38">
        <v>14550</v>
      </c>
      <c r="D786" s="12" t="s">
        <v>631</v>
      </c>
      <c r="E786" s="12">
        <v>16974</v>
      </c>
      <c r="F786" s="12" t="s">
        <v>3501</v>
      </c>
      <c r="G786" s="12" t="s">
        <v>3056</v>
      </c>
      <c r="H786" s="100">
        <v>1.0405</v>
      </c>
      <c r="I786" s="39"/>
      <c r="J786" s="74">
        <f t="shared" si="72"/>
        <v>199.91242</v>
      </c>
      <c r="K786" s="74">
        <f t="shared" si="73"/>
        <v>157.99761000000001</v>
      </c>
      <c r="L786" s="74">
        <f t="shared" si="74"/>
        <v>59.767975000000007</v>
      </c>
      <c r="M786" s="75"/>
      <c r="N786" s="74">
        <f t="shared" si="75"/>
        <v>1434.4670700000001</v>
      </c>
      <c r="O786" s="74">
        <f t="shared" si="76"/>
        <v>459.96741999999995</v>
      </c>
      <c r="P786" s="74">
        <f t="shared" si="77"/>
        <v>1047.7248500000001</v>
      </c>
    </row>
    <row r="787" spans="1:16" ht="15" customHeight="1" x14ac:dyDescent="0.3">
      <c r="A787" s="27" t="s">
        <v>4062</v>
      </c>
      <c r="B787" s="38">
        <v>14560</v>
      </c>
      <c r="C787" s="38">
        <v>14560</v>
      </c>
      <c r="D787" s="40" t="s">
        <v>632</v>
      </c>
      <c r="E787" s="40">
        <v>99914</v>
      </c>
      <c r="F787" s="20" t="s">
        <v>3496</v>
      </c>
      <c r="G787" s="20" t="s">
        <v>3059</v>
      </c>
      <c r="H787" s="100">
        <v>0.82420000000000004</v>
      </c>
      <c r="I787" s="39"/>
      <c r="J787" s="74">
        <f t="shared" si="72"/>
        <v>171.00608799999998</v>
      </c>
      <c r="K787" s="74">
        <f t="shared" si="73"/>
        <v>135.15200400000001</v>
      </c>
      <c r="L787" s="74">
        <f t="shared" si="74"/>
        <v>51.12679</v>
      </c>
      <c r="M787" s="75"/>
      <c r="N787" s="74">
        <f t="shared" si="75"/>
        <v>1227.048348</v>
      </c>
      <c r="O787" s="74">
        <f t="shared" si="76"/>
        <v>407.26808800000003</v>
      </c>
      <c r="P787" s="74">
        <f t="shared" si="77"/>
        <v>906.32954000000018</v>
      </c>
    </row>
    <row r="788" spans="1:16" ht="15" customHeight="1" x14ac:dyDescent="0.3">
      <c r="A788" s="27" t="s">
        <v>4062</v>
      </c>
      <c r="B788" s="38">
        <v>14580</v>
      </c>
      <c r="C788" s="38">
        <v>14580</v>
      </c>
      <c r="D788" s="40" t="s">
        <v>634</v>
      </c>
      <c r="E788" s="40">
        <v>99914</v>
      </c>
      <c r="F788" s="20" t="s">
        <v>3496</v>
      </c>
      <c r="G788" s="20" t="s">
        <v>3059</v>
      </c>
      <c r="H788" s="100">
        <v>0.82420000000000004</v>
      </c>
      <c r="I788" s="39"/>
      <c r="J788" s="74">
        <f t="shared" si="72"/>
        <v>171.00608799999998</v>
      </c>
      <c r="K788" s="74">
        <f t="shared" si="73"/>
        <v>135.15200400000001</v>
      </c>
      <c r="L788" s="74">
        <f t="shared" si="74"/>
        <v>51.12679</v>
      </c>
      <c r="M788" s="75"/>
      <c r="N788" s="74">
        <f t="shared" si="75"/>
        <v>1227.048348</v>
      </c>
      <c r="O788" s="74">
        <f t="shared" si="76"/>
        <v>407.26808800000003</v>
      </c>
      <c r="P788" s="74">
        <f t="shared" si="77"/>
        <v>906.32954000000018</v>
      </c>
    </row>
    <row r="789" spans="1:16" ht="15" customHeight="1" x14ac:dyDescent="0.3">
      <c r="A789" s="27" t="s">
        <v>4062</v>
      </c>
      <c r="B789" s="38">
        <v>14570</v>
      </c>
      <c r="C789" s="38">
        <v>14570</v>
      </c>
      <c r="D789" s="12" t="s">
        <v>633</v>
      </c>
      <c r="E789" s="12">
        <v>29404</v>
      </c>
      <c r="F789" s="12" t="s">
        <v>3507</v>
      </c>
      <c r="G789" s="12" t="s">
        <v>3056</v>
      </c>
      <c r="H789" s="100">
        <v>1.0177</v>
      </c>
      <c r="I789" s="39"/>
      <c r="J789" s="74">
        <f t="shared" si="72"/>
        <v>196.86542800000001</v>
      </c>
      <c r="K789" s="74">
        <f t="shared" si="73"/>
        <v>155.58947400000002</v>
      </c>
      <c r="L789" s="74">
        <f t="shared" si="74"/>
        <v>58.857115000000007</v>
      </c>
      <c r="M789" s="75"/>
      <c r="N789" s="74">
        <f t="shared" si="75"/>
        <v>1412.6032380000001</v>
      </c>
      <c r="O789" s="74">
        <f t="shared" si="76"/>
        <v>454.41242799999998</v>
      </c>
      <c r="P789" s="74">
        <f t="shared" si="77"/>
        <v>1032.8204900000001</v>
      </c>
    </row>
    <row r="790" spans="1:16" ht="15" customHeight="1" x14ac:dyDescent="0.3">
      <c r="A790" s="27" t="s">
        <v>4062</v>
      </c>
      <c r="B790" s="38">
        <v>14590</v>
      </c>
      <c r="C790" s="38">
        <v>14590</v>
      </c>
      <c r="D790" s="40" t="s">
        <v>635</v>
      </c>
      <c r="E790" s="40">
        <v>99914</v>
      </c>
      <c r="F790" s="20" t="s">
        <v>3496</v>
      </c>
      <c r="G790" s="20" t="s">
        <v>3059</v>
      </c>
      <c r="H790" s="100">
        <v>0.82420000000000004</v>
      </c>
      <c r="I790" s="39"/>
      <c r="J790" s="74">
        <f t="shared" si="72"/>
        <v>171.00608799999998</v>
      </c>
      <c r="K790" s="74">
        <f t="shared" si="73"/>
        <v>135.15200400000001</v>
      </c>
      <c r="L790" s="74">
        <f t="shared" si="74"/>
        <v>51.12679</v>
      </c>
      <c r="M790" s="75"/>
      <c r="N790" s="74">
        <f t="shared" si="75"/>
        <v>1227.048348</v>
      </c>
      <c r="O790" s="74">
        <f t="shared" si="76"/>
        <v>407.26808800000003</v>
      </c>
      <c r="P790" s="74">
        <f t="shared" si="77"/>
        <v>906.32954000000018</v>
      </c>
    </row>
    <row r="791" spans="1:16" ht="15" customHeight="1" x14ac:dyDescent="0.3">
      <c r="A791" s="27" t="s">
        <v>4062</v>
      </c>
      <c r="B791" s="38">
        <v>14600</v>
      </c>
      <c r="C791" s="38">
        <v>14600</v>
      </c>
      <c r="D791" s="40" t="s">
        <v>636</v>
      </c>
      <c r="E791" s="40">
        <v>99914</v>
      </c>
      <c r="F791" s="20" t="s">
        <v>3496</v>
      </c>
      <c r="G791" s="20" t="s">
        <v>3059</v>
      </c>
      <c r="H791" s="100">
        <v>0.82420000000000004</v>
      </c>
      <c r="I791" s="39"/>
      <c r="J791" s="74">
        <f t="shared" si="72"/>
        <v>171.00608799999998</v>
      </c>
      <c r="K791" s="74">
        <f t="shared" si="73"/>
        <v>135.15200400000001</v>
      </c>
      <c r="L791" s="74">
        <f t="shared" si="74"/>
        <v>51.12679</v>
      </c>
      <c r="M791" s="75"/>
      <c r="N791" s="74">
        <f t="shared" si="75"/>
        <v>1227.048348</v>
      </c>
      <c r="O791" s="74">
        <f t="shared" si="76"/>
        <v>407.26808800000003</v>
      </c>
      <c r="P791" s="74">
        <f t="shared" si="77"/>
        <v>906.32954000000018</v>
      </c>
    </row>
    <row r="792" spans="1:16" ht="15" customHeight="1" x14ac:dyDescent="0.3">
      <c r="A792" s="27" t="s">
        <v>4062</v>
      </c>
      <c r="B792" s="38">
        <v>14610</v>
      </c>
      <c r="C792" s="38">
        <v>14610</v>
      </c>
      <c r="D792" s="40" t="s">
        <v>637</v>
      </c>
      <c r="E792" s="40">
        <v>99914</v>
      </c>
      <c r="F792" s="20" t="s">
        <v>3496</v>
      </c>
      <c r="G792" s="20" t="s">
        <v>3059</v>
      </c>
      <c r="H792" s="100">
        <v>0.82420000000000004</v>
      </c>
      <c r="I792" s="39"/>
      <c r="J792" s="74">
        <f t="shared" si="72"/>
        <v>171.00608799999998</v>
      </c>
      <c r="K792" s="74">
        <f t="shared" si="73"/>
        <v>135.15200400000001</v>
      </c>
      <c r="L792" s="74">
        <f t="shared" si="74"/>
        <v>51.12679</v>
      </c>
      <c r="M792" s="75"/>
      <c r="N792" s="74">
        <f t="shared" si="75"/>
        <v>1227.048348</v>
      </c>
      <c r="O792" s="74">
        <f t="shared" si="76"/>
        <v>407.26808800000003</v>
      </c>
      <c r="P792" s="74">
        <f t="shared" si="77"/>
        <v>906.32954000000018</v>
      </c>
    </row>
    <row r="793" spans="1:16" ht="15" customHeight="1" x14ac:dyDescent="0.3">
      <c r="A793" s="27" t="s">
        <v>4062</v>
      </c>
      <c r="B793" s="38">
        <v>14620</v>
      </c>
      <c r="C793" s="38">
        <v>14620</v>
      </c>
      <c r="D793" s="40" t="s">
        <v>638</v>
      </c>
      <c r="E793" s="40">
        <v>99914</v>
      </c>
      <c r="F793" s="20" t="s">
        <v>3496</v>
      </c>
      <c r="G793" s="20" t="s">
        <v>3059</v>
      </c>
      <c r="H793" s="100">
        <v>0.82420000000000004</v>
      </c>
      <c r="I793" s="39"/>
      <c r="J793" s="74">
        <f t="shared" si="72"/>
        <v>171.00608799999998</v>
      </c>
      <c r="K793" s="74">
        <f t="shared" si="73"/>
        <v>135.15200400000001</v>
      </c>
      <c r="L793" s="74">
        <f t="shared" si="74"/>
        <v>51.12679</v>
      </c>
      <c r="M793" s="75"/>
      <c r="N793" s="74">
        <f t="shared" si="75"/>
        <v>1227.048348</v>
      </c>
      <c r="O793" s="74">
        <f t="shared" si="76"/>
        <v>407.26808800000003</v>
      </c>
      <c r="P793" s="74">
        <f t="shared" si="77"/>
        <v>906.32954000000018</v>
      </c>
    </row>
    <row r="794" spans="1:16" ht="15" customHeight="1" x14ac:dyDescent="0.3">
      <c r="A794" s="27" t="s">
        <v>4062</v>
      </c>
      <c r="B794" s="38">
        <v>14660</v>
      </c>
      <c r="C794" s="38">
        <v>14660</v>
      </c>
      <c r="D794" s="12" t="s">
        <v>641</v>
      </c>
      <c r="E794" s="12">
        <v>19500</v>
      </c>
      <c r="F794" s="12" t="s">
        <v>3508</v>
      </c>
      <c r="G794" s="12" t="s">
        <v>3056</v>
      </c>
      <c r="H794" s="100">
        <v>0.8387</v>
      </c>
      <c r="I794" s="39"/>
      <c r="J794" s="74">
        <f t="shared" si="72"/>
        <v>172.94386800000001</v>
      </c>
      <c r="K794" s="74">
        <f t="shared" si="73"/>
        <v>136.683494</v>
      </c>
      <c r="L794" s="74">
        <f t="shared" si="74"/>
        <v>51.706064999999995</v>
      </c>
      <c r="M794" s="75"/>
      <c r="N794" s="74">
        <f t="shared" si="75"/>
        <v>1240.952978</v>
      </c>
      <c r="O794" s="74">
        <f t="shared" si="76"/>
        <v>410.80086800000004</v>
      </c>
      <c r="P794" s="74">
        <f t="shared" si="77"/>
        <v>915.80818999999997</v>
      </c>
    </row>
    <row r="795" spans="1:16" ht="15" customHeight="1" x14ac:dyDescent="0.3">
      <c r="A795" s="27" t="s">
        <v>4062</v>
      </c>
      <c r="B795" s="38">
        <v>14670</v>
      </c>
      <c r="C795" s="38">
        <v>14670</v>
      </c>
      <c r="D795" s="12" t="s">
        <v>642</v>
      </c>
      <c r="E795" s="12">
        <v>41180</v>
      </c>
      <c r="F795" s="12" t="s">
        <v>3498</v>
      </c>
      <c r="G795" s="12" t="s">
        <v>3056</v>
      </c>
      <c r="H795" s="100">
        <v>0.93890000000000007</v>
      </c>
      <c r="I795" s="39"/>
      <c r="J795" s="74">
        <f t="shared" si="72"/>
        <v>186.33459599999998</v>
      </c>
      <c r="K795" s="74">
        <f t="shared" si="73"/>
        <v>147.26661800000002</v>
      </c>
      <c r="L795" s="74">
        <f t="shared" si="74"/>
        <v>55.709055000000006</v>
      </c>
      <c r="M795" s="75"/>
      <c r="N795" s="74">
        <f t="shared" si="75"/>
        <v>1337.0387660000001</v>
      </c>
      <c r="O795" s="74">
        <f t="shared" si="76"/>
        <v>435.21359600000005</v>
      </c>
      <c r="P795" s="74">
        <f t="shared" si="77"/>
        <v>981.30893000000015</v>
      </c>
    </row>
    <row r="796" spans="1:16" ht="15" customHeight="1" x14ac:dyDescent="0.3">
      <c r="A796" s="27" t="s">
        <v>4062</v>
      </c>
      <c r="B796" s="38">
        <v>14680</v>
      </c>
      <c r="C796" s="38">
        <v>14680</v>
      </c>
      <c r="D796" s="12" t="s">
        <v>643</v>
      </c>
      <c r="E796" s="12">
        <v>41180</v>
      </c>
      <c r="F796" s="12" t="s">
        <v>3498</v>
      </c>
      <c r="G796" s="12" t="s">
        <v>3056</v>
      </c>
      <c r="H796" s="100">
        <v>0.93890000000000007</v>
      </c>
      <c r="I796" s="39"/>
      <c r="J796" s="74">
        <f t="shared" si="72"/>
        <v>186.33459599999998</v>
      </c>
      <c r="K796" s="74">
        <f t="shared" si="73"/>
        <v>147.26661800000002</v>
      </c>
      <c r="L796" s="74">
        <f t="shared" si="74"/>
        <v>55.709055000000006</v>
      </c>
      <c r="M796" s="75"/>
      <c r="N796" s="74">
        <f t="shared" si="75"/>
        <v>1337.0387660000001</v>
      </c>
      <c r="O796" s="74">
        <f t="shared" si="76"/>
        <v>435.21359600000005</v>
      </c>
      <c r="P796" s="74">
        <f t="shared" si="77"/>
        <v>981.30893000000015</v>
      </c>
    </row>
    <row r="797" spans="1:16" ht="15" customHeight="1" x14ac:dyDescent="0.3">
      <c r="A797" s="27" t="s">
        <v>4062</v>
      </c>
      <c r="B797" s="38">
        <v>14690</v>
      </c>
      <c r="C797" s="38">
        <v>14690</v>
      </c>
      <c r="D797" s="40" t="s">
        <v>644</v>
      </c>
      <c r="E797" s="40">
        <v>99914</v>
      </c>
      <c r="F797" s="20" t="s">
        <v>3496</v>
      </c>
      <c r="G797" s="20" t="s">
        <v>3059</v>
      </c>
      <c r="H797" s="100">
        <v>0.82420000000000004</v>
      </c>
      <c r="I797" s="39"/>
      <c r="J797" s="74">
        <f t="shared" si="72"/>
        <v>171.00608799999998</v>
      </c>
      <c r="K797" s="74">
        <f t="shared" si="73"/>
        <v>135.15200400000001</v>
      </c>
      <c r="L797" s="74">
        <f t="shared" si="74"/>
        <v>51.12679</v>
      </c>
      <c r="M797" s="75"/>
      <c r="N797" s="74">
        <f t="shared" si="75"/>
        <v>1227.048348</v>
      </c>
      <c r="O797" s="74">
        <f t="shared" si="76"/>
        <v>407.26808800000003</v>
      </c>
      <c r="P797" s="74">
        <f t="shared" si="77"/>
        <v>906.32954000000018</v>
      </c>
    </row>
    <row r="798" spans="1:16" ht="15" customHeight="1" x14ac:dyDescent="0.3">
      <c r="A798" s="27" t="s">
        <v>4062</v>
      </c>
      <c r="B798" s="38">
        <v>14700</v>
      </c>
      <c r="C798" s="38">
        <v>14700</v>
      </c>
      <c r="D798" s="12" t="s">
        <v>645</v>
      </c>
      <c r="E798" s="12">
        <v>37900</v>
      </c>
      <c r="F798" s="12" t="s">
        <v>3509</v>
      </c>
      <c r="G798" s="12" t="s">
        <v>3056</v>
      </c>
      <c r="H798" s="100">
        <v>0.86040000000000005</v>
      </c>
      <c r="I798" s="39"/>
      <c r="J798" s="74">
        <f t="shared" si="72"/>
        <v>175.84385599999999</v>
      </c>
      <c r="K798" s="74">
        <f t="shared" si="73"/>
        <v>138.975448</v>
      </c>
      <c r="L798" s="74">
        <f t="shared" si="74"/>
        <v>52.572980000000001</v>
      </c>
      <c r="M798" s="75"/>
      <c r="N798" s="74">
        <f t="shared" si="75"/>
        <v>1261.761976</v>
      </c>
      <c r="O798" s="74">
        <f t="shared" si="76"/>
        <v>416.08785599999999</v>
      </c>
      <c r="P798" s="74">
        <f t="shared" si="77"/>
        <v>929.99348000000009</v>
      </c>
    </row>
    <row r="799" spans="1:16" ht="15" customHeight="1" x14ac:dyDescent="0.3">
      <c r="A799" s="27" t="s">
        <v>4062</v>
      </c>
      <c r="B799" s="38">
        <v>14710</v>
      </c>
      <c r="C799" s="38">
        <v>14710</v>
      </c>
      <c r="D799" s="40" t="s">
        <v>646</v>
      </c>
      <c r="E799" s="40">
        <v>99914</v>
      </c>
      <c r="F799" s="20" t="s">
        <v>3496</v>
      </c>
      <c r="G799" s="20" t="s">
        <v>3059</v>
      </c>
      <c r="H799" s="100">
        <v>0.82420000000000004</v>
      </c>
      <c r="I799" s="39"/>
      <c r="J799" s="74">
        <f t="shared" si="72"/>
        <v>171.00608799999998</v>
      </c>
      <c r="K799" s="74">
        <f t="shared" si="73"/>
        <v>135.15200400000001</v>
      </c>
      <c r="L799" s="74">
        <f t="shared" si="74"/>
        <v>51.12679</v>
      </c>
      <c r="M799" s="75"/>
      <c r="N799" s="74">
        <f t="shared" si="75"/>
        <v>1227.048348</v>
      </c>
      <c r="O799" s="74">
        <f t="shared" si="76"/>
        <v>407.26808800000003</v>
      </c>
      <c r="P799" s="74">
        <f t="shared" si="77"/>
        <v>906.32954000000018</v>
      </c>
    </row>
    <row r="800" spans="1:16" ht="15" customHeight="1" x14ac:dyDescent="0.3">
      <c r="A800" s="27" t="s">
        <v>4062</v>
      </c>
      <c r="B800" s="38">
        <v>14720</v>
      </c>
      <c r="C800" s="38">
        <v>14720</v>
      </c>
      <c r="D800" s="40" t="s">
        <v>647</v>
      </c>
      <c r="E800" s="40">
        <v>99914</v>
      </c>
      <c r="F800" s="20" t="s">
        <v>3496</v>
      </c>
      <c r="G800" s="20" t="s">
        <v>3059</v>
      </c>
      <c r="H800" s="100">
        <v>0.82420000000000004</v>
      </c>
      <c r="I800" s="39"/>
      <c r="J800" s="74">
        <f t="shared" si="72"/>
        <v>171.00608799999998</v>
      </c>
      <c r="K800" s="74">
        <f t="shared" si="73"/>
        <v>135.15200400000001</v>
      </c>
      <c r="L800" s="74">
        <f t="shared" si="74"/>
        <v>51.12679</v>
      </c>
      <c r="M800" s="75"/>
      <c r="N800" s="74">
        <f t="shared" si="75"/>
        <v>1227.048348</v>
      </c>
      <c r="O800" s="74">
        <f t="shared" si="76"/>
        <v>407.26808800000003</v>
      </c>
      <c r="P800" s="74">
        <f t="shared" si="77"/>
        <v>906.32954000000018</v>
      </c>
    </row>
    <row r="801" spans="1:16" ht="15" customHeight="1" x14ac:dyDescent="0.3">
      <c r="A801" s="27" t="s">
        <v>4062</v>
      </c>
      <c r="B801" s="38">
        <v>14630</v>
      </c>
      <c r="C801" s="38">
        <v>14630</v>
      </c>
      <c r="D801" s="40" t="s">
        <v>639</v>
      </c>
      <c r="E801" s="40">
        <v>99914</v>
      </c>
      <c r="F801" s="20" t="s">
        <v>3496</v>
      </c>
      <c r="G801" s="20" t="s">
        <v>3059</v>
      </c>
      <c r="H801" s="100">
        <v>0.82420000000000004</v>
      </c>
      <c r="I801" s="39"/>
      <c r="J801" s="74">
        <f t="shared" si="72"/>
        <v>171.00608799999998</v>
      </c>
      <c r="K801" s="74">
        <f t="shared" si="73"/>
        <v>135.15200400000001</v>
      </c>
      <c r="L801" s="74">
        <f t="shared" si="74"/>
        <v>51.12679</v>
      </c>
      <c r="M801" s="75"/>
      <c r="N801" s="74">
        <f t="shared" si="75"/>
        <v>1227.048348</v>
      </c>
      <c r="O801" s="74">
        <f t="shared" si="76"/>
        <v>407.26808800000003</v>
      </c>
      <c r="P801" s="74">
        <f t="shared" si="77"/>
        <v>906.32954000000018</v>
      </c>
    </row>
    <row r="802" spans="1:16" ht="15" customHeight="1" x14ac:dyDescent="0.3">
      <c r="A802" s="27" t="s">
        <v>4062</v>
      </c>
      <c r="B802" s="38">
        <v>14640</v>
      </c>
      <c r="C802" s="38">
        <v>14640</v>
      </c>
      <c r="D802" s="12" t="s">
        <v>640</v>
      </c>
      <c r="E802" s="12">
        <v>16974</v>
      </c>
      <c r="F802" s="12" t="s">
        <v>3501</v>
      </c>
      <c r="G802" s="12" t="s">
        <v>3056</v>
      </c>
      <c r="H802" s="100">
        <v>1.0405</v>
      </c>
      <c r="I802" s="39"/>
      <c r="J802" s="74">
        <f t="shared" si="72"/>
        <v>199.91242</v>
      </c>
      <c r="K802" s="74">
        <f t="shared" si="73"/>
        <v>157.99761000000001</v>
      </c>
      <c r="L802" s="74">
        <f t="shared" si="74"/>
        <v>59.767975000000007</v>
      </c>
      <c r="M802" s="75"/>
      <c r="N802" s="74">
        <f t="shared" si="75"/>
        <v>1434.4670700000001</v>
      </c>
      <c r="O802" s="74">
        <f t="shared" si="76"/>
        <v>459.96741999999995</v>
      </c>
      <c r="P802" s="74">
        <f t="shared" si="77"/>
        <v>1047.7248500000001</v>
      </c>
    </row>
    <row r="803" spans="1:16" ht="15" customHeight="1" x14ac:dyDescent="0.3">
      <c r="A803" s="27" t="s">
        <v>4062</v>
      </c>
      <c r="B803" s="38">
        <v>14650</v>
      </c>
      <c r="C803" s="38">
        <v>14650</v>
      </c>
      <c r="D803" s="12" t="s">
        <v>3899</v>
      </c>
      <c r="E803" s="12">
        <v>14010</v>
      </c>
      <c r="F803" s="12" t="s">
        <v>3503</v>
      </c>
      <c r="G803" s="12" t="s">
        <v>3056</v>
      </c>
      <c r="H803" s="100">
        <v>0.92349999999999999</v>
      </c>
      <c r="I803" s="39"/>
      <c r="J803" s="74">
        <f t="shared" si="72"/>
        <v>184.27653999999998</v>
      </c>
      <c r="K803" s="74">
        <f t="shared" si="73"/>
        <v>145.64007000000001</v>
      </c>
      <c r="L803" s="74">
        <f t="shared" si="74"/>
        <v>55.093824999999995</v>
      </c>
      <c r="M803" s="75"/>
      <c r="N803" s="74">
        <f t="shared" si="75"/>
        <v>1322.27109</v>
      </c>
      <c r="O803" s="74">
        <f t="shared" si="76"/>
        <v>431.46154000000001</v>
      </c>
      <c r="P803" s="74">
        <f t="shared" si="77"/>
        <v>971.24195000000009</v>
      </c>
    </row>
    <row r="804" spans="1:16" ht="15" customHeight="1" x14ac:dyDescent="0.3">
      <c r="A804" s="27" t="s">
        <v>4062</v>
      </c>
      <c r="B804" s="38">
        <v>14730</v>
      </c>
      <c r="C804" s="38">
        <v>14730</v>
      </c>
      <c r="D804" s="12" t="s">
        <v>648</v>
      </c>
      <c r="E804" s="12">
        <v>44100</v>
      </c>
      <c r="F804" s="12" t="s">
        <v>3510</v>
      </c>
      <c r="G804" s="12" t="s">
        <v>3056</v>
      </c>
      <c r="H804" s="100">
        <v>0.94610000000000005</v>
      </c>
      <c r="I804" s="39"/>
      <c r="J804" s="74">
        <f t="shared" si="72"/>
        <v>187.29680400000001</v>
      </c>
      <c r="K804" s="74">
        <f t="shared" si="73"/>
        <v>148.02708200000001</v>
      </c>
      <c r="L804" s="74">
        <f t="shared" si="74"/>
        <v>55.996695000000003</v>
      </c>
      <c r="M804" s="75"/>
      <c r="N804" s="74">
        <f t="shared" si="75"/>
        <v>1343.9431340000001</v>
      </c>
      <c r="O804" s="74">
        <f t="shared" si="76"/>
        <v>436.967804</v>
      </c>
      <c r="P804" s="74">
        <f t="shared" si="77"/>
        <v>986.01557000000003</v>
      </c>
    </row>
    <row r="805" spans="1:16" ht="15" customHeight="1" x14ac:dyDescent="0.3">
      <c r="A805" s="27" t="s">
        <v>4062</v>
      </c>
      <c r="B805" s="38">
        <v>14740</v>
      </c>
      <c r="C805" s="38">
        <v>14740</v>
      </c>
      <c r="D805" s="12" t="s">
        <v>649</v>
      </c>
      <c r="E805" s="12">
        <v>19340</v>
      </c>
      <c r="F805" s="12" t="s">
        <v>3504</v>
      </c>
      <c r="G805" s="12" t="s">
        <v>3056</v>
      </c>
      <c r="H805" s="100">
        <v>0.90590000000000004</v>
      </c>
      <c r="I805" s="39"/>
      <c r="J805" s="74">
        <f t="shared" si="72"/>
        <v>181.924476</v>
      </c>
      <c r="K805" s="74">
        <f t="shared" si="73"/>
        <v>143.781158</v>
      </c>
      <c r="L805" s="74">
        <f t="shared" si="74"/>
        <v>54.390704999999997</v>
      </c>
      <c r="M805" s="75"/>
      <c r="N805" s="74">
        <f t="shared" si="75"/>
        <v>1305.3937460000002</v>
      </c>
      <c r="O805" s="74">
        <f t="shared" si="76"/>
        <v>427.17347599999999</v>
      </c>
      <c r="P805" s="74">
        <f t="shared" si="77"/>
        <v>959.73683000000005</v>
      </c>
    </row>
    <row r="806" spans="1:16" ht="15" customHeight="1" x14ac:dyDescent="0.3">
      <c r="A806" s="27" t="s">
        <v>4062</v>
      </c>
      <c r="B806" s="38">
        <v>14750</v>
      </c>
      <c r="C806" s="38">
        <v>14750</v>
      </c>
      <c r="D806" s="12" t="s">
        <v>650</v>
      </c>
      <c r="E806" s="12">
        <v>41180</v>
      </c>
      <c r="F806" s="12" t="s">
        <v>3498</v>
      </c>
      <c r="G806" s="12" t="s">
        <v>3056</v>
      </c>
      <c r="H806" s="100">
        <v>0.93890000000000007</v>
      </c>
      <c r="I806" s="39"/>
      <c r="J806" s="74">
        <f t="shared" si="72"/>
        <v>186.33459599999998</v>
      </c>
      <c r="K806" s="74">
        <f t="shared" si="73"/>
        <v>147.26661800000002</v>
      </c>
      <c r="L806" s="74">
        <f t="shared" si="74"/>
        <v>55.709055000000006</v>
      </c>
      <c r="M806" s="75"/>
      <c r="N806" s="74">
        <f t="shared" si="75"/>
        <v>1337.0387660000001</v>
      </c>
      <c r="O806" s="74">
        <f t="shared" si="76"/>
        <v>435.21359600000005</v>
      </c>
      <c r="P806" s="74">
        <f t="shared" si="77"/>
        <v>981.30893000000015</v>
      </c>
    </row>
    <row r="807" spans="1:16" ht="15" customHeight="1" x14ac:dyDescent="0.3">
      <c r="A807" s="27" t="s">
        <v>4062</v>
      </c>
      <c r="B807" s="38">
        <v>14760</v>
      </c>
      <c r="C807" s="38">
        <v>14760</v>
      </c>
      <c r="D807" s="40" t="s">
        <v>651</v>
      </c>
      <c r="E807" s="40">
        <v>99914</v>
      </c>
      <c r="F807" s="20" t="s">
        <v>3496</v>
      </c>
      <c r="G807" s="20" t="s">
        <v>3059</v>
      </c>
      <c r="H807" s="100">
        <v>0.82420000000000004</v>
      </c>
      <c r="I807" s="39"/>
      <c r="J807" s="74">
        <f t="shared" si="72"/>
        <v>171.00608799999998</v>
      </c>
      <c r="K807" s="74">
        <f t="shared" si="73"/>
        <v>135.15200400000001</v>
      </c>
      <c r="L807" s="74">
        <f t="shared" si="74"/>
        <v>51.12679</v>
      </c>
      <c r="M807" s="75"/>
      <c r="N807" s="74">
        <f t="shared" si="75"/>
        <v>1227.048348</v>
      </c>
      <c r="O807" s="74">
        <f t="shared" si="76"/>
        <v>407.26808800000003</v>
      </c>
      <c r="P807" s="74">
        <f t="shared" si="77"/>
        <v>906.32954000000018</v>
      </c>
    </row>
    <row r="808" spans="1:16" ht="15" customHeight="1" x14ac:dyDescent="0.3">
      <c r="A808" s="27" t="s">
        <v>4062</v>
      </c>
      <c r="B808" s="38">
        <v>14770</v>
      </c>
      <c r="C808" s="38">
        <v>14770</v>
      </c>
      <c r="D808" s="40" t="s">
        <v>652</v>
      </c>
      <c r="E808" s="40">
        <v>99914</v>
      </c>
      <c r="F808" s="20" t="s">
        <v>3496</v>
      </c>
      <c r="G808" s="20" t="s">
        <v>3059</v>
      </c>
      <c r="H808" s="100">
        <v>0.82420000000000004</v>
      </c>
      <c r="I808" s="39"/>
      <c r="J808" s="74">
        <f t="shared" si="72"/>
        <v>171.00608799999998</v>
      </c>
      <c r="K808" s="74">
        <f t="shared" si="73"/>
        <v>135.15200400000001</v>
      </c>
      <c r="L808" s="74">
        <f t="shared" si="74"/>
        <v>51.12679</v>
      </c>
      <c r="M808" s="75"/>
      <c r="N808" s="74">
        <f t="shared" si="75"/>
        <v>1227.048348</v>
      </c>
      <c r="O808" s="74">
        <f t="shared" si="76"/>
        <v>407.26808800000003</v>
      </c>
      <c r="P808" s="74">
        <f t="shared" si="77"/>
        <v>906.32954000000018</v>
      </c>
    </row>
    <row r="809" spans="1:16" ht="15" customHeight="1" x14ac:dyDescent="0.3">
      <c r="A809" s="27" t="s">
        <v>4062</v>
      </c>
      <c r="B809" s="38">
        <v>14780</v>
      </c>
      <c r="C809" s="38">
        <v>14780</v>
      </c>
      <c r="D809" s="40" t="s">
        <v>653</v>
      </c>
      <c r="E809" s="40">
        <v>99914</v>
      </c>
      <c r="F809" s="20" t="s">
        <v>3496</v>
      </c>
      <c r="G809" s="20" t="s">
        <v>3059</v>
      </c>
      <c r="H809" s="100">
        <v>0.82420000000000004</v>
      </c>
      <c r="I809" s="39"/>
      <c r="J809" s="74">
        <f t="shared" si="72"/>
        <v>171.00608799999998</v>
      </c>
      <c r="K809" s="74">
        <f t="shared" si="73"/>
        <v>135.15200400000001</v>
      </c>
      <c r="L809" s="74">
        <f t="shared" si="74"/>
        <v>51.12679</v>
      </c>
      <c r="M809" s="75"/>
      <c r="N809" s="74">
        <f t="shared" si="75"/>
        <v>1227.048348</v>
      </c>
      <c r="O809" s="74">
        <f t="shared" si="76"/>
        <v>407.26808800000003</v>
      </c>
      <c r="P809" s="74">
        <f t="shared" si="77"/>
        <v>906.32954000000018</v>
      </c>
    </row>
    <row r="810" spans="1:16" ht="15" customHeight="1" x14ac:dyDescent="0.3">
      <c r="A810" s="27" t="s">
        <v>4062</v>
      </c>
      <c r="B810" s="38">
        <v>14790</v>
      </c>
      <c r="C810" s="38">
        <v>14790</v>
      </c>
      <c r="D810" s="40" t="s">
        <v>654</v>
      </c>
      <c r="E810" s="40">
        <v>99914</v>
      </c>
      <c r="F810" s="20" t="s">
        <v>3496</v>
      </c>
      <c r="G810" s="20" t="s">
        <v>3059</v>
      </c>
      <c r="H810" s="100">
        <v>0.82420000000000004</v>
      </c>
      <c r="I810" s="39"/>
      <c r="J810" s="74">
        <f t="shared" si="72"/>
        <v>171.00608799999998</v>
      </c>
      <c r="K810" s="74">
        <f t="shared" si="73"/>
        <v>135.15200400000001</v>
      </c>
      <c r="L810" s="74">
        <f t="shared" si="74"/>
        <v>51.12679</v>
      </c>
      <c r="M810" s="75"/>
      <c r="N810" s="74">
        <f t="shared" si="75"/>
        <v>1227.048348</v>
      </c>
      <c r="O810" s="74">
        <f t="shared" si="76"/>
        <v>407.26808800000003</v>
      </c>
      <c r="P810" s="74">
        <f t="shared" si="77"/>
        <v>906.32954000000018</v>
      </c>
    </row>
    <row r="811" spans="1:16" ht="15" customHeight="1" x14ac:dyDescent="0.3">
      <c r="A811" s="27" t="s">
        <v>4062</v>
      </c>
      <c r="B811" s="38">
        <v>14800</v>
      </c>
      <c r="C811" s="38">
        <v>14800</v>
      </c>
      <c r="D811" s="12" t="s">
        <v>655</v>
      </c>
      <c r="E811" s="12">
        <v>37900</v>
      </c>
      <c r="F811" s="12" t="s">
        <v>3509</v>
      </c>
      <c r="G811" s="12" t="s">
        <v>3056</v>
      </c>
      <c r="H811" s="100">
        <v>0.86040000000000005</v>
      </c>
      <c r="I811" s="39"/>
      <c r="J811" s="74">
        <f t="shared" si="72"/>
        <v>175.84385599999999</v>
      </c>
      <c r="K811" s="74">
        <f t="shared" si="73"/>
        <v>138.975448</v>
      </c>
      <c r="L811" s="74">
        <f t="shared" si="74"/>
        <v>52.572980000000001</v>
      </c>
      <c r="M811" s="75"/>
      <c r="N811" s="74">
        <f t="shared" si="75"/>
        <v>1261.761976</v>
      </c>
      <c r="O811" s="74">
        <f t="shared" si="76"/>
        <v>416.08785599999999</v>
      </c>
      <c r="P811" s="74">
        <f t="shared" si="77"/>
        <v>929.99348000000009</v>
      </c>
    </row>
    <row r="812" spans="1:16" ht="15" customHeight="1" x14ac:dyDescent="0.3">
      <c r="A812" s="27" t="s">
        <v>4062</v>
      </c>
      <c r="B812" s="38">
        <v>14810</v>
      </c>
      <c r="C812" s="38">
        <v>14810</v>
      </c>
      <c r="D812" s="40" t="s">
        <v>656</v>
      </c>
      <c r="E812" s="40">
        <v>99914</v>
      </c>
      <c r="F812" s="20" t="s">
        <v>3496</v>
      </c>
      <c r="G812" s="20" t="s">
        <v>3059</v>
      </c>
      <c r="H812" s="100">
        <v>0.82420000000000004</v>
      </c>
      <c r="I812" s="39"/>
      <c r="J812" s="74">
        <f t="shared" si="72"/>
        <v>171.00608799999998</v>
      </c>
      <c r="K812" s="74">
        <f t="shared" si="73"/>
        <v>135.15200400000001</v>
      </c>
      <c r="L812" s="74">
        <f t="shared" si="74"/>
        <v>51.12679</v>
      </c>
      <c r="M812" s="75"/>
      <c r="N812" s="74">
        <f t="shared" si="75"/>
        <v>1227.048348</v>
      </c>
      <c r="O812" s="74">
        <f t="shared" si="76"/>
        <v>407.26808800000003</v>
      </c>
      <c r="P812" s="74">
        <f t="shared" si="77"/>
        <v>906.32954000000018</v>
      </c>
    </row>
    <row r="813" spans="1:16" ht="15" customHeight="1" x14ac:dyDescent="0.3">
      <c r="A813" s="27" t="s">
        <v>4062</v>
      </c>
      <c r="B813" s="38">
        <v>14820</v>
      </c>
      <c r="C813" s="38">
        <v>14820</v>
      </c>
      <c r="D813" s="12" t="s">
        <v>657</v>
      </c>
      <c r="E813" s="12">
        <v>16580</v>
      </c>
      <c r="F813" s="12" t="s">
        <v>3500</v>
      </c>
      <c r="G813" s="12" t="s">
        <v>3056</v>
      </c>
      <c r="H813" s="100">
        <v>0.87029999999999996</v>
      </c>
      <c r="I813" s="39"/>
      <c r="J813" s="74">
        <f t="shared" si="72"/>
        <v>177.16689199999996</v>
      </c>
      <c r="K813" s="74">
        <f t="shared" si="73"/>
        <v>140.021086</v>
      </c>
      <c r="L813" s="74">
        <f t="shared" si="74"/>
        <v>52.968485000000001</v>
      </c>
      <c r="M813" s="75"/>
      <c r="N813" s="74">
        <f t="shared" si="75"/>
        <v>1271.255482</v>
      </c>
      <c r="O813" s="74">
        <f t="shared" si="76"/>
        <v>418.49989199999999</v>
      </c>
      <c r="P813" s="74">
        <f t="shared" si="77"/>
        <v>936.4651100000001</v>
      </c>
    </row>
    <row r="814" spans="1:16" ht="15" customHeight="1" x14ac:dyDescent="0.3">
      <c r="A814" s="27" t="s">
        <v>4062</v>
      </c>
      <c r="B814" s="38">
        <v>14830</v>
      </c>
      <c r="C814" s="38">
        <v>14830</v>
      </c>
      <c r="D814" s="40" t="s">
        <v>658</v>
      </c>
      <c r="E814" s="40">
        <v>99914</v>
      </c>
      <c r="F814" s="20" t="s">
        <v>3496</v>
      </c>
      <c r="G814" s="20" t="s">
        <v>3059</v>
      </c>
      <c r="H814" s="100">
        <v>0.82420000000000004</v>
      </c>
      <c r="I814" s="39"/>
      <c r="J814" s="74">
        <f t="shared" si="72"/>
        <v>171.00608799999998</v>
      </c>
      <c r="K814" s="74">
        <f t="shared" si="73"/>
        <v>135.15200400000001</v>
      </c>
      <c r="L814" s="74">
        <f t="shared" si="74"/>
        <v>51.12679</v>
      </c>
      <c r="M814" s="75"/>
      <c r="N814" s="74">
        <f t="shared" si="75"/>
        <v>1227.048348</v>
      </c>
      <c r="O814" s="74">
        <f t="shared" si="76"/>
        <v>407.26808800000003</v>
      </c>
      <c r="P814" s="74">
        <f t="shared" si="77"/>
        <v>906.32954000000018</v>
      </c>
    </row>
    <row r="815" spans="1:16" ht="15" customHeight="1" x14ac:dyDescent="0.3">
      <c r="A815" s="27" t="s">
        <v>4062</v>
      </c>
      <c r="B815" s="38">
        <v>14831</v>
      </c>
      <c r="C815" s="38">
        <v>14831</v>
      </c>
      <c r="D815" s="40" t="s">
        <v>659</v>
      </c>
      <c r="E815" s="40">
        <v>99914</v>
      </c>
      <c r="F815" s="20" t="s">
        <v>3496</v>
      </c>
      <c r="G815" s="20" t="s">
        <v>3059</v>
      </c>
      <c r="H815" s="100">
        <v>0.82420000000000004</v>
      </c>
      <c r="I815" s="39"/>
      <c r="J815" s="74">
        <f t="shared" si="72"/>
        <v>171.00608799999998</v>
      </c>
      <c r="K815" s="74">
        <f t="shared" si="73"/>
        <v>135.15200400000001</v>
      </c>
      <c r="L815" s="74">
        <f t="shared" si="74"/>
        <v>51.12679</v>
      </c>
      <c r="M815" s="75"/>
      <c r="N815" s="74">
        <f t="shared" si="75"/>
        <v>1227.048348</v>
      </c>
      <c r="O815" s="74">
        <f t="shared" si="76"/>
        <v>407.26808800000003</v>
      </c>
      <c r="P815" s="74">
        <f t="shared" si="77"/>
        <v>906.32954000000018</v>
      </c>
    </row>
    <row r="816" spans="1:16" ht="15" customHeight="1" x14ac:dyDescent="0.3">
      <c r="A816" s="27" t="s">
        <v>4062</v>
      </c>
      <c r="B816" s="38">
        <v>14850</v>
      </c>
      <c r="C816" s="38">
        <v>14850</v>
      </c>
      <c r="D816" s="40" t="s">
        <v>660</v>
      </c>
      <c r="E816" s="40">
        <v>99914</v>
      </c>
      <c r="F816" s="20" t="s">
        <v>3496</v>
      </c>
      <c r="G816" s="20" t="s">
        <v>3059</v>
      </c>
      <c r="H816" s="100">
        <v>0.82420000000000004</v>
      </c>
      <c r="I816" s="39"/>
      <c r="J816" s="74">
        <f t="shared" si="72"/>
        <v>171.00608799999998</v>
      </c>
      <c r="K816" s="74">
        <f t="shared" si="73"/>
        <v>135.15200400000001</v>
      </c>
      <c r="L816" s="74">
        <f t="shared" si="74"/>
        <v>51.12679</v>
      </c>
      <c r="M816" s="75"/>
      <c r="N816" s="74">
        <f t="shared" si="75"/>
        <v>1227.048348</v>
      </c>
      <c r="O816" s="74">
        <f t="shared" si="76"/>
        <v>407.26808800000003</v>
      </c>
      <c r="P816" s="74">
        <f t="shared" si="77"/>
        <v>906.32954000000018</v>
      </c>
    </row>
    <row r="817" spans="1:16" ht="15" customHeight="1" x14ac:dyDescent="0.3">
      <c r="A817" s="27" t="s">
        <v>4062</v>
      </c>
      <c r="B817" s="38">
        <v>14860</v>
      </c>
      <c r="C817" s="38">
        <v>14860</v>
      </c>
      <c r="D817" s="40" t="s">
        <v>661</v>
      </c>
      <c r="E817" s="40">
        <v>99914</v>
      </c>
      <c r="F817" s="20" t="s">
        <v>3496</v>
      </c>
      <c r="G817" s="20" t="s">
        <v>3059</v>
      </c>
      <c r="H817" s="100">
        <v>0.82420000000000004</v>
      </c>
      <c r="I817" s="39"/>
      <c r="J817" s="74">
        <f t="shared" si="72"/>
        <v>171.00608799999998</v>
      </c>
      <c r="K817" s="74">
        <f t="shared" si="73"/>
        <v>135.15200400000001</v>
      </c>
      <c r="L817" s="74">
        <f t="shared" si="74"/>
        <v>51.12679</v>
      </c>
      <c r="M817" s="75"/>
      <c r="N817" s="74">
        <f t="shared" si="75"/>
        <v>1227.048348</v>
      </c>
      <c r="O817" s="74">
        <f t="shared" si="76"/>
        <v>407.26808800000003</v>
      </c>
      <c r="P817" s="74">
        <f t="shared" si="77"/>
        <v>906.32954000000018</v>
      </c>
    </row>
    <row r="818" spans="1:16" ht="15" customHeight="1" x14ac:dyDescent="0.3">
      <c r="A818" s="27" t="s">
        <v>4062</v>
      </c>
      <c r="B818" s="38">
        <v>14870</v>
      </c>
      <c r="C818" s="38">
        <v>14870</v>
      </c>
      <c r="D818" s="40" t="s">
        <v>662</v>
      </c>
      <c r="E818" s="40">
        <v>99914</v>
      </c>
      <c r="F818" s="20" t="s">
        <v>3496</v>
      </c>
      <c r="G818" s="20" t="s">
        <v>3059</v>
      </c>
      <c r="H818" s="100">
        <v>0.82420000000000004</v>
      </c>
      <c r="I818" s="39"/>
      <c r="J818" s="74">
        <f t="shared" si="72"/>
        <v>171.00608799999998</v>
      </c>
      <c r="K818" s="74">
        <f t="shared" si="73"/>
        <v>135.15200400000001</v>
      </c>
      <c r="L818" s="74">
        <f t="shared" si="74"/>
        <v>51.12679</v>
      </c>
      <c r="M818" s="75"/>
      <c r="N818" s="74">
        <f t="shared" si="75"/>
        <v>1227.048348</v>
      </c>
      <c r="O818" s="74">
        <f t="shared" si="76"/>
        <v>407.26808800000003</v>
      </c>
      <c r="P818" s="74">
        <f t="shared" si="77"/>
        <v>906.32954000000018</v>
      </c>
    </row>
    <row r="819" spans="1:16" ht="15" customHeight="1" x14ac:dyDescent="0.3">
      <c r="A819" s="27" t="s">
        <v>4062</v>
      </c>
      <c r="B819" s="38">
        <v>14880</v>
      </c>
      <c r="C819" s="38">
        <v>14880</v>
      </c>
      <c r="D819" s="40" t="s">
        <v>663</v>
      </c>
      <c r="E819" s="40">
        <v>99914</v>
      </c>
      <c r="F819" s="20" t="s">
        <v>3496</v>
      </c>
      <c r="G819" s="20" t="s">
        <v>3059</v>
      </c>
      <c r="H819" s="100">
        <v>0.82420000000000004</v>
      </c>
      <c r="I819" s="39"/>
      <c r="J819" s="74">
        <f t="shared" si="72"/>
        <v>171.00608799999998</v>
      </c>
      <c r="K819" s="74">
        <f t="shared" si="73"/>
        <v>135.15200400000001</v>
      </c>
      <c r="L819" s="74">
        <f t="shared" si="74"/>
        <v>51.12679</v>
      </c>
      <c r="M819" s="75"/>
      <c r="N819" s="74">
        <f t="shared" si="75"/>
        <v>1227.048348</v>
      </c>
      <c r="O819" s="74">
        <f t="shared" si="76"/>
        <v>407.26808800000003</v>
      </c>
      <c r="P819" s="74">
        <f t="shared" si="77"/>
        <v>906.32954000000018</v>
      </c>
    </row>
    <row r="820" spans="1:16" ht="15" customHeight="1" x14ac:dyDescent="0.3">
      <c r="A820" s="27" t="s">
        <v>4062</v>
      </c>
      <c r="B820" s="38">
        <v>14890</v>
      </c>
      <c r="C820" s="38">
        <v>14890</v>
      </c>
      <c r="D820" s="12" t="s">
        <v>664</v>
      </c>
      <c r="E820" s="12">
        <v>19340</v>
      </c>
      <c r="F820" s="12" t="s">
        <v>3504</v>
      </c>
      <c r="G820" s="12" t="s">
        <v>3056</v>
      </c>
      <c r="H820" s="100">
        <v>0.90590000000000004</v>
      </c>
      <c r="I820" s="39"/>
      <c r="J820" s="74">
        <f t="shared" si="72"/>
        <v>181.924476</v>
      </c>
      <c r="K820" s="74">
        <f t="shared" si="73"/>
        <v>143.781158</v>
      </c>
      <c r="L820" s="74">
        <f t="shared" si="74"/>
        <v>54.390704999999997</v>
      </c>
      <c r="M820" s="75"/>
      <c r="N820" s="74">
        <f t="shared" si="75"/>
        <v>1305.3937460000002</v>
      </c>
      <c r="O820" s="74">
        <f t="shared" si="76"/>
        <v>427.17347599999999</v>
      </c>
      <c r="P820" s="74">
        <f t="shared" si="77"/>
        <v>959.73683000000005</v>
      </c>
    </row>
    <row r="821" spans="1:16" ht="15" customHeight="1" x14ac:dyDescent="0.3">
      <c r="A821" s="27" t="s">
        <v>4062</v>
      </c>
      <c r="B821" s="38">
        <v>14910</v>
      </c>
      <c r="C821" s="38">
        <v>14910</v>
      </c>
      <c r="D821" s="40" t="s">
        <v>665</v>
      </c>
      <c r="E821" s="40">
        <v>99914</v>
      </c>
      <c r="F821" s="20" t="s">
        <v>3496</v>
      </c>
      <c r="G821" s="20" t="s">
        <v>3059</v>
      </c>
      <c r="H821" s="100">
        <v>0.82420000000000004</v>
      </c>
      <c r="I821" s="39"/>
      <c r="J821" s="74">
        <f t="shared" si="72"/>
        <v>171.00608799999998</v>
      </c>
      <c r="K821" s="74">
        <f t="shared" si="73"/>
        <v>135.15200400000001</v>
      </c>
      <c r="L821" s="74">
        <f t="shared" si="74"/>
        <v>51.12679</v>
      </c>
      <c r="M821" s="75"/>
      <c r="N821" s="74">
        <f t="shared" si="75"/>
        <v>1227.048348</v>
      </c>
      <c r="O821" s="74">
        <f t="shared" si="76"/>
        <v>407.26808800000003</v>
      </c>
      <c r="P821" s="74">
        <f t="shared" si="77"/>
        <v>906.32954000000018</v>
      </c>
    </row>
    <row r="822" spans="1:16" ht="15" customHeight="1" x14ac:dyDescent="0.3">
      <c r="A822" s="27" t="s">
        <v>4062</v>
      </c>
      <c r="B822" s="38">
        <v>14920</v>
      </c>
      <c r="C822" s="38">
        <v>14920</v>
      </c>
      <c r="D822" s="12" t="s">
        <v>666</v>
      </c>
      <c r="E822" s="12">
        <v>44100</v>
      </c>
      <c r="F822" s="12" t="s">
        <v>3510</v>
      </c>
      <c r="G822" s="12" t="s">
        <v>3056</v>
      </c>
      <c r="H822" s="100">
        <v>0.94610000000000005</v>
      </c>
      <c r="I822" s="39"/>
      <c r="J822" s="74">
        <f t="shared" si="72"/>
        <v>187.29680400000001</v>
      </c>
      <c r="K822" s="74">
        <f t="shared" si="73"/>
        <v>148.02708200000001</v>
      </c>
      <c r="L822" s="74">
        <f t="shared" si="74"/>
        <v>55.996695000000003</v>
      </c>
      <c r="M822" s="75"/>
      <c r="N822" s="74">
        <f t="shared" si="75"/>
        <v>1343.9431340000001</v>
      </c>
      <c r="O822" s="74">
        <f t="shared" si="76"/>
        <v>436.967804</v>
      </c>
      <c r="P822" s="74">
        <f t="shared" si="77"/>
        <v>986.01557000000003</v>
      </c>
    </row>
    <row r="823" spans="1:16" ht="15" customHeight="1" x14ac:dyDescent="0.3">
      <c r="A823" s="27" t="s">
        <v>4062</v>
      </c>
      <c r="B823" s="38">
        <v>14921</v>
      </c>
      <c r="C823" s="38">
        <v>14921</v>
      </c>
      <c r="D823" s="40" t="s">
        <v>667</v>
      </c>
      <c r="E823" s="40">
        <v>99914</v>
      </c>
      <c r="F823" s="20" t="s">
        <v>3496</v>
      </c>
      <c r="G823" s="20" t="s">
        <v>3059</v>
      </c>
      <c r="H823" s="100">
        <v>0.82420000000000004</v>
      </c>
      <c r="I823" s="39"/>
      <c r="J823" s="74">
        <f t="shared" si="72"/>
        <v>171.00608799999998</v>
      </c>
      <c r="K823" s="74">
        <f t="shared" si="73"/>
        <v>135.15200400000001</v>
      </c>
      <c r="L823" s="74">
        <f t="shared" si="74"/>
        <v>51.12679</v>
      </c>
      <c r="M823" s="75"/>
      <c r="N823" s="74">
        <f t="shared" si="75"/>
        <v>1227.048348</v>
      </c>
      <c r="O823" s="74">
        <f t="shared" si="76"/>
        <v>407.26808800000003</v>
      </c>
      <c r="P823" s="74">
        <f t="shared" si="77"/>
        <v>906.32954000000018</v>
      </c>
    </row>
    <row r="824" spans="1:16" ht="15" customHeight="1" x14ac:dyDescent="0.3">
      <c r="A824" s="27" t="s">
        <v>4062</v>
      </c>
      <c r="B824" s="38">
        <v>14940</v>
      </c>
      <c r="C824" s="38">
        <v>14940</v>
      </c>
      <c r="D824" s="40" t="s">
        <v>668</v>
      </c>
      <c r="E824" s="40">
        <v>99914</v>
      </c>
      <c r="F824" s="20" t="s">
        <v>3496</v>
      </c>
      <c r="G824" s="20" t="s">
        <v>3059</v>
      </c>
      <c r="H824" s="100">
        <v>0.82420000000000004</v>
      </c>
      <c r="I824" s="39"/>
      <c r="J824" s="74">
        <f t="shared" si="72"/>
        <v>171.00608799999998</v>
      </c>
      <c r="K824" s="74">
        <f t="shared" si="73"/>
        <v>135.15200400000001</v>
      </c>
      <c r="L824" s="74">
        <f t="shared" si="74"/>
        <v>51.12679</v>
      </c>
      <c r="M824" s="75"/>
      <c r="N824" s="74">
        <f t="shared" si="75"/>
        <v>1227.048348</v>
      </c>
      <c r="O824" s="74">
        <f t="shared" si="76"/>
        <v>407.26808800000003</v>
      </c>
      <c r="P824" s="74">
        <f t="shared" si="77"/>
        <v>906.32954000000018</v>
      </c>
    </row>
    <row r="825" spans="1:16" ht="15" customHeight="1" x14ac:dyDescent="0.3">
      <c r="A825" s="27" t="s">
        <v>4062</v>
      </c>
      <c r="B825" s="38">
        <v>14950</v>
      </c>
      <c r="C825" s="38">
        <v>14950</v>
      </c>
      <c r="D825" s="40" t="s">
        <v>669</v>
      </c>
      <c r="E825" s="40">
        <v>99914</v>
      </c>
      <c r="F825" s="20" t="s">
        <v>3496</v>
      </c>
      <c r="G825" s="20" t="s">
        <v>3059</v>
      </c>
      <c r="H825" s="100">
        <v>0.82420000000000004</v>
      </c>
      <c r="I825" s="39"/>
      <c r="J825" s="74">
        <f t="shared" si="72"/>
        <v>171.00608799999998</v>
      </c>
      <c r="K825" s="74">
        <f t="shared" si="73"/>
        <v>135.15200400000001</v>
      </c>
      <c r="L825" s="74">
        <f t="shared" si="74"/>
        <v>51.12679</v>
      </c>
      <c r="M825" s="75"/>
      <c r="N825" s="74">
        <f t="shared" si="75"/>
        <v>1227.048348</v>
      </c>
      <c r="O825" s="74">
        <f t="shared" si="76"/>
        <v>407.26808800000003</v>
      </c>
      <c r="P825" s="74">
        <f t="shared" si="77"/>
        <v>906.32954000000018</v>
      </c>
    </row>
    <row r="826" spans="1:16" ht="15" customHeight="1" x14ac:dyDescent="0.3">
      <c r="A826" s="27" t="s">
        <v>4062</v>
      </c>
      <c r="B826" s="38">
        <v>14900</v>
      </c>
      <c r="C826" s="38">
        <v>14900</v>
      </c>
      <c r="D826" s="12" t="s">
        <v>3900</v>
      </c>
      <c r="E826" s="12">
        <v>41180</v>
      </c>
      <c r="F826" s="12" t="s">
        <v>3498</v>
      </c>
      <c r="G826" s="12" t="s">
        <v>3056</v>
      </c>
      <c r="H826" s="100">
        <v>0.93890000000000007</v>
      </c>
      <c r="I826" s="39"/>
      <c r="J826" s="74">
        <f t="shared" si="72"/>
        <v>186.33459599999998</v>
      </c>
      <c r="K826" s="74">
        <f t="shared" si="73"/>
        <v>147.26661800000002</v>
      </c>
      <c r="L826" s="74">
        <f t="shared" si="74"/>
        <v>55.709055000000006</v>
      </c>
      <c r="M826" s="75"/>
      <c r="N826" s="74">
        <f t="shared" si="75"/>
        <v>1337.0387660000001</v>
      </c>
      <c r="O826" s="74">
        <f t="shared" si="76"/>
        <v>435.21359600000005</v>
      </c>
      <c r="P826" s="74">
        <f t="shared" si="77"/>
        <v>981.30893000000015</v>
      </c>
    </row>
    <row r="827" spans="1:16" ht="15" customHeight="1" x14ac:dyDescent="0.3">
      <c r="A827" s="27" t="s">
        <v>4062</v>
      </c>
      <c r="B827" s="38">
        <v>14960</v>
      </c>
      <c r="C827" s="38">
        <v>14960</v>
      </c>
      <c r="D827" s="12" t="s">
        <v>670</v>
      </c>
      <c r="E827" s="12">
        <v>37900</v>
      </c>
      <c r="F827" s="12" t="s">
        <v>3509</v>
      </c>
      <c r="G827" s="12" t="s">
        <v>3056</v>
      </c>
      <c r="H827" s="100">
        <v>0.86040000000000005</v>
      </c>
      <c r="I827" s="39"/>
      <c r="J827" s="74">
        <f t="shared" si="72"/>
        <v>175.84385599999999</v>
      </c>
      <c r="K827" s="74">
        <f t="shared" si="73"/>
        <v>138.975448</v>
      </c>
      <c r="L827" s="74">
        <f t="shared" si="74"/>
        <v>52.572980000000001</v>
      </c>
      <c r="M827" s="75"/>
      <c r="N827" s="74">
        <f t="shared" si="75"/>
        <v>1261.761976</v>
      </c>
      <c r="O827" s="74">
        <f t="shared" si="76"/>
        <v>416.08785599999999</v>
      </c>
      <c r="P827" s="74">
        <f t="shared" si="77"/>
        <v>929.99348000000009</v>
      </c>
    </row>
    <row r="828" spans="1:16" ht="15" customHeight="1" x14ac:dyDescent="0.3">
      <c r="A828" s="27" t="s">
        <v>4062</v>
      </c>
      <c r="B828" s="38">
        <v>14970</v>
      </c>
      <c r="C828" s="38">
        <v>14970</v>
      </c>
      <c r="D828" s="40" t="s">
        <v>671</v>
      </c>
      <c r="E828" s="40">
        <v>99914</v>
      </c>
      <c r="F828" s="20" t="s">
        <v>3496</v>
      </c>
      <c r="G828" s="20" t="s">
        <v>3059</v>
      </c>
      <c r="H828" s="100">
        <v>0.82420000000000004</v>
      </c>
      <c r="I828" s="39"/>
      <c r="J828" s="74">
        <f t="shared" si="72"/>
        <v>171.00608799999998</v>
      </c>
      <c r="K828" s="74">
        <f t="shared" si="73"/>
        <v>135.15200400000001</v>
      </c>
      <c r="L828" s="74">
        <f t="shared" si="74"/>
        <v>51.12679</v>
      </c>
      <c r="M828" s="75"/>
      <c r="N828" s="74">
        <f t="shared" si="75"/>
        <v>1227.048348</v>
      </c>
      <c r="O828" s="74">
        <f t="shared" si="76"/>
        <v>407.26808800000003</v>
      </c>
      <c r="P828" s="74">
        <f t="shared" si="77"/>
        <v>906.32954000000018</v>
      </c>
    </row>
    <row r="829" spans="1:16" ht="15" customHeight="1" x14ac:dyDescent="0.3">
      <c r="A829" s="27" t="s">
        <v>4062</v>
      </c>
      <c r="B829" s="38">
        <v>14980</v>
      </c>
      <c r="C829" s="38">
        <v>14980</v>
      </c>
      <c r="D829" s="12" t="s">
        <v>672</v>
      </c>
      <c r="E829" s="12">
        <v>37900</v>
      </c>
      <c r="F829" s="12" t="s">
        <v>3509</v>
      </c>
      <c r="G829" s="12" t="s">
        <v>3056</v>
      </c>
      <c r="H829" s="100">
        <v>0.86040000000000005</v>
      </c>
      <c r="I829" s="39"/>
      <c r="J829" s="74">
        <f t="shared" si="72"/>
        <v>175.84385599999999</v>
      </c>
      <c r="K829" s="74">
        <f t="shared" si="73"/>
        <v>138.975448</v>
      </c>
      <c r="L829" s="74">
        <f t="shared" si="74"/>
        <v>52.572980000000001</v>
      </c>
      <c r="M829" s="75"/>
      <c r="N829" s="74">
        <f t="shared" si="75"/>
        <v>1261.761976</v>
      </c>
      <c r="O829" s="74">
        <f t="shared" si="76"/>
        <v>416.08785599999999</v>
      </c>
      <c r="P829" s="74">
        <f t="shared" si="77"/>
        <v>929.99348000000009</v>
      </c>
    </row>
    <row r="830" spans="1:16" ht="15" customHeight="1" x14ac:dyDescent="0.3">
      <c r="A830" s="27" t="s">
        <v>4062</v>
      </c>
      <c r="B830" s="38">
        <v>14981</v>
      </c>
      <c r="C830" s="38">
        <v>14981</v>
      </c>
      <c r="D830" s="40" t="s">
        <v>673</v>
      </c>
      <c r="E830" s="40">
        <v>99914</v>
      </c>
      <c r="F830" s="20" t="s">
        <v>3496</v>
      </c>
      <c r="G830" s="20" t="s">
        <v>3059</v>
      </c>
      <c r="H830" s="100">
        <v>0.82420000000000004</v>
      </c>
      <c r="I830" s="39"/>
      <c r="J830" s="74">
        <f t="shared" si="72"/>
        <v>171.00608799999998</v>
      </c>
      <c r="K830" s="74">
        <f t="shared" si="73"/>
        <v>135.15200400000001</v>
      </c>
      <c r="L830" s="74">
        <f t="shared" si="74"/>
        <v>51.12679</v>
      </c>
      <c r="M830" s="75"/>
      <c r="N830" s="74">
        <f t="shared" si="75"/>
        <v>1227.048348</v>
      </c>
      <c r="O830" s="74">
        <f t="shared" si="76"/>
        <v>407.26808800000003</v>
      </c>
      <c r="P830" s="74">
        <f t="shared" si="77"/>
        <v>906.32954000000018</v>
      </c>
    </row>
    <row r="831" spans="1:16" ht="15" customHeight="1" x14ac:dyDescent="0.3">
      <c r="A831" s="27" t="s">
        <v>4062</v>
      </c>
      <c r="B831" s="38">
        <v>14982</v>
      </c>
      <c r="C831" s="38">
        <v>14982</v>
      </c>
      <c r="D831" s="12" t="s">
        <v>674</v>
      </c>
      <c r="E831" s="12">
        <v>19180</v>
      </c>
      <c r="F831" s="12" t="s">
        <v>3511</v>
      </c>
      <c r="G831" s="12" t="s">
        <v>3056</v>
      </c>
      <c r="H831" s="100">
        <v>0.89929999999999999</v>
      </c>
      <c r="I831" s="39"/>
      <c r="J831" s="74">
        <f t="shared" si="72"/>
        <v>181.04245199999997</v>
      </c>
      <c r="K831" s="74">
        <f t="shared" si="73"/>
        <v>143.08406600000001</v>
      </c>
      <c r="L831" s="74">
        <f t="shared" si="74"/>
        <v>54.127035000000006</v>
      </c>
      <c r="M831" s="75"/>
      <c r="N831" s="74">
        <f t="shared" si="75"/>
        <v>1299.064742</v>
      </c>
      <c r="O831" s="74">
        <f t="shared" si="76"/>
        <v>425.56545199999999</v>
      </c>
      <c r="P831" s="74">
        <f t="shared" si="77"/>
        <v>955.42241000000013</v>
      </c>
    </row>
    <row r="832" spans="1:16" ht="15" customHeight="1" x14ac:dyDescent="0.3">
      <c r="A832" s="27" t="s">
        <v>4062</v>
      </c>
      <c r="B832" s="38">
        <v>14983</v>
      </c>
      <c r="C832" s="38">
        <v>14983</v>
      </c>
      <c r="D832" s="40" t="s">
        <v>675</v>
      </c>
      <c r="E832" s="40">
        <v>99914</v>
      </c>
      <c r="F832" s="20" t="s">
        <v>3496</v>
      </c>
      <c r="G832" s="20" t="s">
        <v>3059</v>
      </c>
      <c r="H832" s="100">
        <v>0.82420000000000004</v>
      </c>
      <c r="I832" s="39"/>
      <c r="J832" s="74">
        <f t="shared" si="72"/>
        <v>171.00608799999998</v>
      </c>
      <c r="K832" s="74">
        <f t="shared" si="73"/>
        <v>135.15200400000001</v>
      </c>
      <c r="L832" s="74">
        <f t="shared" si="74"/>
        <v>51.12679</v>
      </c>
      <c r="M832" s="75"/>
      <c r="N832" s="74">
        <f t="shared" si="75"/>
        <v>1227.048348</v>
      </c>
      <c r="O832" s="74">
        <f t="shared" si="76"/>
        <v>407.26808800000003</v>
      </c>
      <c r="P832" s="74">
        <f t="shared" si="77"/>
        <v>906.32954000000018</v>
      </c>
    </row>
    <row r="833" spans="1:18" ht="15" customHeight="1" x14ac:dyDescent="0.3">
      <c r="A833" s="27" t="s">
        <v>4062</v>
      </c>
      <c r="B833" s="38">
        <v>14984</v>
      </c>
      <c r="C833" s="38">
        <v>14984</v>
      </c>
      <c r="D833" s="40" t="s">
        <v>676</v>
      </c>
      <c r="E833" s="40">
        <v>99914</v>
      </c>
      <c r="F833" s="20" t="s">
        <v>3496</v>
      </c>
      <c r="G833" s="20" t="s">
        <v>3059</v>
      </c>
      <c r="H833" s="100">
        <v>0.82420000000000004</v>
      </c>
      <c r="I833" s="39"/>
      <c r="J833" s="74">
        <f t="shared" si="72"/>
        <v>171.00608799999998</v>
      </c>
      <c r="K833" s="74">
        <f t="shared" si="73"/>
        <v>135.15200400000001</v>
      </c>
      <c r="L833" s="74">
        <f t="shared" si="74"/>
        <v>51.12679</v>
      </c>
      <c r="M833" s="75"/>
      <c r="N833" s="74">
        <f t="shared" si="75"/>
        <v>1227.048348</v>
      </c>
      <c r="O833" s="74">
        <f t="shared" si="76"/>
        <v>407.26808800000003</v>
      </c>
      <c r="P833" s="74">
        <f t="shared" si="77"/>
        <v>906.32954000000018</v>
      </c>
    </row>
    <row r="834" spans="1:18" ht="15" customHeight="1" x14ac:dyDescent="0.3">
      <c r="A834" s="27" t="s">
        <v>4062</v>
      </c>
      <c r="B834" s="38">
        <v>14985</v>
      </c>
      <c r="C834" s="38">
        <v>14985</v>
      </c>
      <c r="D834" s="40" t="s">
        <v>677</v>
      </c>
      <c r="E834" s="40">
        <v>99914</v>
      </c>
      <c r="F834" s="20" t="s">
        <v>3496</v>
      </c>
      <c r="G834" s="20" t="s">
        <v>3059</v>
      </c>
      <c r="H834" s="100">
        <v>0.82420000000000004</v>
      </c>
      <c r="I834" s="39"/>
      <c r="J834" s="74">
        <f t="shared" si="72"/>
        <v>171.00608799999998</v>
      </c>
      <c r="K834" s="74">
        <f t="shared" si="73"/>
        <v>135.15200400000001</v>
      </c>
      <c r="L834" s="74">
        <f t="shared" si="74"/>
        <v>51.12679</v>
      </c>
      <c r="M834" s="75"/>
      <c r="N834" s="74">
        <f t="shared" si="75"/>
        <v>1227.048348</v>
      </c>
      <c r="O834" s="74">
        <f t="shared" si="76"/>
        <v>407.26808800000003</v>
      </c>
      <c r="P834" s="74">
        <f t="shared" si="77"/>
        <v>906.32954000000018</v>
      </c>
    </row>
    <row r="835" spans="1:18" ht="15" customHeight="1" x14ac:dyDescent="0.3">
      <c r="A835" s="27" t="s">
        <v>4062</v>
      </c>
      <c r="B835" s="38">
        <v>14986</v>
      </c>
      <c r="C835" s="38">
        <v>14986</v>
      </c>
      <c r="D835" s="40" t="s">
        <v>678</v>
      </c>
      <c r="E835" s="40">
        <v>99914</v>
      </c>
      <c r="F835" s="20" t="s">
        <v>3496</v>
      </c>
      <c r="G835" s="20" t="s">
        <v>3059</v>
      </c>
      <c r="H835" s="100">
        <v>0.82420000000000004</v>
      </c>
      <c r="I835" s="39"/>
      <c r="J835" s="74">
        <f t="shared" si="72"/>
        <v>171.00608799999998</v>
      </c>
      <c r="K835" s="74">
        <f t="shared" si="73"/>
        <v>135.15200400000001</v>
      </c>
      <c r="L835" s="74">
        <f t="shared" si="74"/>
        <v>51.12679</v>
      </c>
      <c r="M835" s="75"/>
      <c r="N835" s="74">
        <f t="shared" si="75"/>
        <v>1227.048348</v>
      </c>
      <c r="O835" s="74">
        <f t="shared" si="76"/>
        <v>407.26808800000003</v>
      </c>
      <c r="P835" s="74">
        <f t="shared" si="77"/>
        <v>906.32954000000018</v>
      </c>
    </row>
    <row r="836" spans="1:18" ht="15" customHeight="1" x14ac:dyDescent="0.3">
      <c r="A836" s="27" t="s">
        <v>4062</v>
      </c>
      <c r="B836" s="38">
        <v>14987</v>
      </c>
      <c r="C836" s="38">
        <v>14987</v>
      </c>
      <c r="D836" s="40" t="s">
        <v>679</v>
      </c>
      <c r="E836" s="40">
        <v>99914</v>
      </c>
      <c r="F836" s="20" t="s">
        <v>3496</v>
      </c>
      <c r="G836" s="20" t="s">
        <v>3059</v>
      </c>
      <c r="H836" s="100">
        <v>0.82420000000000004</v>
      </c>
      <c r="I836" s="39"/>
      <c r="J836" s="74">
        <f t="shared" si="72"/>
        <v>171.00608799999998</v>
      </c>
      <c r="K836" s="74">
        <f t="shared" si="73"/>
        <v>135.15200400000001</v>
      </c>
      <c r="L836" s="74">
        <f t="shared" si="74"/>
        <v>51.12679</v>
      </c>
      <c r="M836" s="75"/>
      <c r="N836" s="74">
        <f t="shared" si="75"/>
        <v>1227.048348</v>
      </c>
      <c r="O836" s="74">
        <f t="shared" si="76"/>
        <v>407.26808800000003</v>
      </c>
      <c r="P836" s="74">
        <f t="shared" si="77"/>
        <v>906.32954000000018</v>
      </c>
    </row>
    <row r="837" spans="1:18" ht="15" customHeight="1" x14ac:dyDescent="0.3">
      <c r="A837" s="27" t="s">
        <v>4062</v>
      </c>
      <c r="B837" s="38">
        <v>14988</v>
      </c>
      <c r="C837" s="38">
        <v>14988</v>
      </c>
      <c r="D837" s="40" t="s">
        <v>680</v>
      </c>
      <c r="E837" s="40">
        <v>99914</v>
      </c>
      <c r="F837" s="20" t="s">
        <v>3496</v>
      </c>
      <c r="G837" s="20" t="s">
        <v>3059</v>
      </c>
      <c r="H837" s="100">
        <v>0.82420000000000004</v>
      </c>
      <c r="I837" s="39"/>
      <c r="J837" s="74">
        <f t="shared" si="72"/>
        <v>171.00608799999998</v>
      </c>
      <c r="K837" s="74">
        <f t="shared" si="73"/>
        <v>135.15200400000001</v>
      </c>
      <c r="L837" s="74">
        <f t="shared" si="74"/>
        <v>51.12679</v>
      </c>
      <c r="M837" s="75"/>
      <c r="N837" s="74">
        <f t="shared" si="75"/>
        <v>1227.048348</v>
      </c>
      <c r="O837" s="74">
        <f t="shared" si="76"/>
        <v>407.26808800000003</v>
      </c>
      <c r="P837" s="74">
        <f t="shared" si="77"/>
        <v>906.32954000000018</v>
      </c>
    </row>
    <row r="838" spans="1:18" ht="15" customHeight="1" x14ac:dyDescent="0.3">
      <c r="A838" s="27" t="s">
        <v>4062</v>
      </c>
      <c r="B838" s="38">
        <v>14989</v>
      </c>
      <c r="C838" s="38">
        <v>14989</v>
      </c>
      <c r="D838" s="12" t="s">
        <v>681</v>
      </c>
      <c r="E838" s="12">
        <v>16974</v>
      </c>
      <c r="F838" s="12" t="s">
        <v>3501</v>
      </c>
      <c r="G838" s="12" t="s">
        <v>3056</v>
      </c>
      <c r="H838" s="100">
        <v>1.0405</v>
      </c>
      <c r="I838" s="39"/>
      <c r="J838" s="74">
        <f t="shared" si="72"/>
        <v>199.91242</v>
      </c>
      <c r="K838" s="74">
        <f t="shared" si="73"/>
        <v>157.99761000000001</v>
      </c>
      <c r="L838" s="74">
        <f t="shared" si="74"/>
        <v>59.767975000000007</v>
      </c>
      <c r="M838" s="75"/>
      <c r="N838" s="74">
        <f t="shared" si="75"/>
        <v>1434.4670700000001</v>
      </c>
      <c r="O838" s="74">
        <f t="shared" si="76"/>
        <v>459.96741999999995</v>
      </c>
      <c r="P838" s="74">
        <f t="shared" si="77"/>
        <v>1047.7248500000001</v>
      </c>
    </row>
    <row r="839" spans="1:18" ht="15" customHeight="1" x14ac:dyDescent="0.3">
      <c r="A839" s="27" t="s">
        <v>4062</v>
      </c>
      <c r="B839" s="38">
        <v>14990</v>
      </c>
      <c r="C839" s="38">
        <v>14990</v>
      </c>
      <c r="D839" s="12" t="s">
        <v>682</v>
      </c>
      <c r="E839" s="12">
        <v>16060</v>
      </c>
      <c r="F839" s="12" t="s">
        <v>3505</v>
      </c>
      <c r="G839" s="12" t="s">
        <v>3056</v>
      </c>
      <c r="H839" s="100">
        <v>0.82210000000000005</v>
      </c>
      <c r="I839" s="39"/>
      <c r="J839" s="74">
        <f t="shared" si="72"/>
        <v>170.72544399999998</v>
      </c>
      <c r="K839" s="74">
        <f t="shared" si="73"/>
        <v>134.93020200000001</v>
      </c>
      <c r="L839" s="74">
        <f t="shared" si="74"/>
        <v>51.042895000000001</v>
      </c>
      <c r="M839" s="75"/>
      <c r="N839" s="74">
        <f t="shared" si="75"/>
        <v>1225.034574</v>
      </c>
      <c r="O839" s="74">
        <f t="shared" si="76"/>
        <v>406.75644399999999</v>
      </c>
      <c r="P839" s="74">
        <f t="shared" si="77"/>
        <v>904.95677000000001</v>
      </c>
    </row>
    <row r="840" spans="1:18" ht="15" customHeight="1" x14ac:dyDescent="0.3">
      <c r="A840" s="27" t="s">
        <v>4062</v>
      </c>
      <c r="B840" s="38">
        <v>14991</v>
      </c>
      <c r="C840" s="38">
        <v>14991</v>
      </c>
      <c r="D840" s="12" t="s">
        <v>683</v>
      </c>
      <c r="E840" s="12">
        <v>40420</v>
      </c>
      <c r="F840" s="12" t="s">
        <v>3499</v>
      </c>
      <c r="G840" s="12" t="s">
        <v>3056</v>
      </c>
      <c r="H840" s="100">
        <v>0.97489999999999999</v>
      </c>
      <c r="I840" s="39"/>
      <c r="J840" s="74">
        <f t="shared" si="72"/>
        <v>191.14563599999997</v>
      </c>
      <c r="K840" s="74">
        <f t="shared" si="73"/>
        <v>151.068938</v>
      </c>
      <c r="L840" s="74">
        <f t="shared" si="74"/>
        <v>57.147255000000001</v>
      </c>
      <c r="M840" s="75"/>
      <c r="N840" s="74">
        <f t="shared" si="75"/>
        <v>1371.560606</v>
      </c>
      <c r="O840" s="74">
        <f t="shared" si="76"/>
        <v>443.98463600000002</v>
      </c>
      <c r="P840" s="74">
        <f t="shared" si="77"/>
        <v>1004.84213</v>
      </c>
    </row>
    <row r="841" spans="1:18" ht="15" customHeight="1" x14ac:dyDescent="0.3">
      <c r="A841" s="27" t="s">
        <v>4062</v>
      </c>
      <c r="B841" s="38">
        <v>14992</v>
      </c>
      <c r="C841" s="38">
        <v>14992</v>
      </c>
      <c r="D841" s="12" t="s">
        <v>684</v>
      </c>
      <c r="E841" s="12">
        <v>37900</v>
      </c>
      <c r="F841" s="12" t="s">
        <v>3509</v>
      </c>
      <c r="G841" s="12" t="s">
        <v>3056</v>
      </c>
      <c r="H841" s="100">
        <v>0.86040000000000005</v>
      </c>
      <c r="I841" s="39"/>
      <c r="J841" s="74">
        <f t="shared" si="72"/>
        <v>175.84385599999999</v>
      </c>
      <c r="K841" s="74">
        <f t="shared" si="73"/>
        <v>138.975448</v>
      </c>
      <c r="L841" s="74">
        <f t="shared" si="74"/>
        <v>52.572980000000001</v>
      </c>
      <c r="M841" s="75"/>
      <c r="N841" s="74">
        <f t="shared" si="75"/>
        <v>1261.761976</v>
      </c>
      <c r="O841" s="74">
        <f t="shared" si="76"/>
        <v>416.08785599999999</v>
      </c>
      <c r="P841" s="74">
        <f t="shared" si="77"/>
        <v>929.99348000000009</v>
      </c>
    </row>
    <row r="842" spans="1:18" ht="15" customHeight="1" x14ac:dyDescent="0.3">
      <c r="B842" s="38"/>
      <c r="C842" s="38"/>
      <c r="D842" s="12"/>
      <c r="E842" s="12"/>
      <c r="F842" s="12"/>
      <c r="G842" s="12"/>
      <c r="H842" s="100"/>
      <c r="I842" s="39"/>
      <c r="J842" s="74"/>
      <c r="K842" s="74"/>
      <c r="L842" s="74"/>
      <c r="M842" s="75"/>
      <c r="N842" s="74"/>
      <c r="O842" s="74"/>
      <c r="P842" s="74"/>
    </row>
    <row r="843" spans="1:18" ht="15" customHeight="1" x14ac:dyDescent="0.3">
      <c r="A843" s="27" t="s">
        <v>4063</v>
      </c>
      <c r="B843" s="38">
        <v>15000</v>
      </c>
      <c r="C843" s="38">
        <v>15000</v>
      </c>
      <c r="D843" s="40" t="s">
        <v>685</v>
      </c>
      <c r="E843" s="40">
        <v>99915</v>
      </c>
      <c r="F843" s="20" t="s">
        <v>3512</v>
      </c>
      <c r="G843" s="20" t="s">
        <v>3059</v>
      </c>
      <c r="H843" s="100">
        <v>0.83189999999999997</v>
      </c>
      <c r="I843" s="39"/>
      <c r="J843" s="74">
        <f t="shared" ref="J843:J905" si="78">+(H843*133.64)+60.86</f>
        <v>172.03511599999999</v>
      </c>
      <c r="K843" s="74">
        <f t="shared" ref="K843:K905" si="79">(H843*105.62)+48.1</f>
        <v>135.96527800000001</v>
      </c>
      <c r="L843" s="74">
        <f t="shared" ref="L843:L905" si="80">(H843*39.95)+18.2</f>
        <v>51.434404999999998</v>
      </c>
      <c r="M843" s="75"/>
      <c r="N843" s="74">
        <f t="shared" ref="N843:N905" si="81">((H843*958.94)+436.69)</f>
        <v>1234.432186</v>
      </c>
      <c r="O843" s="74">
        <f t="shared" ref="O843:O905" si="82">(H843*243.64)+206.46</f>
        <v>409.144116</v>
      </c>
      <c r="P843" s="74">
        <f t="shared" ref="P843:P905" si="83">(H843*653.7)+367.55</f>
        <v>911.36302999999998</v>
      </c>
    </row>
    <row r="844" spans="1:18" ht="15" customHeight="1" x14ac:dyDescent="0.3">
      <c r="A844" s="27" t="s">
        <v>4063</v>
      </c>
      <c r="B844" s="38">
        <v>15010</v>
      </c>
      <c r="C844" s="38">
        <v>15010</v>
      </c>
      <c r="D844" s="12" t="s">
        <v>686</v>
      </c>
      <c r="E844" s="12">
        <v>23060</v>
      </c>
      <c r="F844" s="12" t="s">
        <v>3513</v>
      </c>
      <c r="G844" s="12" t="s">
        <v>3056</v>
      </c>
      <c r="H844" s="100">
        <v>0.87890000000000001</v>
      </c>
      <c r="I844" s="39"/>
      <c r="J844" s="74">
        <f t="shared" si="78"/>
        <v>178.31619599999999</v>
      </c>
      <c r="K844" s="74">
        <f t="shared" si="79"/>
        <v>140.929418</v>
      </c>
      <c r="L844" s="74">
        <f t="shared" si="80"/>
        <v>53.312055000000001</v>
      </c>
      <c r="M844" s="75"/>
      <c r="N844" s="74">
        <f t="shared" si="81"/>
        <v>1279.5023660000002</v>
      </c>
      <c r="O844" s="74">
        <f t="shared" si="82"/>
        <v>420.59519599999999</v>
      </c>
      <c r="P844" s="74">
        <f t="shared" si="83"/>
        <v>942.08693000000017</v>
      </c>
      <c r="R844" s="27" t="s">
        <v>3826</v>
      </c>
    </row>
    <row r="845" spans="1:18" ht="15" customHeight="1" x14ac:dyDescent="0.3">
      <c r="A845" s="27" t="s">
        <v>4063</v>
      </c>
      <c r="B845" s="38">
        <v>15020</v>
      </c>
      <c r="C845" s="38">
        <v>15020</v>
      </c>
      <c r="D845" s="12" t="s">
        <v>687</v>
      </c>
      <c r="E845" s="12">
        <v>18020</v>
      </c>
      <c r="F845" s="12" t="s">
        <v>3514</v>
      </c>
      <c r="G845" s="12" t="s">
        <v>3056</v>
      </c>
      <c r="H845" s="100">
        <v>1.0244</v>
      </c>
      <c r="I845" s="39"/>
      <c r="J845" s="74">
        <f t="shared" si="78"/>
        <v>197.76081599999998</v>
      </c>
      <c r="K845" s="74">
        <f t="shared" si="79"/>
        <v>156.29712800000001</v>
      </c>
      <c r="L845" s="74">
        <f t="shared" si="80"/>
        <v>59.124780000000001</v>
      </c>
      <c r="M845" s="75"/>
      <c r="N845" s="74">
        <f t="shared" si="81"/>
        <v>1419.0281360000001</v>
      </c>
      <c r="O845" s="74">
        <f t="shared" si="82"/>
        <v>456.04481599999997</v>
      </c>
      <c r="P845" s="74">
        <f t="shared" si="83"/>
        <v>1037.20028</v>
      </c>
    </row>
    <row r="846" spans="1:18" ht="15" customHeight="1" x14ac:dyDescent="0.3">
      <c r="A846" s="27" t="s">
        <v>4063</v>
      </c>
      <c r="B846" s="38">
        <v>15030</v>
      </c>
      <c r="C846" s="38">
        <v>15030</v>
      </c>
      <c r="D846" s="12" t="s">
        <v>688</v>
      </c>
      <c r="E846" s="12">
        <v>29200</v>
      </c>
      <c r="F846" s="12" t="s">
        <v>3515</v>
      </c>
      <c r="G846" s="12" t="s">
        <v>3056</v>
      </c>
      <c r="H846" s="100">
        <v>0.96130000000000004</v>
      </c>
      <c r="I846" s="39"/>
      <c r="J846" s="74">
        <f t="shared" si="78"/>
        <v>189.32813199999998</v>
      </c>
      <c r="K846" s="74">
        <f t="shared" si="79"/>
        <v>149.63250600000001</v>
      </c>
      <c r="L846" s="74">
        <f t="shared" si="80"/>
        <v>56.603935000000007</v>
      </c>
      <c r="M846" s="75"/>
      <c r="N846" s="74">
        <f t="shared" si="81"/>
        <v>1358.5190220000002</v>
      </c>
      <c r="O846" s="74">
        <f t="shared" si="82"/>
        <v>440.671132</v>
      </c>
      <c r="P846" s="74">
        <f t="shared" si="83"/>
        <v>995.95181000000002</v>
      </c>
    </row>
    <row r="847" spans="1:18" ht="15" customHeight="1" x14ac:dyDescent="0.3">
      <c r="A847" s="27" t="s">
        <v>4063</v>
      </c>
      <c r="B847" s="38">
        <v>15040</v>
      </c>
      <c r="C847" s="38">
        <v>15040</v>
      </c>
      <c r="D847" s="40" t="s">
        <v>689</v>
      </c>
      <c r="E847" s="40">
        <v>99915</v>
      </c>
      <c r="F847" s="20" t="s">
        <v>3512</v>
      </c>
      <c r="G847" s="20" t="s">
        <v>3059</v>
      </c>
      <c r="H847" s="100">
        <v>0.83189999999999997</v>
      </c>
      <c r="I847" s="39"/>
      <c r="J847" s="74">
        <f t="shared" si="78"/>
        <v>172.03511599999999</v>
      </c>
      <c r="K847" s="74">
        <f t="shared" si="79"/>
        <v>135.96527800000001</v>
      </c>
      <c r="L847" s="74">
        <f t="shared" si="80"/>
        <v>51.434404999999998</v>
      </c>
      <c r="M847" s="75"/>
      <c r="N847" s="74">
        <f t="shared" si="81"/>
        <v>1234.432186</v>
      </c>
      <c r="O847" s="74">
        <f t="shared" si="82"/>
        <v>409.144116</v>
      </c>
      <c r="P847" s="74">
        <f t="shared" si="83"/>
        <v>911.36302999999998</v>
      </c>
    </row>
    <row r="848" spans="1:18" ht="15" customHeight="1" x14ac:dyDescent="0.3">
      <c r="A848" s="27" t="s">
        <v>4063</v>
      </c>
      <c r="B848" s="38">
        <v>15050</v>
      </c>
      <c r="C848" s="38">
        <v>15050</v>
      </c>
      <c r="D848" s="12" t="s">
        <v>690</v>
      </c>
      <c r="E848" s="12">
        <v>26900</v>
      </c>
      <c r="F848" s="12" t="s">
        <v>3516</v>
      </c>
      <c r="G848" s="12" t="s">
        <v>3056</v>
      </c>
      <c r="H848" s="100">
        <v>1.0105999999999999</v>
      </c>
      <c r="I848" s="39"/>
      <c r="J848" s="74">
        <f t="shared" si="78"/>
        <v>195.916584</v>
      </c>
      <c r="K848" s="74">
        <f t="shared" si="79"/>
        <v>154.839572</v>
      </c>
      <c r="L848" s="74">
        <f t="shared" si="80"/>
        <v>58.57347</v>
      </c>
      <c r="M848" s="75"/>
      <c r="N848" s="74">
        <f t="shared" si="81"/>
        <v>1405.794764</v>
      </c>
      <c r="O848" s="74">
        <f t="shared" si="82"/>
        <v>452.68258400000002</v>
      </c>
      <c r="P848" s="74">
        <f t="shared" si="83"/>
        <v>1028.17922</v>
      </c>
    </row>
    <row r="849" spans="1:16" ht="15" customHeight="1" x14ac:dyDescent="0.3">
      <c r="A849" s="27" t="s">
        <v>4063</v>
      </c>
      <c r="B849" s="38">
        <v>15060</v>
      </c>
      <c r="C849" s="38">
        <v>15060</v>
      </c>
      <c r="D849" s="12" t="s">
        <v>691</v>
      </c>
      <c r="E849" s="12">
        <v>26900</v>
      </c>
      <c r="F849" s="12" t="s">
        <v>3516</v>
      </c>
      <c r="G849" s="12" t="s">
        <v>3056</v>
      </c>
      <c r="H849" s="100">
        <v>1.0105999999999999</v>
      </c>
      <c r="I849" s="39"/>
      <c r="J849" s="74">
        <f t="shared" si="78"/>
        <v>195.916584</v>
      </c>
      <c r="K849" s="74">
        <f t="shared" si="79"/>
        <v>154.839572</v>
      </c>
      <c r="L849" s="74">
        <f t="shared" si="80"/>
        <v>58.57347</v>
      </c>
      <c r="M849" s="75"/>
      <c r="N849" s="74">
        <f t="shared" si="81"/>
        <v>1405.794764</v>
      </c>
      <c r="O849" s="74">
        <f t="shared" si="82"/>
        <v>452.68258400000002</v>
      </c>
      <c r="P849" s="74">
        <f t="shared" si="83"/>
        <v>1028.17922</v>
      </c>
    </row>
    <row r="850" spans="1:16" ht="15" customHeight="1" x14ac:dyDescent="0.3">
      <c r="A850" s="27" t="s">
        <v>4063</v>
      </c>
      <c r="B850" s="38">
        <v>15070</v>
      </c>
      <c r="C850" s="38">
        <v>15070</v>
      </c>
      <c r="D850" s="12" t="s">
        <v>692</v>
      </c>
      <c r="E850" s="12">
        <v>29200</v>
      </c>
      <c r="F850" s="12" t="s">
        <v>3515</v>
      </c>
      <c r="G850" s="12" t="s">
        <v>3056</v>
      </c>
      <c r="H850" s="100">
        <v>0.96130000000000004</v>
      </c>
      <c r="I850" s="39"/>
      <c r="J850" s="74">
        <f t="shared" si="78"/>
        <v>189.32813199999998</v>
      </c>
      <c r="K850" s="74">
        <f t="shared" si="79"/>
        <v>149.63250600000001</v>
      </c>
      <c r="L850" s="74">
        <f t="shared" si="80"/>
        <v>56.603935000000007</v>
      </c>
      <c r="M850" s="75"/>
      <c r="N850" s="74">
        <f t="shared" si="81"/>
        <v>1358.5190220000002</v>
      </c>
      <c r="O850" s="74">
        <f t="shared" si="82"/>
        <v>440.671132</v>
      </c>
      <c r="P850" s="74">
        <f t="shared" si="83"/>
        <v>995.95181000000002</v>
      </c>
    </row>
    <row r="851" spans="1:16" ht="15" customHeight="1" x14ac:dyDescent="0.3">
      <c r="A851" s="27" t="s">
        <v>4063</v>
      </c>
      <c r="B851" s="38">
        <v>15080</v>
      </c>
      <c r="C851" s="38">
        <v>15080</v>
      </c>
      <c r="D851" s="40" t="s">
        <v>693</v>
      </c>
      <c r="E851" s="40">
        <v>99915</v>
      </c>
      <c r="F851" s="20" t="s">
        <v>3512</v>
      </c>
      <c r="G851" s="20" t="s">
        <v>3059</v>
      </c>
      <c r="H851" s="100">
        <v>0.83189999999999997</v>
      </c>
      <c r="I851" s="39"/>
      <c r="J851" s="74">
        <f t="shared" si="78"/>
        <v>172.03511599999999</v>
      </c>
      <c r="K851" s="74">
        <f t="shared" si="79"/>
        <v>135.96527800000001</v>
      </c>
      <c r="L851" s="74">
        <f t="shared" si="80"/>
        <v>51.434404999999998</v>
      </c>
      <c r="M851" s="75"/>
      <c r="N851" s="74">
        <f t="shared" si="81"/>
        <v>1234.432186</v>
      </c>
      <c r="O851" s="74">
        <f t="shared" si="82"/>
        <v>409.144116</v>
      </c>
      <c r="P851" s="74">
        <f t="shared" si="83"/>
        <v>911.36302999999998</v>
      </c>
    </row>
    <row r="852" spans="1:16" ht="15" customHeight="1" x14ac:dyDescent="0.3">
      <c r="A852" s="27" t="s">
        <v>4063</v>
      </c>
      <c r="B852" s="38">
        <v>15090</v>
      </c>
      <c r="C852" s="38">
        <v>15090</v>
      </c>
      <c r="D852" s="12" t="s">
        <v>694</v>
      </c>
      <c r="E852" s="12">
        <v>31140</v>
      </c>
      <c r="F852" s="12" t="s">
        <v>3517</v>
      </c>
      <c r="G852" s="12" t="s">
        <v>3056</v>
      </c>
      <c r="H852" s="100">
        <v>0.88439999999999996</v>
      </c>
      <c r="I852" s="39"/>
      <c r="J852" s="74">
        <f t="shared" si="78"/>
        <v>179.05121599999998</v>
      </c>
      <c r="K852" s="74">
        <f t="shared" si="79"/>
        <v>141.51032800000002</v>
      </c>
      <c r="L852" s="74">
        <f t="shared" si="80"/>
        <v>53.531779999999998</v>
      </c>
      <c r="M852" s="75"/>
      <c r="N852" s="74">
        <f t="shared" si="81"/>
        <v>1284.7765360000001</v>
      </c>
      <c r="O852" s="74">
        <f t="shared" si="82"/>
        <v>421.93521599999997</v>
      </c>
      <c r="P852" s="74">
        <f t="shared" si="83"/>
        <v>945.68227999999999</v>
      </c>
    </row>
    <row r="853" spans="1:16" ht="15" customHeight="1" x14ac:dyDescent="0.3">
      <c r="A853" s="27" t="s">
        <v>4063</v>
      </c>
      <c r="B853" s="38">
        <v>15100</v>
      </c>
      <c r="C853" s="38">
        <v>15100</v>
      </c>
      <c r="D853" s="12" t="s">
        <v>695</v>
      </c>
      <c r="E853" s="12">
        <v>45460</v>
      </c>
      <c r="F853" s="12" t="s">
        <v>3518</v>
      </c>
      <c r="G853" s="12" t="s">
        <v>3056</v>
      </c>
      <c r="H853" s="100">
        <v>0.91969999999999996</v>
      </c>
      <c r="I853" s="39"/>
      <c r="J853" s="74">
        <f t="shared" si="78"/>
        <v>183.76870799999998</v>
      </c>
      <c r="K853" s="74">
        <f t="shared" si="79"/>
        <v>145.23871399999999</v>
      </c>
      <c r="L853" s="74">
        <f t="shared" si="80"/>
        <v>54.942014999999998</v>
      </c>
      <c r="M853" s="75"/>
      <c r="N853" s="74">
        <f t="shared" si="81"/>
        <v>1318.6271180000001</v>
      </c>
      <c r="O853" s="74">
        <f t="shared" si="82"/>
        <v>430.535708</v>
      </c>
      <c r="P853" s="74">
        <f t="shared" si="83"/>
        <v>968.75789000000009</v>
      </c>
    </row>
    <row r="854" spans="1:16" ht="15" customHeight="1" x14ac:dyDescent="0.3">
      <c r="A854" s="27" t="s">
        <v>4063</v>
      </c>
      <c r="B854" s="38">
        <v>15110</v>
      </c>
      <c r="C854" s="38">
        <v>15110</v>
      </c>
      <c r="D854" s="40" t="s">
        <v>696</v>
      </c>
      <c r="E854" s="40">
        <v>99915</v>
      </c>
      <c r="F854" s="20" t="s">
        <v>3512</v>
      </c>
      <c r="G854" s="20" t="s">
        <v>3059</v>
      </c>
      <c r="H854" s="100">
        <v>0.83189999999999997</v>
      </c>
      <c r="I854" s="39"/>
      <c r="J854" s="74">
        <f t="shared" si="78"/>
        <v>172.03511599999999</v>
      </c>
      <c r="K854" s="74">
        <f t="shared" si="79"/>
        <v>135.96527800000001</v>
      </c>
      <c r="L854" s="74">
        <f t="shared" si="80"/>
        <v>51.434404999999998</v>
      </c>
      <c r="M854" s="75"/>
      <c r="N854" s="74">
        <f t="shared" si="81"/>
        <v>1234.432186</v>
      </c>
      <c r="O854" s="74">
        <f t="shared" si="82"/>
        <v>409.144116</v>
      </c>
      <c r="P854" s="74">
        <f t="shared" si="83"/>
        <v>911.36302999999998</v>
      </c>
    </row>
    <row r="855" spans="1:16" ht="15" customHeight="1" x14ac:dyDescent="0.3">
      <c r="A855" s="27" t="s">
        <v>4063</v>
      </c>
      <c r="B855" s="38">
        <v>15120</v>
      </c>
      <c r="C855" s="38">
        <v>15120</v>
      </c>
      <c r="D855" s="40" t="s">
        <v>697</v>
      </c>
      <c r="E855" s="40">
        <v>99915</v>
      </c>
      <c r="F855" s="20" t="s">
        <v>3512</v>
      </c>
      <c r="G855" s="20" t="s">
        <v>3059</v>
      </c>
      <c r="H855" s="100">
        <v>0.83189999999999997</v>
      </c>
      <c r="I855" s="39"/>
      <c r="J855" s="74">
        <f t="shared" si="78"/>
        <v>172.03511599999999</v>
      </c>
      <c r="K855" s="74">
        <f t="shared" si="79"/>
        <v>135.96527800000001</v>
      </c>
      <c r="L855" s="74">
        <f t="shared" si="80"/>
        <v>51.434404999999998</v>
      </c>
      <c r="M855" s="75"/>
      <c r="N855" s="74">
        <f t="shared" si="81"/>
        <v>1234.432186</v>
      </c>
      <c r="O855" s="74">
        <f t="shared" si="82"/>
        <v>409.144116</v>
      </c>
      <c r="P855" s="74">
        <f t="shared" si="83"/>
        <v>911.36302999999998</v>
      </c>
    </row>
    <row r="856" spans="1:16" ht="15" customHeight="1" x14ac:dyDescent="0.3">
      <c r="A856" s="27" t="s">
        <v>4063</v>
      </c>
      <c r="B856" s="38">
        <v>15130</v>
      </c>
      <c r="C856" s="38">
        <v>15130</v>
      </c>
      <c r="D856" s="40" t="s">
        <v>698</v>
      </c>
      <c r="E856" s="40">
        <v>99915</v>
      </c>
      <c r="F856" s="20" t="s">
        <v>3512</v>
      </c>
      <c r="G856" s="20" t="s">
        <v>3059</v>
      </c>
      <c r="H856" s="100">
        <v>0.83189999999999997</v>
      </c>
      <c r="I856" s="39"/>
      <c r="J856" s="74">
        <f t="shared" si="78"/>
        <v>172.03511599999999</v>
      </c>
      <c r="K856" s="74">
        <f t="shared" si="79"/>
        <v>135.96527800000001</v>
      </c>
      <c r="L856" s="74">
        <f t="shared" si="80"/>
        <v>51.434404999999998</v>
      </c>
      <c r="M856" s="75"/>
      <c r="N856" s="74">
        <f t="shared" si="81"/>
        <v>1234.432186</v>
      </c>
      <c r="O856" s="74">
        <f t="shared" si="82"/>
        <v>409.144116</v>
      </c>
      <c r="P856" s="74">
        <f t="shared" si="83"/>
        <v>911.36302999999998</v>
      </c>
    </row>
    <row r="857" spans="1:16" ht="15" customHeight="1" x14ac:dyDescent="0.3">
      <c r="A857" s="27" t="s">
        <v>4063</v>
      </c>
      <c r="B857" s="38">
        <v>15160</v>
      </c>
      <c r="C857" s="38">
        <v>15160</v>
      </c>
      <c r="D857" s="40" t="s">
        <v>701</v>
      </c>
      <c r="E857" s="40">
        <v>99915</v>
      </c>
      <c r="F857" s="20" t="s">
        <v>3512</v>
      </c>
      <c r="G857" s="20" t="s">
        <v>3059</v>
      </c>
      <c r="H857" s="100">
        <v>0.83189999999999997</v>
      </c>
      <c r="I857" s="39"/>
      <c r="J857" s="74">
        <f t="shared" si="78"/>
        <v>172.03511599999999</v>
      </c>
      <c r="K857" s="74">
        <f t="shared" si="79"/>
        <v>135.96527800000001</v>
      </c>
      <c r="L857" s="74">
        <f t="shared" si="80"/>
        <v>51.434404999999998</v>
      </c>
      <c r="M857" s="75"/>
      <c r="N857" s="74">
        <f t="shared" si="81"/>
        <v>1234.432186</v>
      </c>
      <c r="O857" s="74">
        <f t="shared" si="82"/>
        <v>409.144116</v>
      </c>
      <c r="P857" s="74">
        <f t="shared" si="83"/>
        <v>911.36302999999998</v>
      </c>
    </row>
    <row r="858" spans="1:16" ht="15" customHeight="1" x14ac:dyDescent="0.3">
      <c r="A858" s="27" t="s">
        <v>4063</v>
      </c>
      <c r="B858" s="38">
        <v>15140</v>
      </c>
      <c r="C858" s="38">
        <v>15140</v>
      </c>
      <c r="D858" s="12" t="s">
        <v>699</v>
      </c>
      <c r="E858" s="12">
        <v>17140</v>
      </c>
      <c r="F858" s="12" t="s">
        <v>3519</v>
      </c>
      <c r="G858" s="12" t="s">
        <v>3056</v>
      </c>
      <c r="H858" s="100">
        <v>0.93320000000000003</v>
      </c>
      <c r="I858" s="39"/>
      <c r="J858" s="74">
        <f t="shared" si="78"/>
        <v>185.57284799999999</v>
      </c>
      <c r="K858" s="74">
        <f t="shared" si="79"/>
        <v>146.66458400000002</v>
      </c>
      <c r="L858" s="74">
        <f t="shared" si="80"/>
        <v>55.481340000000003</v>
      </c>
      <c r="M858" s="75"/>
      <c r="N858" s="74">
        <f t="shared" si="81"/>
        <v>1331.5728080000001</v>
      </c>
      <c r="O858" s="74">
        <f t="shared" si="82"/>
        <v>433.82484799999997</v>
      </c>
      <c r="P858" s="74">
        <f t="shared" si="83"/>
        <v>977.58284000000003</v>
      </c>
    </row>
    <row r="859" spans="1:16" ht="15" customHeight="1" x14ac:dyDescent="0.3">
      <c r="A859" s="27" t="s">
        <v>4063</v>
      </c>
      <c r="B859" s="38">
        <v>15150</v>
      </c>
      <c r="C859" s="38">
        <v>15150</v>
      </c>
      <c r="D859" s="40" t="s">
        <v>700</v>
      </c>
      <c r="E859" s="40">
        <v>99915</v>
      </c>
      <c r="F859" s="20" t="s">
        <v>3512</v>
      </c>
      <c r="G859" s="20" t="s">
        <v>3059</v>
      </c>
      <c r="H859" s="100">
        <v>0.83189999999999997</v>
      </c>
      <c r="I859" s="39"/>
      <c r="J859" s="74">
        <f t="shared" si="78"/>
        <v>172.03511599999999</v>
      </c>
      <c r="K859" s="74">
        <f t="shared" si="79"/>
        <v>135.96527800000001</v>
      </c>
      <c r="L859" s="74">
        <f t="shared" si="80"/>
        <v>51.434404999999998</v>
      </c>
      <c r="M859" s="75"/>
      <c r="N859" s="74">
        <f t="shared" si="81"/>
        <v>1234.432186</v>
      </c>
      <c r="O859" s="74">
        <f t="shared" si="82"/>
        <v>409.144116</v>
      </c>
      <c r="P859" s="74">
        <f t="shared" si="83"/>
        <v>911.36302999999998</v>
      </c>
    </row>
    <row r="860" spans="1:16" ht="15" customHeight="1" x14ac:dyDescent="0.3">
      <c r="A860" s="27" t="s">
        <v>4063</v>
      </c>
      <c r="B860" s="38">
        <v>15170</v>
      </c>
      <c r="C860" s="38">
        <v>15170</v>
      </c>
      <c r="D860" s="12" t="s">
        <v>702</v>
      </c>
      <c r="E860" s="12">
        <v>34620</v>
      </c>
      <c r="F860" s="12" t="s">
        <v>3520</v>
      </c>
      <c r="G860" s="12" t="s">
        <v>3056</v>
      </c>
      <c r="H860" s="100">
        <v>0.89410000000000001</v>
      </c>
      <c r="I860" s="39"/>
      <c r="J860" s="74">
        <f t="shared" si="78"/>
        <v>180.34752399999999</v>
      </c>
      <c r="K860" s="74">
        <f t="shared" si="79"/>
        <v>142.534842</v>
      </c>
      <c r="L860" s="74">
        <f t="shared" si="80"/>
        <v>53.919295000000005</v>
      </c>
      <c r="M860" s="75"/>
      <c r="N860" s="74">
        <f t="shared" si="81"/>
        <v>1294.078254</v>
      </c>
      <c r="O860" s="74">
        <f t="shared" si="82"/>
        <v>424.29852399999999</v>
      </c>
      <c r="P860" s="74">
        <f t="shared" si="83"/>
        <v>952.02317000000016</v>
      </c>
    </row>
    <row r="861" spans="1:16" ht="15" customHeight="1" x14ac:dyDescent="0.3">
      <c r="A861" s="27" t="s">
        <v>4063</v>
      </c>
      <c r="B861" s="38">
        <v>15180</v>
      </c>
      <c r="C861" s="38">
        <v>15180</v>
      </c>
      <c r="D861" s="40" t="s">
        <v>703</v>
      </c>
      <c r="E861" s="40">
        <v>99915</v>
      </c>
      <c r="F861" s="20" t="s">
        <v>3512</v>
      </c>
      <c r="G861" s="20" t="s">
        <v>3059</v>
      </c>
      <c r="H861" s="100">
        <v>0.83189999999999997</v>
      </c>
      <c r="I861" s="39"/>
      <c r="J861" s="74">
        <f t="shared" si="78"/>
        <v>172.03511599999999</v>
      </c>
      <c r="K861" s="74">
        <f t="shared" si="79"/>
        <v>135.96527800000001</v>
      </c>
      <c r="L861" s="74">
        <f t="shared" si="80"/>
        <v>51.434404999999998</v>
      </c>
      <c r="M861" s="75"/>
      <c r="N861" s="74">
        <f t="shared" si="81"/>
        <v>1234.432186</v>
      </c>
      <c r="O861" s="74">
        <f t="shared" si="82"/>
        <v>409.144116</v>
      </c>
      <c r="P861" s="74">
        <f t="shared" si="83"/>
        <v>911.36302999999998</v>
      </c>
    </row>
    <row r="862" spans="1:16" ht="15" customHeight="1" x14ac:dyDescent="0.3">
      <c r="A862" s="27" t="s">
        <v>4063</v>
      </c>
      <c r="B862" s="38">
        <v>15190</v>
      </c>
      <c r="C862" s="38">
        <v>15190</v>
      </c>
      <c r="D862" s="12" t="s">
        <v>704</v>
      </c>
      <c r="E862" s="12">
        <v>21140</v>
      </c>
      <c r="F862" s="12" t="s">
        <v>3521</v>
      </c>
      <c r="G862" s="12" t="s">
        <v>3056</v>
      </c>
      <c r="H862" s="100">
        <v>0.93169999999999997</v>
      </c>
      <c r="I862" s="39"/>
      <c r="J862" s="74">
        <f t="shared" si="78"/>
        <v>185.372388</v>
      </c>
      <c r="K862" s="74">
        <f t="shared" si="79"/>
        <v>146.50615400000001</v>
      </c>
      <c r="L862" s="74">
        <f t="shared" si="80"/>
        <v>55.421414999999996</v>
      </c>
      <c r="M862" s="75"/>
      <c r="N862" s="74">
        <f t="shared" si="81"/>
        <v>1330.1343979999999</v>
      </c>
      <c r="O862" s="74">
        <f t="shared" si="82"/>
        <v>433.45938799999999</v>
      </c>
      <c r="P862" s="74">
        <f t="shared" si="83"/>
        <v>976.60229000000004</v>
      </c>
    </row>
    <row r="863" spans="1:16" ht="15" customHeight="1" x14ac:dyDescent="0.3">
      <c r="A863" s="27" t="s">
        <v>4063</v>
      </c>
      <c r="B863" s="38">
        <v>15200</v>
      </c>
      <c r="C863" s="38">
        <v>15200</v>
      </c>
      <c r="D863" s="40" t="s">
        <v>705</v>
      </c>
      <c r="E863" s="40">
        <v>99915</v>
      </c>
      <c r="F863" s="20" t="s">
        <v>3512</v>
      </c>
      <c r="G863" s="20" t="s">
        <v>3059</v>
      </c>
      <c r="H863" s="100">
        <v>0.83189999999999997</v>
      </c>
      <c r="I863" s="39"/>
      <c r="J863" s="74">
        <f t="shared" si="78"/>
        <v>172.03511599999999</v>
      </c>
      <c r="K863" s="74">
        <f t="shared" si="79"/>
        <v>135.96527800000001</v>
      </c>
      <c r="L863" s="74">
        <f t="shared" si="80"/>
        <v>51.434404999999998</v>
      </c>
      <c r="M863" s="75"/>
      <c r="N863" s="74">
        <f t="shared" si="81"/>
        <v>1234.432186</v>
      </c>
      <c r="O863" s="74">
        <f t="shared" si="82"/>
        <v>409.144116</v>
      </c>
      <c r="P863" s="74">
        <f t="shared" si="83"/>
        <v>911.36302999999998</v>
      </c>
    </row>
    <row r="864" spans="1:16" ht="15" customHeight="1" x14ac:dyDescent="0.3">
      <c r="A864" s="27" t="s">
        <v>4063</v>
      </c>
      <c r="B864" s="38">
        <v>15210</v>
      </c>
      <c r="C864" s="38">
        <v>15210</v>
      </c>
      <c r="D864" s="12" t="s">
        <v>706</v>
      </c>
      <c r="E864" s="12">
        <v>31140</v>
      </c>
      <c r="F864" s="12" t="s">
        <v>3517</v>
      </c>
      <c r="G864" s="12" t="s">
        <v>3056</v>
      </c>
      <c r="H864" s="100">
        <v>0.88439999999999996</v>
      </c>
      <c r="I864" s="39"/>
      <c r="J864" s="74">
        <f t="shared" si="78"/>
        <v>179.05121599999998</v>
      </c>
      <c r="K864" s="74">
        <f t="shared" si="79"/>
        <v>141.51032800000002</v>
      </c>
      <c r="L864" s="74">
        <f t="shared" si="80"/>
        <v>53.531779999999998</v>
      </c>
      <c r="M864" s="75"/>
      <c r="N864" s="74">
        <f t="shared" si="81"/>
        <v>1284.7765360000001</v>
      </c>
      <c r="O864" s="74">
        <f t="shared" si="82"/>
        <v>421.93521599999997</v>
      </c>
      <c r="P864" s="74">
        <f t="shared" si="83"/>
        <v>945.68227999999999</v>
      </c>
    </row>
    <row r="865" spans="1:16" ht="15" customHeight="1" x14ac:dyDescent="0.3">
      <c r="A865" s="27" t="s">
        <v>4063</v>
      </c>
      <c r="B865" s="38">
        <v>15220</v>
      </c>
      <c r="C865" s="38">
        <v>15220</v>
      </c>
      <c r="D865" s="40" t="s">
        <v>707</v>
      </c>
      <c r="E865" s="40">
        <v>99915</v>
      </c>
      <c r="F865" s="20" t="s">
        <v>3512</v>
      </c>
      <c r="G865" s="20" t="s">
        <v>3059</v>
      </c>
      <c r="H865" s="100">
        <v>0.83189999999999997</v>
      </c>
      <c r="I865" s="39"/>
      <c r="J865" s="74">
        <f t="shared" si="78"/>
        <v>172.03511599999999</v>
      </c>
      <c r="K865" s="74">
        <f t="shared" si="79"/>
        <v>135.96527800000001</v>
      </c>
      <c r="L865" s="74">
        <f t="shared" si="80"/>
        <v>51.434404999999998</v>
      </c>
      <c r="M865" s="75"/>
      <c r="N865" s="74">
        <f t="shared" si="81"/>
        <v>1234.432186</v>
      </c>
      <c r="O865" s="74">
        <f t="shared" si="82"/>
        <v>409.144116</v>
      </c>
      <c r="P865" s="74">
        <f t="shared" si="83"/>
        <v>911.36302999999998</v>
      </c>
    </row>
    <row r="866" spans="1:16" ht="15" customHeight="1" x14ac:dyDescent="0.3">
      <c r="A866" s="27" t="s">
        <v>4063</v>
      </c>
      <c r="B866" s="38">
        <v>15230</v>
      </c>
      <c r="C866" s="38">
        <v>15230</v>
      </c>
      <c r="D866" s="40" t="s">
        <v>708</v>
      </c>
      <c r="E866" s="40">
        <v>99915</v>
      </c>
      <c r="F866" s="20" t="s">
        <v>3512</v>
      </c>
      <c r="G866" s="20" t="s">
        <v>3059</v>
      </c>
      <c r="H866" s="100">
        <v>0.83189999999999997</v>
      </c>
      <c r="I866" s="39"/>
      <c r="J866" s="74">
        <f t="shared" si="78"/>
        <v>172.03511599999999</v>
      </c>
      <c r="K866" s="74">
        <f t="shared" si="79"/>
        <v>135.96527800000001</v>
      </c>
      <c r="L866" s="74">
        <f t="shared" si="80"/>
        <v>51.434404999999998</v>
      </c>
      <c r="M866" s="75"/>
      <c r="N866" s="74">
        <f t="shared" si="81"/>
        <v>1234.432186</v>
      </c>
      <c r="O866" s="74">
        <f t="shared" si="82"/>
        <v>409.144116</v>
      </c>
      <c r="P866" s="74">
        <f t="shared" si="83"/>
        <v>911.36302999999998</v>
      </c>
    </row>
    <row r="867" spans="1:16" ht="15" customHeight="1" x14ac:dyDescent="0.3">
      <c r="A867" s="27" t="s">
        <v>4063</v>
      </c>
      <c r="B867" s="38">
        <v>15240</v>
      </c>
      <c r="C867" s="38">
        <v>15240</v>
      </c>
      <c r="D867" s="40" t="s">
        <v>709</v>
      </c>
      <c r="E867" s="40">
        <v>99915</v>
      </c>
      <c r="F867" s="20" t="s">
        <v>3512</v>
      </c>
      <c r="G867" s="20" t="s">
        <v>3059</v>
      </c>
      <c r="H867" s="100">
        <v>0.83189999999999997</v>
      </c>
      <c r="I867" s="39"/>
      <c r="J867" s="74">
        <f t="shared" si="78"/>
        <v>172.03511599999999</v>
      </c>
      <c r="K867" s="74">
        <f t="shared" si="79"/>
        <v>135.96527800000001</v>
      </c>
      <c r="L867" s="74">
        <f t="shared" si="80"/>
        <v>51.434404999999998</v>
      </c>
      <c r="M867" s="75"/>
      <c r="N867" s="74">
        <f t="shared" si="81"/>
        <v>1234.432186</v>
      </c>
      <c r="O867" s="74">
        <f t="shared" si="82"/>
        <v>409.144116</v>
      </c>
      <c r="P867" s="74">
        <f t="shared" si="83"/>
        <v>911.36302999999998</v>
      </c>
    </row>
    <row r="868" spans="1:16" ht="15" customHeight="1" x14ac:dyDescent="0.3">
      <c r="A868" s="27" t="s">
        <v>4063</v>
      </c>
      <c r="B868" s="38">
        <v>15250</v>
      </c>
      <c r="C868" s="38">
        <v>15250</v>
      </c>
      <c r="D868" s="40" t="s">
        <v>710</v>
      </c>
      <c r="E868" s="40">
        <v>99915</v>
      </c>
      <c r="F868" s="20" t="s">
        <v>3512</v>
      </c>
      <c r="G868" s="20" t="s">
        <v>3059</v>
      </c>
      <c r="H868" s="100">
        <v>0.83189999999999997</v>
      </c>
      <c r="I868" s="39"/>
      <c r="J868" s="74">
        <f t="shared" si="78"/>
        <v>172.03511599999999</v>
      </c>
      <c r="K868" s="74">
        <f t="shared" si="79"/>
        <v>135.96527800000001</v>
      </c>
      <c r="L868" s="74">
        <f t="shared" si="80"/>
        <v>51.434404999999998</v>
      </c>
      <c r="M868" s="75"/>
      <c r="N868" s="74">
        <f t="shared" si="81"/>
        <v>1234.432186</v>
      </c>
      <c r="O868" s="74">
        <f t="shared" si="82"/>
        <v>409.144116</v>
      </c>
      <c r="P868" s="74">
        <f t="shared" si="83"/>
        <v>911.36302999999998</v>
      </c>
    </row>
    <row r="869" spans="1:16" ht="15" customHeight="1" x14ac:dyDescent="0.3">
      <c r="A869" s="27" t="s">
        <v>4063</v>
      </c>
      <c r="B869" s="38">
        <v>15260</v>
      </c>
      <c r="C869" s="38">
        <v>15260</v>
      </c>
      <c r="D869" s="40" t="s">
        <v>711</v>
      </c>
      <c r="E869" s="40">
        <v>99915</v>
      </c>
      <c r="F869" s="20" t="s">
        <v>3512</v>
      </c>
      <c r="G869" s="20" t="s">
        <v>3059</v>
      </c>
      <c r="H869" s="100">
        <v>0.83189999999999997</v>
      </c>
      <c r="I869" s="39"/>
      <c r="J869" s="74">
        <f t="shared" si="78"/>
        <v>172.03511599999999</v>
      </c>
      <c r="K869" s="74">
        <f t="shared" si="79"/>
        <v>135.96527800000001</v>
      </c>
      <c r="L869" s="74">
        <f t="shared" si="80"/>
        <v>51.434404999999998</v>
      </c>
      <c r="M869" s="75"/>
      <c r="N869" s="74">
        <f t="shared" si="81"/>
        <v>1234.432186</v>
      </c>
      <c r="O869" s="74">
        <f t="shared" si="82"/>
        <v>409.144116</v>
      </c>
      <c r="P869" s="74">
        <f t="shared" si="83"/>
        <v>911.36302999999998</v>
      </c>
    </row>
    <row r="870" spans="1:16" ht="15" customHeight="1" x14ac:dyDescent="0.3">
      <c r="A870" s="27" t="s">
        <v>4063</v>
      </c>
      <c r="B870" s="38">
        <v>15270</v>
      </c>
      <c r="C870" s="38">
        <v>15270</v>
      </c>
      <c r="D870" s="40" t="s">
        <v>712</v>
      </c>
      <c r="E870" s="40">
        <v>99915</v>
      </c>
      <c r="F870" s="20" t="s">
        <v>3512</v>
      </c>
      <c r="G870" s="20" t="s">
        <v>3059</v>
      </c>
      <c r="H870" s="100">
        <v>0.83189999999999997</v>
      </c>
      <c r="I870" s="39"/>
      <c r="J870" s="74">
        <f t="shared" si="78"/>
        <v>172.03511599999999</v>
      </c>
      <c r="K870" s="74">
        <f t="shared" si="79"/>
        <v>135.96527800000001</v>
      </c>
      <c r="L870" s="74">
        <f t="shared" si="80"/>
        <v>51.434404999999998</v>
      </c>
      <c r="M870" s="75"/>
      <c r="N870" s="74">
        <f t="shared" si="81"/>
        <v>1234.432186</v>
      </c>
      <c r="O870" s="74">
        <f t="shared" si="82"/>
        <v>409.144116</v>
      </c>
      <c r="P870" s="74">
        <f t="shared" si="83"/>
        <v>911.36302999999998</v>
      </c>
    </row>
    <row r="871" spans="1:16" ht="15" customHeight="1" x14ac:dyDescent="0.3">
      <c r="A871" s="27" t="s">
        <v>4063</v>
      </c>
      <c r="B871" s="38">
        <v>15280</v>
      </c>
      <c r="C871" s="38">
        <v>15280</v>
      </c>
      <c r="D871" s="12" t="s">
        <v>713</v>
      </c>
      <c r="E871" s="12">
        <v>26900</v>
      </c>
      <c r="F871" s="12" t="s">
        <v>3516</v>
      </c>
      <c r="G871" s="12" t="s">
        <v>3056</v>
      </c>
      <c r="H871" s="100">
        <v>1.0105999999999999</v>
      </c>
      <c r="I871" s="39"/>
      <c r="J871" s="74">
        <f t="shared" si="78"/>
        <v>195.916584</v>
      </c>
      <c r="K871" s="74">
        <f t="shared" si="79"/>
        <v>154.839572</v>
      </c>
      <c r="L871" s="74">
        <f t="shared" si="80"/>
        <v>58.57347</v>
      </c>
      <c r="M871" s="75"/>
      <c r="N871" s="74">
        <f t="shared" si="81"/>
        <v>1405.794764</v>
      </c>
      <c r="O871" s="74">
        <f t="shared" si="82"/>
        <v>452.68258400000002</v>
      </c>
      <c r="P871" s="74">
        <f t="shared" si="83"/>
        <v>1028.17922</v>
      </c>
    </row>
    <row r="872" spans="1:16" ht="15" customHeight="1" x14ac:dyDescent="0.3">
      <c r="A872" s="27" t="s">
        <v>4063</v>
      </c>
      <c r="B872" s="38">
        <v>15290</v>
      </c>
      <c r="C872" s="38">
        <v>15290</v>
      </c>
      <c r="D872" s="12" t="s">
        <v>714</v>
      </c>
      <c r="E872" s="12">
        <v>26900</v>
      </c>
      <c r="F872" s="12" t="s">
        <v>3516</v>
      </c>
      <c r="G872" s="12" t="s">
        <v>3056</v>
      </c>
      <c r="H872" s="100">
        <v>1.0105999999999999</v>
      </c>
      <c r="I872" s="39"/>
      <c r="J872" s="74">
        <f t="shared" si="78"/>
        <v>195.916584</v>
      </c>
      <c r="K872" s="74">
        <f t="shared" si="79"/>
        <v>154.839572</v>
      </c>
      <c r="L872" s="74">
        <f t="shared" si="80"/>
        <v>58.57347</v>
      </c>
      <c r="M872" s="75"/>
      <c r="N872" s="74">
        <f t="shared" si="81"/>
        <v>1405.794764</v>
      </c>
      <c r="O872" s="74">
        <f t="shared" si="82"/>
        <v>452.68258400000002</v>
      </c>
      <c r="P872" s="74">
        <f t="shared" si="83"/>
        <v>1028.17922</v>
      </c>
    </row>
    <row r="873" spans="1:16" ht="15" customHeight="1" x14ac:dyDescent="0.3">
      <c r="A873" s="27" t="s">
        <v>4063</v>
      </c>
      <c r="B873" s="38">
        <v>15300</v>
      </c>
      <c r="C873" s="38">
        <v>15300</v>
      </c>
      <c r="D873" s="12" t="s">
        <v>715</v>
      </c>
      <c r="E873" s="12">
        <v>31140</v>
      </c>
      <c r="F873" s="12" t="s">
        <v>3517</v>
      </c>
      <c r="G873" s="12" t="s">
        <v>3056</v>
      </c>
      <c r="H873" s="100">
        <v>0.88439999999999996</v>
      </c>
      <c r="I873" s="39"/>
      <c r="J873" s="74">
        <f t="shared" si="78"/>
        <v>179.05121599999998</v>
      </c>
      <c r="K873" s="74">
        <f t="shared" si="79"/>
        <v>141.51032800000002</v>
      </c>
      <c r="L873" s="74">
        <f t="shared" si="80"/>
        <v>53.531779999999998</v>
      </c>
      <c r="M873" s="75"/>
      <c r="N873" s="74">
        <f t="shared" si="81"/>
        <v>1284.7765360000001</v>
      </c>
      <c r="O873" s="74">
        <f t="shared" si="82"/>
        <v>421.93521599999997</v>
      </c>
      <c r="P873" s="74">
        <f t="shared" si="83"/>
        <v>945.68227999999999</v>
      </c>
    </row>
    <row r="874" spans="1:16" ht="15" customHeight="1" x14ac:dyDescent="0.3">
      <c r="A874" s="27" t="s">
        <v>4063</v>
      </c>
      <c r="B874" s="38">
        <v>15310</v>
      </c>
      <c r="C874" s="38">
        <v>15310</v>
      </c>
      <c r="D874" s="12" t="s">
        <v>716</v>
      </c>
      <c r="E874" s="12">
        <v>26900</v>
      </c>
      <c r="F874" s="12" t="s">
        <v>3516</v>
      </c>
      <c r="G874" s="12" t="s">
        <v>3056</v>
      </c>
      <c r="H874" s="100">
        <v>1.0105999999999999</v>
      </c>
      <c r="I874" s="39"/>
      <c r="J874" s="74">
        <f t="shared" si="78"/>
        <v>195.916584</v>
      </c>
      <c r="K874" s="74">
        <f t="shared" si="79"/>
        <v>154.839572</v>
      </c>
      <c r="L874" s="74">
        <f t="shared" si="80"/>
        <v>58.57347</v>
      </c>
      <c r="M874" s="75"/>
      <c r="N874" s="74">
        <f t="shared" si="81"/>
        <v>1405.794764</v>
      </c>
      <c r="O874" s="74">
        <f t="shared" si="82"/>
        <v>452.68258400000002</v>
      </c>
      <c r="P874" s="74">
        <f t="shared" si="83"/>
        <v>1028.17922</v>
      </c>
    </row>
    <row r="875" spans="1:16" ht="15" customHeight="1" x14ac:dyDescent="0.3">
      <c r="A875" s="27" t="s">
        <v>4063</v>
      </c>
      <c r="B875" s="38">
        <v>15320</v>
      </c>
      <c r="C875" s="38">
        <v>15320</v>
      </c>
      <c r="D875" s="40" t="s">
        <v>717</v>
      </c>
      <c r="E875" s="40">
        <v>99915</v>
      </c>
      <c r="F875" s="20" t="s">
        <v>3512</v>
      </c>
      <c r="G875" s="20" t="s">
        <v>3059</v>
      </c>
      <c r="H875" s="100">
        <v>0.83189999999999997</v>
      </c>
      <c r="I875" s="39"/>
      <c r="J875" s="74">
        <f t="shared" si="78"/>
        <v>172.03511599999999</v>
      </c>
      <c r="K875" s="74">
        <f t="shared" si="79"/>
        <v>135.96527800000001</v>
      </c>
      <c r="L875" s="74">
        <f t="shared" si="80"/>
        <v>51.434404999999998</v>
      </c>
      <c r="M875" s="75"/>
      <c r="N875" s="74">
        <f t="shared" si="81"/>
        <v>1234.432186</v>
      </c>
      <c r="O875" s="74">
        <f t="shared" si="82"/>
        <v>409.144116</v>
      </c>
      <c r="P875" s="74">
        <f t="shared" si="83"/>
        <v>911.36302999999998</v>
      </c>
    </row>
    <row r="876" spans="1:16" ht="15" customHeight="1" x14ac:dyDescent="0.3">
      <c r="A876" s="27" t="s">
        <v>4063</v>
      </c>
      <c r="B876" s="38">
        <v>15330</v>
      </c>
      <c r="C876" s="38">
        <v>15330</v>
      </c>
      <c r="D876" s="12" t="s">
        <v>718</v>
      </c>
      <c r="E876" s="12">
        <v>29020</v>
      </c>
      <c r="F876" s="12" t="s">
        <v>3522</v>
      </c>
      <c r="G876" s="12" t="s">
        <v>3056</v>
      </c>
      <c r="H876" s="100">
        <v>0.94340000000000002</v>
      </c>
      <c r="I876" s="39"/>
      <c r="J876" s="74">
        <f t="shared" si="78"/>
        <v>186.93597599999998</v>
      </c>
      <c r="K876" s="74">
        <f t="shared" si="79"/>
        <v>147.741908</v>
      </c>
      <c r="L876" s="74">
        <f t="shared" si="80"/>
        <v>55.888829999999999</v>
      </c>
      <c r="M876" s="75"/>
      <c r="N876" s="74">
        <f t="shared" si="81"/>
        <v>1341.3539960000001</v>
      </c>
      <c r="O876" s="74">
        <f t="shared" si="82"/>
        <v>436.30997600000001</v>
      </c>
      <c r="P876" s="74">
        <f t="shared" si="83"/>
        <v>984.25058000000013</v>
      </c>
    </row>
    <row r="877" spans="1:16" ht="15" customHeight="1" x14ac:dyDescent="0.3">
      <c r="A877" s="27" t="s">
        <v>4063</v>
      </c>
      <c r="B877" s="38">
        <v>15340</v>
      </c>
      <c r="C877" s="38">
        <v>15340</v>
      </c>
      <c r="D877" s="40" t="s">
        <v>719</v>
      </c>
      <c r="E877" s="40">
        <v>99915</v>
      </c>
      <c r="F877" s="20" t="s">
        <v>3512</v>
      </c>
      <c r="G877" s="20" t="s">
        <v>3059</v>
      </c>
      <c r="H877" s="100">
        <v>0.83189999999999997</v>
      </c>
      <c r="I877" s="39"/>
      <c r="J877" s="74">
        <f t="shared" si="78"/>
        <v>172.03511599999999</v>
      </c>
      <c r="K877" s="74">
        <f t="shared" si="79"/>
        <v>135.96527800000001</v>
      </c>
      <c r="L877" s="74">
        <f t="shared" si="80"/>
        <v>51.434404999999998</v>
      </c>
      <c r="M877" s="75"/>
      <c r="N877" s="74">
        <f t="shared" si="81"/>
        <v>1234.432186</v>
      </c>
      <c r="O877" s="74">
        <f t="shared" si="82"/>
        <v>409.144116</v>
      </c>
      <c r="P877" s="74">
        <f t="shared" si="83"/>
        <v>911.36302999999998</v>
      </c>
    </row>
    <row r="878" spans="1:16" ht="15" customHeight="1" x14ac:dyDescent="0.3">
      <c r="A878" s="27" t="s">
        <v>4063</v>
      </c>
      <c r="B878" s="38">
        <v>15350</v>
      </c>
      <c r="C878" s="38">
        <v>15350</v>
      </c>
      <c r="D878" s="40" t="s">
        <v>720</v>
      </c>
      <c r="E878" s="40">
        <v>99915</v>
      </c>
      <c r="F878" s="20" t="s">
        <v>3512</v>
      </c>
      <c r="G878" s="20" t="s">
        <v>3059</v>
      </c>
      <c r="H878" s="100">
        <v>0.83189999999999997</v>
      </c>
      <c r="I878" s="39"/>
      <c r="J878" s="74">
        <f t="shared" si="78"/>
        <v>172.03511599999999</v>
      </c>
      <c r="K878" s="74">
        <f t="shared" si="79"/>
        <v>135.96527800000001</v>
      </c>
      <c r="L878" s="74">
        <f t="shared" si="80"/>
        <v>51.434404999999998</v>
      </c>
      <c r="M878" s="75"/>
      <c r="N878" s="74">
        <f t="shared" si="81"/>
        <v>1234.432186</v>
      </c>
      <c r="O878" s="74">
        <f t="shared" si="82"/>
        <v>409.144116</v>
      </c>
      <c r="P878" s="74">
        <f t="shared" si="83"/>
        <v>911.36302999999998</v>
      </c>
    </row>
    <row r="879" spans="1:16" ht="15" customHeight="1" x14ac:dyDescent="0.3">
      <c r="A879" s="27" t="s">
        <v>4063</v>
      </c>
      <c r="B879" s="38">
        <v>15360</v>
      </c>
      <c r="C879" s="38">
        <v>15360</v>
      </c>
      <c r="D879" s="12" t="s">
        <v>721</v>
      </c>
      <c r="E879" s="12">
        <v>23844</v>
      </c>
      <c r="F879" s="12" t="s">
        <v>3523</v>
      </c>
      <c r="G879" s="12" t="s">
        <v>3056</v>
      </c>
      <c r="H879" s="100">
        <v>0.93389999999999995</v>
      </c>
      <c r="I879" s="39"/>
      <c r="J879" s="74">
        <f t="shared" si="78"/>
        <v>185.66639599999996</v>
      </c>
      <c r="K879" s="74">
        <f t="shared" si="79"/>
        <v>146.738518</v>
      </c>
      <c r="L879" s="74">
        <f t="shared" si="80"/>
        <v>55.509304999999998</v>
      </c>
      <c r="M879" s="75"/>
      <c r="N879" s="74">
        <f t="shared" si="81"/>
        <v>1332.244066</v>
      </c>
      <c r="O879" s="74">
        <f t="shared" si="82"/>
        <v>433.99539599999997</v>
      </c>
      <c r="P879" s="74">
        <f t="shared" si="83"/>
        <v>978.04043000000001</v>
      </c>
    </row>
    <row r="880" spans="1:16" ht="15" customHeight="1" x14ac:dyDescent="0.3">
      <c r="A880" s="27" t="s">
        <v>4063</v>
      </c>
      <c r="B880" s="38">
        <v>15370</v>
      </c>
      <c r="C880" s="38">
        <v>15370</v>
      </c>
      <c r="D880" s="40" t="s">
        <v>722</v>
      </c>
      <c r="E880" s="40">
        <v>99915</v>
      </c>
      <c r="F880" s="20" t="s">
        <v>3512</v>
      </c>
      <c r="G880" s="20" t="s">
        <v>3059</v>
      </c>
      <c r="H880" s="100">
        <v>0.83189999999999997</v>
      </c>
      <c r="I880" s="39"/>
      <c r="J880" s="74">
        <f t="shared" si="78"/>
        <v>172.03511599999999</v>
      </c>
      <c r="K880" s="74">
        <f t="shared" si="79"/>
        <v>135.96527800000001</v>
      </c>
      <c r="L880" s="74">
        <f t="shared" si="80"/>
        <v>51.434404999999998</v>
      </c>
      <c r="M880" s="75"/>
      <c r="N880" s="74">
        <f t="shared" si="81"/>
        <v>1234.432186</v>
      </c>
      <c r="O880" s="74">
        <f t="shared" si="82"/>
        <v>409.144116</v>
      </c>
      <c r="P880" s="74">
        <f t="shared" si="83"/>
        <v>911.36302999999998</v>
      </c>
    </row>
    <row r="881" spans="1:16" ht="15" customHeight="1" x14ac:dyDescent="0.3">
      <c r="A881" s="27" t="s">
        <v>4063</v>
      </c>
      <c r="B881" s="38">
        <v>15380</v>
      </c>
      <c r="C881" s="38">
        <v>15380</v>
      </c>
      <c r="D881" s="40" t="s">
        <v>723</v>
      </c>
      <c r="E881" s="40">
        <v>99915</v>
      </c>
      <c r="F881" s="20" t="s">
        <v>3512</v>
      </c>
      <c r="G881" s="20" t="s">
        <v>3059</v>
      </c>
      <c r="H881" s="100">
        <v>0.83189999999999997</v>
      </c>
      <c r="I881" s="39"/>
      <c r="J881" s="74">
        <f t="shared" si="78"/>
        <v>172.03511599999999</v>
      </c>
      <c r="K881" s="74">
        <f t="shared" si="79"/>
        <v>135.96527800000001</v>
      </c>
      <c r="L881" s="74">
        <f t="shared" si="80"/>
        <v>51.434404999999998</v>
      </c>
      <c r="M881" s="75"/>
      <c r="N881" s="74">
        <f t="shared" si="81"/>
        <v>1234.432186</v>
      </c>
      <c r="O881" s="74">
        <f t="shared" si="82"/>
        <v>409.144116</v>
      </c>
      <c r="P881" s="74">
        <f t="shared" si="83"/>
        <v>911.36302999999998</v>
      </c>
    </row>
    <row r="882" spans="1:16" ht="15" customHeight="1" x14ac:dyDescent="0.3">
      <c r="A882" s="27" t="s">
        <v>4063</v>
      </c>
      <c r="B882" s="38">
        <v>15390</v>
      </c>
      <c r="C882" s="38">
        <v>15390</v>
      </c>
      <c r="D882" s="40" t="s">
        <v>724</v>
      </c>
      <c r="E882" s="40">
        <v>99915</v>
      </c>
      <c r="F882" s="20" t="s">
        <v>3512</v>
      </c>
      <c r="G882" s="20" t="s">
        <v>3059</v>
      </c>
      <c r="H882" s="100">
        <v>0.83189999999999997</v>
      </c>
      <c r="I882" s="39"/>
      <c r="J882" s="74">
        <f t="shared" si="78"/>
        <v>172.03511599999999</v>
      </c>
      <c r="K882" s="74">
        <f t="shared" si="79"/>
        <v>135.96527800000001</v>
      </c>
      <c r="L882" s="74">
        <f t="shared" si="80"/>
        <v>51.434404999999998</v>
      </c>
      <c r="M882" s="75"/>
      <c r="N882" s="74">
        <f t="shared" si="81"/>
        <v>1234.432186</v>
      </c>
      <c r="O882" s="74">
        <f t="shared" si="82"/>
        <v>409.144116</v>
      </c>
      <c r="P882" s="74">
        <f t="shared" si="83"/>
        <v>911.36302999999998</v>
      </c>
    </row>
    <row r="883" spans="1:16" ht="15" customHeight="1" x14ac:dyDescent="0.3">
      <c r="A883" s="27" t="s">
        <v>4063</v>
      </c>
      <c r="B883" s="38">
        <v>15400</v>
      </c>
      <c r="C883" s="38">
        <v>15400</v>
      </c>
      <c r="D883" s="12" t="s">
        <v>725</v>
      </c>
      <c r="E883" s="12">
        <v>26900</v>
      </c>
      <c r="F883" s="12" t="s">
        <v>3516</v>
      </c>
      <c r="G883" s="12" t="s">
        <v>3056</v>
      </c>
      <c r="H883" s="100">
        <v>1.0105999999999999</v>
      </c>
      <c r="I883" s="39"/>
      <c r="J883" s="74">
        <f t="shared" si="78"/>
        <v>195.916584</v>
      </c>
      <c r="K883" s="74">
        <f t="shared" si="79"/>
        <v>154.839572</v>
      </c>
      <c r="L883" s="74">
        <f t="shared" si="80"/>
        <v>58.57347</v>
      </c>
      <c r="M883" s="75"/>
      <c r="N883" s="74">
        <f t="shared" si="81"/>
        <v>1405.794764</v>
      </c>
      <c r="O883" s="74">
        <f t="shared" si="82"/>
        <v>452.68258400000002</v>
      </c>
      <c r="P883" s="74">
        <f t="shared" si="83"/>
        <v>1028.17922</v>
      </c>
    </row>
    <row r="884" spans="1:16" ht="15" customHeight="1" x14ac:dyDescent="0.3">
      <c r="A884" s="27" t="s">
        <v>4063</v>
      </c>
      <c r="B884" s="38">
        <v>15410</v>
      </c>
      <c r="C884" s="38">
        <v>15410</v>
      </c>
      <c r="D884" s="40" t="s">
        <v>726</v>
      </c>
      <c r="E884" s="40">
        <v>99915</v>
      </c>
      <c r="F884" s="20" t="s">
        <v>3512</v>
      </c>
      <c r="G884" s="20" t="s">
        <v>3059</v>
      </c>
      <c r="H884" s="100">
        <v>0.83189999999999997</v>
      </c>
      <c r="I884" s="39"/>
      <c r="J884" s="74">
        <f t="shared" si="78"/>
        <v>172.03511599999999</v>
      </c>
      <c r="K884" s="74">
        <f t="shared" si="79"/>
        <v>135.96527800000001</v>
      </c>
      <c r="L884" s="74">
        <f t="shared" si="80"/>
        <v>51.434404999999998</v>
      </c>
      <c r="M884" s="75"/>
      <c r="N884" s="74">
        <f t="shared" si="81"/>
        <v>1234.432186</v>
      </c>
      <c r="O884" s="74">
        <f t="shared" si="82"/>
        <v>409.144116</v>
      </c>
      <c r="P884" s="74">
        <f t="shared" si="83"/>
        <v>911.36302999999998</v>
      </c>
    </row>
    <row r="885" spans="1:16" ht="15" customHeight="1" x14ac:dyDescent="0.3">
      <c r="A885" s="27" t="s">
        <v>4063</v>
      </c>
      <c r="B885" s="38">
        <v>15420</v>
      </c>
      <c r="C885" s="38">
        <v>15420</v>
      </c>
      <c r="D885" s="40" t="s">
        <v>727</v>
      </c>
      <c r="E885" s="40">
        <v>99915</v>
      </c>
      <c r="F885" s="20" t="s">
        <v>3512</v>
      </c>
      <c r="G885" s="20" t="s">
        <v>3059</v>
      </c>
      <c r="H885" s="100">
        <v>0.83189999999999997</v>
      </c>
      <c r="I885" s="39"/>
      <c r="J885" s="74">
        <f t="shared" si="78"/>
        <v>172.03511599999999</v>
      </c>
      <c r="K885" s="74">
        <f t="shared" si="79"/>
        <v>135.96527800000001</v>
      </c>
      <c r="L885" s="74">
        <f t="shared" si="80"/>
        <v>51.434404999999998</v>
      </c>
      <c r="M885" s="75"/>
      <c r="N885" s="74">
        <f t="shared" si="81"/>
        <v>1234.432186</v>
      </c>
      <c r="O885" s="74">
        <f t="shared" si="82"/>
        <v>409.144116</v>
      </c>
      <c r="P885" s="74">
        <f t="shared" si="83"/>
        <v>911.36302999999998</v>
      </c>
    </row>
    <row r="886" spans="1:16" ht="15" customHeight="1" x14ac:dyDescent="0.3">
      <c r="A886" s="27" t="s">
        <v>4063</v>
      </c>
      <c r="B886" s="38">
        <v>15450</v>
      </c>
      <c r="C886" s="38">
        <v>15450</v>
      </c>
      <c r="D886" s="12" t="s">
        <v>730</v>
      </c>
      <c r="E886" s="12">
        <v>33140</v>
      </c>
      <c r="F886" s="12" t="s">
        <v>3524</v>
      </c>
      <c r="G886" s="12" t="s">
        <v>3056</v>
      </c>
      <c r="H886" s="100">
        <v>0.93190000000000006</v>
      </c>
      <c r="I886" s="39"/>
      <c r="J886" s="74">
        <f t="shared" si="78"/>
        <v>185.39911599999999</v>
      </c>
      <c r="K886" s="74">
        <f t="shared" si="79"/>
        <v>146.52727800000002</v>
      </c>
      <c r="L886" s="74">
        <f t="shared" si="80"/>
        <v>55.429405000000003</v>
      </c>
      <c r="M886" s="75"/>
      <c r="N886" s="74">
        <f t="shared" si="81"/>
        <v>1330.326186</v>
      </c>
      <c r="O886" s="74">
        <f t="shared" si="82"/>
        <v>433.50811599999997</v>
      </c>
      <c r="P886" s="74">
        <f t="shared" si="83"/>
        <v>976.7330300000001</v>
      </c>
    </row>
    <row r="887" spans="1:16" ht="15" customHeight="1" x14ac:dyDescent="0.3">
      <c r="A887" s="27" t="s">
        <v>4063</v>
      </c>
      <c r="B887" s="38">
        <v>15430</v>
      </c>
      <c r="C887" s="38">
        <v>15430</v>
      </c>
      <c r="D887" s="40" t="s">
        <v>728</v>
      </c>
      <c r="E887" s="40">
        <v>99915</v>
      </c>
      <c r="F887" s="20" t="s">
        <v>3512</v>
      </c>
      <c r="G887" s="20" t="s">
        <v>3059</v>
      </c>
      <c r="H887" s="100">
        <v>0.83189999999999997</v>
      </c>
      <c r="I887" s="39"/>
      <c r="J887" s="74">
        <f t="shared" si="78"/>
        <v>172.03511599999999</v>
      </c>
      <c r="K887" s="74">
        <f t="shared" si="79"/>
        <v>135.96527800000001</v>
      </c>
      <c r="L887" s="74">
        <f t="shared" si="80"/>
        <v>51.434404999999998</v>
      </c>
      <c r="M887" s="75"/>
      <c r="N887" s="74">
        <f t="shared" si="81"/>
        <v>1234.432186</v>
      </c>
      <c r="O887" s="74">
        <f t="shared" si="82"/>
        <v>409.144116</v>
      </c>
      <c r="P887" s="74">
        <f t="shared" si="83"/>
        <v>911.36302999999998</v>
      </c>
    </row>
    <row r="888" spans="1:16" ht="15" customHeight="1" x14ac:dyDescent="0.3">
      <c r="A888" s="27" t="s">
        <v>4063</v>
      </c>
      <c r="B888" s="38">
        <v>15440</v>
      </c>
      <c r="C888" s="38">
        <v>15440</v>
      </c>
      <c r="D888" s="12" t="s">
        <v>729</v>
      </c>
      <c r="E888" s="12">
        <v>23844</v>
      </c>
      <c r="F888" s="12" t="s">
        <v>3523</v>
      </c>
      <c r="G888" s="12" t="s">
        <v>3056</v>
      </c>
      <c r="H888" s="100">
        <v>0.93389999999999995</v>
      </c>
      <c r="I888" s="39"/>
      <c r="J888" s="74">
        <f t="shared" si="78"/>
        <v>185.66639599999996</v>
      </c>
      <c r="K888" s="74">
        <f t="shared" si="79"/>
        <v>146.738518</v>
      </c>
      <c r="L888" s="74">
        <f t="shared" si="80"/>
        <v>55.509304999999998</v>
      </c>
      <c r="M888" s="75"/>
      <c r="N888" s="74">
        <f t="shared" si="81"/>
        <v>1332.244066</v>
      </c>
      <c r="O888" s="74">
        <f t="shared" si="82"/>
        <v>433.99539599999997</v>
      </c>
      <c r="P888" s="74">
        <f t="shared" si="83"/>
        <v>978.04043000000001</v>
      </c>
    </row>
    <row r="889" spans="1:16" ht="15" customHeight="1" x14ac:dyDescent="0.3">
      <c r="A889" s="27" t="s">
        <v>4063</v>
      </c>
      <c r="B889" s="38">
        <v>15460</v>
      </c>
      <c r="C889" s="38">
        <v>15460</v>
      </c>
      <c r="D889" s="40" t="s">
        <v>731</v>
      </c>
      <c r="E889" s="40">
        <v>99915</v>
      </c>
      <c r="F889" s="20" t="s">
        <v>3512</v>
      </c>
      <c r="G889" s="20" t="s">
        <v>3059</v>
      </c>
      <c r="H889" s="100">
        <v>0.83189999999999997</v>
      </c>
      <c r="I889" s="39"/>
      <c r="J889" s="74">
        <f t="shared" si="78"/>
        <v>172.03511599999999</v>
      </c>
      <c r="K889" s="74">
        <f t="shared" si="79"/>
        <v>135.96527800000001</v>
      </c>
      <c r="L889" s="74">
        <f t="shared" si="80"/>
        <v>51.434404999999998</v>
      </c>
      <c r="M889" s="75"/>
      <c r="N889" s="74">
        <f t="shared" si="81"/>
        <v>1234.432186</v>
      </c>
      <c r="O889" s="74">
        <f t="shared" si="82"/>
        <v>409.144116</v>
      </c>
      <c r="P889" s="74">
        <f t="shared" si="83"/>
        <v>911.36302999999998</v>
      </c>
    </row>
    <row r="890" spans="1:16" ht="15" customHeight="1" x14ac:dyDescent="0.3">
      <c r="A890" s="27" t="s">
        <v>4063</v>
      </c>
      <c r="B890" s="38">
        <v>15470</v>
      </c>
      <c r="C890" s="38">
        <v>15470</v>
      </c>
      <c r="D890" s="12" t="s">
        <v>732</v>
      </c>
      <c r="E890" s="12">
        <v>26900</v>
      </c>
      <c r="F890" s="12" t="s">
        <v>3516</v>
      </c>
      <c r="G890" s="12" t="s">
        <v>3056</v>
      </c>
      <c r="H890" s="100">
        <v>1.0105999999999999</v>
      </c>
      <c r="I890" s="39"/>
      <c r="J890" s="74">
        <f t="shared" si="78"/>
        <v>195.916584</v>
      </c>
      <c r="K890" s="74">
        <f t="shared" si="79"/>
        <v>154.839572</v>
      </c>
      <c r="L890" s="74">
        <f t="shared" si="80"/>
        <v>58.57347</v>
      </c>
      <c r="M890" s="75"/>
      <c r="N890" s="74">
        <f t="shared" si="81"/>
        <v>1405.794764</v>
      </c>
      <c r="O890" s="74">
        <f t="shared" si="82"/>
        <v>452.68258400000002</v>
      </c>
      <c r="P890" s="74">
        <f t="shared" si="83"/>
        <v>1028.17922</v>
      </c>
    </row>
    <row r="891" spans="1:16" ht="15" customHeight="1" x14ac:dyDescent="0.3">
      <c r="A891" s="27" t="s">
        <v>4063</v>
      </c>
      <c r="B891" s="38">
        <v>15480</v>
      </c>
      <c r="C891" s="38">
        <v>15480</v>
      </c>
      <c r="D891" s="12" t="s">
        <v>733</v>
      </c>
      <c r="E891" s="12">
        <v>26900</v>
      </c>
      <c r="F891" s="12" t="s">
        <v>3516</v>
      </c>
      <c r="G891" s="12" t="s">
        <v>3056</v>
      </c>
      <c r="H891" s="100">
        <v>1.0105999999999999</v>
      </c>
      <c r="I891" s="39"/>
      <c r="J891" s="74">
        <f t="shared" si="78"/>
        <v>195.916584</v>
      </c>
      <c r="K891" s="74">
        <f t="shared" si="79"/>
        <v>154.839572</v>
      </c>
      <c r="L891" s="74">
        <f t="shared" si="80"/>
        <v>58.57347</v>
      </c>
      <c r="M891" s="75"/>
      <c r="N891" s="74">
        <f t="shared" si="81"/>
        <v>1405.794764</v>
      </c>
      <c r="O891" s="74">
        <f t="shared" si="82"/>
        <v>452.68258400000002</v>
      </c>
      <c r="P891" s="74">
        <f t="shared" si="83"/>
        <v>1028.17922</v>
      </c>
    </row>
    <row r="892" spans="1:16" ht="15" customHeight="1" x14ac:dyDescent="0.3">
      <c r="A892" s="27" t="s">
        <v>4063</v>
      </c>
      <c r="B892" s="38">
        <v>15490</v>
      </c>
      <c r="C892" s="38">
        <v>15490</v>
      </c>
      <c r="D892" s="40" t="s">
        <v>734</v>
      </c>
      <c r="E892" s="40">
        <v>99915</v>
      </c>
      <c r="F892" s="20" t="s">
        <v>3512</v>
      </c>
      <c r="G892" s="20" t="s">
        <v>3059</v>
      </c>
      <c r="H892" s="100">
        <v>0.83189999999999997</v>
      </c>
      <c r="I892" s="39"/>
      <c r="J892" s="74">
        <f t="shared" si="78"/>
        <v>172.03511599999999</v>
      </c>
      <c r="K892" s="74">
        <f t="shared" si="79"/>
        <v>135.96527800000001</v>
      </c>
      <c r="L892" s="74">
        <f t="shared" si="80"/>
        <v>51.434404999999998</v>
      </c>
      <c r="M892" s="75"/>
      <c r="N892" s="74">
        <f t="shared" si="81"/>
        <v>1234.432186</v>
      </c>
      <c r="O892" s="74">
        <f t="shared" si="82"/>
        <v>409.144116</v>
      </c>
      <c r="P892" s="74">
        <f t="shared" si="83"/>
        <v>911.36302999999998</v>
      </c>
    </row>
    <row r="893" spans="1:16" ht="15" customHeight="1" x14ac:dyDescent="0.3">
      <c r="A893" s="27" t="s">
        <v>4063</v>
      </c>
      <c r="B893" s="38">
        <v>15500</v>
      </c>
      <c r="C893" s="38">
        <v>15500</v>
      </c>
      <c r="D893" s="40" t="s">
        <v>735</v>
      </c>
      <c r="E893" s="40">
        <v>99915</v>
      </c>
      <c r="F893" s="20" t="s">
        <v>3512</v>
      </c>
      <c r="G893" s="20" t="s">
        <v>3059</v>
      </c>
      <c r="H893" s="100">
        <v>0.83189999999999997</v>
      </c>
      <c r="I893" s="39"/>
      <c r="J893" s="74">
        <f t="shared" si="78"/>
        <v>172.03511599999999</v>
      </c>
      <c r="K893" s="74">
        <f t="shared" si="79"/>
        <v>135.96527800000001</v>
      </c>
      <c r="L893" s="74">
        <f t="shared" si="80"/>
        <v>51.434404999999998</v>
      </c>
      <c r="M893" s="75"/>
      <c r="N893" s="74">
        <f t="shared" si="81"/>
        <v>1234.432186</v>
      </c>
      <c r="O893" s="74">
        <f t="shared" si="82"/>
        <v>409.144116</v>
      </c>
      <c r="P893" s="74">
        <f t="shared" si="83"/>
        <v>911.36302999999998</v>
      </c>
    </row>
    <row r="894" spans="1:16" ht="15" customHeight="1" x14ac:dyDescent="0.3">
      <c r="A894" s="27" t="s">
        <v>4063</v>
      </c>
      <c r="B894" s="38">
        <v>15510</v>
      </c>
      <c r="C894" s="38">
        <v>15510</v>
      </c>
      <c r="D894" s="40" t="s">
        <v>736</v>
      </c>
      <c r="E894" s="40">
        <v>99915</v>
      </c>
      <c r="F894" s="20" t="s">
        <v>3512</v>
      </c>
      <c r="G894" s="20" t="s">
        <v>3059</v>
      </c>
      <c r="H894" s="100">
        <v>0.83189999999999997</v>
      </c>
      <c r="I894" s="39"/>
      <c r="J894" s="74">
        <f t="shared" si="78"/>
        <v>172.03511599999999</v>
      </c>
      <c r="K894" s="74">
        <f t="shared" si="79"/>
        <v>135.96527800000001</v>
      </c>
      <c r="L894" s="74">
        <f t="shared" si="80"/>
        <v>51.434404999999998</v>
      </c>
      <c r="M894" s="75"/>
      <c r="N894" s="74">
        <f t="shared" si="81"/>
        <v>1234.432186</v>
      </c>
      <c r="O894" s="74">
        <f t="shared" si="82"/>
        <v>409.144116</v>
      </c>
      <c r="P894" s="74">
        <f t="shared" si="83"/>
        <v>911.36302999999998</v>
      </c>
    </row>
    <row r="895" spans="1:16" ht="15" customHeight="1" x14ac:dyDescent="0.3">
      <c r="A895" s="27" t="s">
        <v>4063</v>
      </c>
      <c r="B895" s="38">
        <v>15520</v>
      </c>
      <c r="C895" s="38">
        <v>15520</v>
      </c>
      <c r="D895" s="12" t="s">
        <v>737</v>
      </c>
      <c r="E895" s="12">
        <v>14020</v>
      </c>
      <c r="F895" s="12" t="s">
        <v>3525</v>
      </c>
      <c r="G895" s="12" t="s">
        <v>3056</v>
      </c>
      <c r="H895" s="100">
        <v>0.88100000000000001</v>
      </c>
      <c r="I895" s="39"/>
      <c r="J895" s="74">
        <f t="shared" si="78"/>
        <v>178.59683999999999</v>
      </c>
      <c r="K895" s="74">
        <f t="shared" si="79"/>
        <v>141.15122</v>
      </c>
      <c r="L895" s="74">
        <f t="shared" si="80"/>
        <v>53.395949999999999</v>
      </c>
      <c r="M895" s="75"/>
      <c r="N895" s="74">
        <f t="shared" si="81"/>
        <v>1281.51614</v>
      </c>
      <c r="O895" s="74">
        <f t="shared" si="82"/>
        <v>421.10684000000003</v>
      </c>
      <c r="P895" s="74">
        <f t="shared" si="83"/>
        <v>943.45970000000011</v>
      </c>
    </row>
    <row r="896" spans="1:16" ht="15" customHeight="1" x14ac:dyDescent="0.3">
      <c r="A896" s="27" t="s">
        <v>4063</v>
      </c>
      <c r="B896" s="38">
        <v>15530</v>
      </c>
      <c r="C896" s="38">
        <v>15530</v>
      </c>
      <c r="D896" s="40" t="s">
        <v>738</v>
      </c>
      <c r="E896" s="40">
        <v>99915</v>
      </c>
      <c r="F896" s="20" t="s">
        <v>3512</v>
      </c>
      <c r="G896" s="20" t="s">
        <v>3059</v>
      </c>
      <c r="H896" s="100">
        <v>0.83189999999999997</v>
      </c>
      <c r="I896" s="39"/>
      <c r="J896" s="74">
        <f t="shared" si="78"/>
        <v>172.03511599999999</v>
      </c>
      <c r="K896" s="74">
        <f t="shared" si="79"/>
        <v>135.96527800000001</v>
      </c>
      <c r="L896" s="74">
        <f t="shared" si="80"/>
        <v>51.434404999999998</v>
      </c>
      <c r="M896" s="75"/>
      <c r="N896" s="74">
        <f t="shared" si="81"/>
        <v>1234.432186</v>
      </c>
      <c r="O896" s="74">
        <f t="shared" si="82"/>
        <v>409.144116</v>
      </c>
      <c r="P896" s="74">
        <f t="shared" si="83"/>
        <v>911.36302999999998</v>
      </c>
    </row>
    <row r="897" spans="1:16" ht="15" customHeight="1" x14ac:dyDescent="0.3">
      <c r="A897" s="27" t="s">
        <v>4063</v>
      </c>
      <c r="B897" s="38">
        <v>15540</v>
      </c>
      <c r="C897" s="38">
        <v>15540</v>
      </c>
      <c r="D897" s="12" t="s">
        <v>739</v>
      </c>
      <c r="E897" s="12">
        <v>26900</v>
      </c>
      <c r="F897" s="12" t="s">
        <v>3516</v>
      </c>
      <c r="G897" s="12" t="s">
        <v>3056</v>
      </c>
      <c r="H897" s="100">
        <v>1.0105999999999999</v>
      </c>
      <c r="I897" s="39"/>
      <c r="J897" s="74">
        <f t="shared" si="78"/>
        <v>195.916584</v>
      </c>
      <c r="K897" s="74">
        <f t="shared" si="79"/>
        <v>154.839572</v>
      </c>
      <c r="L897" s="74">
        <f t="shared" si="80"/>
        <v>58.57347</v>
      </c>
      <c r="M897" s="75"/>
      <c r="N897" s="74">
        <f t="shared" si="81"/>
        <v>1405.794764</v>
      </c>
      <c r="O897" s="74">
        <f t="shared" si="82"/>
        <v>452.68258400000002</v>
      </c>
      <c r="P897" s="74">
        <f t="shared" si="83"/>
        <v>1028.17922</v>
      </c>
    </row>
    <row r="898" spans="1:16" ht="15" customHeight="1" x14ac:dyDescent="0.3">
      <c r="A898" s="27" t="s">
        <v>4063</v>
      </c>
      <c r="B898" s="38">
        <v>15550</v>
      </c>
      <c r="C898" s="38">
        <v>15550</v>
      </c>
      <c r="D898" s="12" t="s">
        <v>740</v>
      </c>
      <c r="E898" s="12">
        <v>23844</v>
      </c>
      <c r="F898" s="12" t="s">
        <v>3523</v>
      </c>
      <c r="G898" s="12" t="s">
        <v>3056</v>
      </c>
      <c r="H898" s="100">
        <v>0.93389999999999995</v>
      </c>
      <c r="I898" s="39"/>
      <c r="J898" s="74">
        <f t="shared" si="78"/>
        <v>185.66639599999996</v>
      </c>
      <c r="K898" s="74">
        <f t="shared" si="79"/>
        <v>146.738518</v>
      </c>
      <c r="L898" s="74">
        <f t="shared" si="80"/>
        <v>55.509304999999998</v>
      </c>
      <c r="M898" s="75"/>
      <c r="N898" s="74">
        <f t="shared" si="81"/>
        <v>1332.244066</v>
      </c>
      <c r="O898" s="74">
        <f t="shared" si="82"/>
        <v>433.99539599999997</v>
      </c>
      <c r="P898" s="74">
        <f t="shared" si="83"/>
        <v>978.04043000000001</v>
      </c>
    </row>
    <row r="899" spans="1:16" ht="15" customHeight="1" x14ac:dyDescent="0.3">
      <c r="A899" s="27" t="s">
        <v>4063</v>
      </c>
      <c r="B899" s="38">
        <v>15560</v>
      </c>
      <c r="C899" s="38">
        <v>15560</v>
      </c>
      <c r="D899" s="40" t="s">
        <v>741</v>
      </c>
      <c r="E899" s="40">
        <v>99915</v>
      </c>
      <c r="F899" s="20" t="s">
        <v>3512</v>
      </c>
      <c r="G899" s="20" t="s">
        <v>3059</v>
      </c>
      <c r="H899" s="100">
        <v>0.83189999999999997</v>
      </c>
      <c r="I899" s="39"/>
      <c r="J899" s="74">
        <f t="shared" si="78"/>
        <v>172.03511599999999</v>
      </c>
      <c r="K899" s="74">
        <f t="shared" si="79"/>
        <v>135.96527800000001</v>
      </c>
      <c r="L899" s="74">
        <f t="shared" si="80"/>
        <v>51.434404999999998</v>
      </c>
      <c r="M899" s="75"/>
      <c r="N899" s="74">
        <f t="shared" si="81"/>
        <v>1234.432186</v>
      </c>
      <c r="O899" s="74">
        <f t="shared" si="82"/>
        <v>409.144116</v>
      </c>
      <c r="P899" s="74">
        <f t="shared" si="83"/>
        <v>911.36302999999998</v>
      </c>
    </row>
    <row r="900" spans="1:16" ht="15" customHeight="1" x14ac:dyDescent="0.3">
      <c r="A900" s="27" t="s">
        <v>4063</v>
      </c>
      <c r="B900" s="38">
        <v>15570</v>
      </c>
      <c r="C900" s="38">
        <v>15570</v>
      </c>
      <c r="D900" s="12" t="s">
        <v>742</v>
      </c>
      <c r="E900" s="12">
        <v>17140</v>
      </c>
      <c r="F900" s="12" t="s">
        <v>3519</v>
      </c>
      <c r="G900" s="12" t="s">
        <v>3056</v>
      </c>
      <c r="H900" s="100">
        <v>0.93320000000000003</v>
      </c>
      <c r="I900" s="39"/>
      <c r="J900" s="74">
        <f t="shared" si="78"/>
        <v>185.57284799999999</v>
      </c>
      <c r="K900" s="74">
        <f t="shared" si="79"/>
        <v>146.66458400000002</v>
      </c>
      <c r="L900" s="74">
        <f t="shared" si="80"/>
        <v>55.481340000000003</v>
      </c>
      <c r="M900" s="75"/>
      <c r="N900" s="74">
        <f t="shared" si="81"/>
        <v>1331.5728080000001</v>
      </c>
      <c r="O900" s="74">
        <f t="shared" si="82"/>
        <v>433.82484799999997</v>
      </c>
      <c r="P900" s="74">
        <f t="shared" si="83"/>
        <v>977.58284000000003</v>
      </c>
    </row>
    <row r="901" spans="1:16" ht="15" customHeight="1" x14ac:dyDescent="0.3">
      <c r="A901" s="27" t="s">
        <v>4063</v>
      </c>
      <c r="B901" s="38">
        <v>15580</v>
      </c>
      <c r="C901" s="38">
        <v>15580</v>
      </c>
      <c r="D901" s="40" t="s">
        <v>743</v>
      </c>
      <c r="E901" s="40">
        <v>99915</v>
      </c>
      <c r="F901" s="20" t="s">
        <v>3512</v>
      </c>
      <c r="G901" s="20" t="s">
        <v>3059</v>
      </c>
      <c r="H901" s="100">
        <v>0.83189999999999997</v>
      </c>
      <c r="I901" s="39"/>
      <c r="J901" s="74">
        <f t="shared" si="78"/>
        <v>172.03511599999999</v>
      </c>
      <c r="K901" s="74">
        <f t="shared" si="79"/>
        <v>135.96527800000001</v>
      </c>
      <c r="L901" s="74">
        <f t="shared" si="80"/>
        <v>51.434404999999998</v>
      </c>
      <c r="M901" s="75"/>
      <c r="N901" s="74">
        <f t="shared" si="81"/>
        <v>1234.432186</v>
      </c>
      <c r="O901" s="74">
        <f t="shared" si="82"/>
        <v>409.144116</v>
      </c>
      <c r="P901" s="74">
        <f t="shared" si="83"/>
        <v>911.36302999999998</v>
      </c>
    </row>
    <row r="902" spans="1:16" ht="15" customHeight="1" x14ac:dyDescent="0.3">
      <c r="A902" s="27" t="s">
        <v>4063</v>
      </c>
      <c r="B902" s="38">
        <v>15590</v>
      </c>
      <c r="C902" s="38">
        <v>15590</v>
      </c>
      <c r="D902" s="12" t="s">
        <v>744</v>
      </c>
      <c r="E902" s="12">
        <v>14020</v>
      </c>
      <c r="F902" s="12" t="s">
        <v>3525</v>
      </c>
      <c r="G902" s="12" t="s">
        <v>3056</v>
      </c>
      <c r="H902" s="100">
        <v>0.88100000000000001</v>
      </c>
      <c r="I902" s="39"/>
      <c r="J902" s="74">
        <f t="shared" si="78"/>
        <v>178.59683999999999</v>
      </c>
      <c r="K902" s="74">
        <f t="shared" si="79"/>
        <v>141.15122</v>
      </c>
      <c r="L902" s="74">
        <f t="shared" si="80"/>
        <v>53.395949999999999</v>
      </c>
      <c r="M902" s="75"/>
      <c r="N902" s="74">
        <f t="shared" si="81"/>
        <v>1281.51614</v>
      </c>
      <c r="O902" s="74">
        <f t="shared" si="82"/>
        <v>421.10684000000003</v>
      </c>
      <c r="P902" s="74">
        <f t="shared" si="83"/>
        <v>943.45970000000011</v>
      </c>
    </row>
    <row r="903" spans="1:16" ht="15" customHeight="1" x14ac:dyDescent="0.3">
      <c r="A903" s="27" t="s">
        <v>4063</v>
      </c>
      <c r="B903" s="38">
        <v>15600</v>
      </c>
      <c r="C903" s="38">
        <v>15600</v>
      </c>
      <c r="D903" s="40" t="s">
        <v>745</v>
      </c>
      <c r="E903" s="40">
        <v>99915</v>
      </c>
      <c r="F903" s="20" t="s">
        <v>3512</v>
      </c>
      <c r="G903" s="20" t="s">
        <v>3059</v>
      </c>
      <c r="H903" s="100">
        <v>0.83189999999999997</v>
      </c>
      <c r="I903" s="39"/>
      <c r="J903" s="74">
        <f t="shared" si="78"/>
        <v>172.03511599999999</v>
      </c>
      <c r="K903" s="74">
        <f t="shared" si="79"/>
        <v>135.96527800000001</v>
      </c>
      <c r="L903" s="74">
        <f t="shared" si="80"/>
        <v>51.434404999999998</v>
      </c>
      <c r="M903" s="75"/>
      <c r="N903" s="74">
        <f t="shared" si="81"/>
        <v>1234.432186</v>
      </c>
      <c r="O903" s="74">
        <f t="shared" si="82"/>
        <v>409.144116</v>
      </c>
      <c r="P903" s="74">
        <f t="shared" si="83"/>
        <v>911.36302999999998</v>
      </c>
    </row>
    <row r="904" spans="1:16" ht="15" customHeight="1" x14ac:dyDescent="0.3">
      <c r="A904" s="27" t="s">
        <v>4063</v>
      </c>
      <c r="B904" s="38">
        <v>15610</v>
      </c>
      <c r="C904" s="38">
        <v>15610</v>
      </c>
      <c r="D904" s="40" t="s">
        <v>746</v>
      </c>
      <c r="E904" s="40">
        <v>99915</v>
      </c>
      <c r="F904" s="20" t="s">
        <v>3512</v>
      </c>
      <c r="G904" s="20" t="s">
        <v>3059</v>
      </c>
      <c r="H904" s="100">
        <v>0.83189999999999997</v>
      </c>
      <c r="I904" s="39"/>
      <c r="J904" s="74">
        <f t="shared" si="78"/>
        <v>172.03511599999999</v>
      </c>
      <c r="K904" s="74">
        <f t="shared" si="79"/>
        <v>135.96527800000001</v>
      </c>
      <c r="L904" s="74">
        <f t="shared" si="80"/>
        <v>51.434404999999998</v>
      </c>
      <c r="M904" s="75"/>
      <c r="N904" s="74">
        <f t="shared" si="81"/>
        <v>1234.432186</v>
      </c>
      <c r="O904" s="74">
        <f t="shared" si="82"/>
        <v>409.144116</v>
      </c>
      <c r="P904" s="74">
        <f t="shared" si="83"/>
        <v>911.36302999999998</v>
      </c>
    </row>
    <row r="905" spans="1:16" ht="15" customHeight="1" x14ac:dyDescent="0.3">
      <c r="A905" s="27" t="s">
        <v>4063</v>
      </c>
      <c r="B905" s="38">
        <v>15620</v>
      </c>
      <c r="C905" s="38">
        <v>15620</v>
      </c>
      <c r="D905" s="40" t="s">
        <v>747</v>
      </c>
      <c r="E905" s="40">
        <v>99915</v>
      </c>
      <c r="F905" s="20" t="s">
        <v>3512</v>
      </c>
      <c r="G905" s="20" t="s">
        <v>3059</v>
      </c>
      <c r="H905" s="100">
        <v>0.83189999999999997</v>
      </c>
      <c r="I905" s="39"/>
      <c r="J905" s="74">
        <f t="shared" si="78"/>
        <v>172.03511599999999</v>
      </c>
      <c r="K905" s="74">
        <f t="shared" si="79"/>
        <v>135.96527800000001</v>
      </c>
      <c r="L905" s="74">
        <f t="shared" si="80"/>
        <v>51.434404999999998</v>
      </c>
      <c r="M905" s="75"/>
      <c r="N905" s="74">
        <f t="shared" si="81"/>
        <v>1234.432186</v>
      </c>
      <c r="O905" s="74">
        <f t="shared" si="82"/>
        <v>409.144116</v>
      </c>
      <c r="P905" s="74">
        <f t="shared" si="83"/>
        <v>911.36302999999998</v>
      </c>
    </row>
    <row r="906" spans="1:16" ht="15" customHeight="1" x14ac:dyDescent="0.3">
      <c r="A906" s="27" t="s">
        <v>4063</v>
      </c>
      <c r="B906" s="38">
        <v>15630</v>
      </c>
      <c r="C906" s="38">
        <v>15630</v>
      </c>
      <c r="D906" s="12" t="s">
        <v>748</v>
      </c>
      <c r="E906" s="12">
        <v>23844</v>
      </c>
      <c r="F906" s="12" t="s">
        <v>3523</v>
      </c>
      <c r="G906" s="12" t="s">
        <v>3056</v>
      </c>
      <c r="H906" s="100">
        <v>0.93389999999999995</v>
      </c>
      <c r="I906" s="39"/>
      <c r="J906" s="74">
        <f t="shared" ref="J906:J969" si="84">+(H906*133.64)+60.86</f>
        <v>185.66639599999996</v>
      </c>
      <c r="K906" s="74">
        <f t="shared" ref="K906:K969" si="85">(H906*105.62)+48.1</f>
        <v>146.738518</v>
      </c>
      <c r="L906" s="74">
        <f t="shared" ref="L906:L969" si="86">(H906*39.95)+18.2</f>
        <v>55.509304999999998</v>
      </c>
      <c r="M906" s="75"/>
      <c r="N906" s="74">
        <f t="shared" ref="N906:N969" si="87">((H906*958.94)+436.69)</f>
        <v>1332.244066</v>
      </c>
      <c r="O906" s="74">
        <f t="shared" ref="O906:O969" si="88">(H906*243.64)+206.46</f>
        <v>433.99539599999997</v>
      </c>
      <c r="P906" s="74">
        <f t="shared" ref="P906:P969" si="89">(H906*653.7)+367.55</f>
        <v>978.04043000000001</v>
      </c>
    </row>
    <row r="907" spans="1:16" ht="15" customHeight="1" x14ac:dyDescent="0.3">
      <c r="A907" s="27" t="s">
        <v>4063</v>
      </c>
      <c r="B907" s="38">
        <v>15640</v>
      </c>
      <c r="C907" s="38">
        <v>15640</v>
      </c>
      <c r="D907" s="12" t="s">
        <v>749</v>
      </c>
      <c r="E907" s="12">
        <v>21780</v>
      </c>
      <c r="F907" s="12" t="s">
        <v>3526</v>
      </c>
      <c r="G907" s="12" t="s">
        <v>3056</v>
      </c>
      <c r="H907" s="100">
        <v>0.91379999999999995</v>
      </c>
      <c r="I907" s="39"/>
      <c r="J907" s="74">
        <f t="shared" si="84"/>
        <v>182.980232</v>
      </c>
      <c r="K907" s="74">
        <f t="shared" si="85"/>
        <v>144.615556</v>
      </c>
      <c r="L907" s="74">
        <f t="shared" si="86"/>
        <v>54.706310000000002</v>
      </c>
      <c r="M907" s="75"/>
      <c r="N907" s="74">
        <f t="shared" si="87"/>
        <v>1312.969372</v>
      </c>
      <c r="O907" s="74">
        <f t="shared" si="88"/>
        <v>429.098232</v>
      </c>
      <c r="P907" s="74">
        <f t="shared" si="89"/>
        <v>964.90105999999992</v>
      </c>
    </row>
    <row r="908" spans="1:16" ht="15" customHeight="1" x14ac:dyDescent="0.3">
      <c r="A908" s="27" t="s">
        <v>4063</v>
      </c>
      <c r="B908" s="38">
        <v>15650</v>
      </c>
      <c r="C908" s="38">
        <v>15650</v>
      </c>
      <c r="D908" s="40" t="s">
        <v>750</v>
      </c>
      <c r="E908" s="40">
        <v>99915</v>
      </c>
      <c r="F908" s="20" t="s">
        <v>3512</v>
      </c>
      <c r="G908" s="20" t="s">
        <v>3059</v>
      </c>
      <c r="H908" s="100">
        <v>0.83189999999999997</v>
      </c>
      <c r="I908" s="39"/>
      <c r="J908" s="74">
        <f t="shared" si="84"/>
        <v>172.03511599999999</v>
      </c>
      <c r="K908" s="74">
        <f t="shared" si="85"/>
        <v>135.96527800000001</v>
      </c>
      <c r="L908" s="74">
        <f t="shared" si="86"/>
        <v>51.434404999999998</v>
      </c>
      <c r="M908" s="75"/>
      <c r="N908" s="74">
        <f t="shared" si="87"/>
        <v>1234.432186</v>
      </c>
      <c r="O908" s="74">
        <f t="shared" si="88"/>
        <v>409.144116</v>
      </c>
      <c r="P908" s="74">
        <f t="shared" si="89"/>
        <v>911.36302999999998</v>
      </c>
    </row>
    <row r="909" spans="1:16" ht="15" customHeight="1" x14ac:dyDescent="0.3">
      <c r="A909" s="27" t="s">
        <v>4063</v>
      </c>
      <c r="B909" s="38">
        <v>15660</v>
      </c>
      <c r="C909" s="38">
        <v>15660</v>
      </c>
      <c r="D909" s="12" t="s">
        <v>751</v>
      </c>
      <c r="E909" s="12">
        <v>26900</v>
      </c>
      <c r="F909" s="12" t="s">
        <v>3516</v>
      </c>
      <c r="G909" s="12" t="s">
        <v>3056</v>
      </c>
      <c r="H909" s="100">
        <v>1.0105999999999999</v>
      </c>
      <c r="I909" s="39"/>
      <c r="J909" s="74">
        <f t="shared" si="84"/>
        <v>195.916584</v>
      </c>
      <c r="K909" s="74">
        <f t="shared" si="85"/>
        <v>154.839572</v>
      </c>
      <c r="L909" s="74">
        <f t="shared" si="86"/>
        <v>58.57347</v>
      </c>
      <c r="M909" s="75"/>
      <c r="N909" s="74">
        <f t="shared" si="87"/>
        <v>1405.794764</v>
      </c>
      <c r="O909" s="74">
        <f t="shared" si="88"/>
        <v>452.68258400000002</v>
      </c>
      <c r="P909" s="74">
        <f t="shared" si="89"/>
        <v>1028.17922</v>
      </c>
    </row>
    <row r="910" spans="1:16" ht="15" customHeight="1" x14ac:dyDescent="0.3">
      <c r="A910" s="27" t="s">
        <v>4063</v>
      </c>
      <c r="B910" s="38">
        <v>15670</v>
      </c>
      <c r="C910" s="38">
        <v>15670</v>
      </c>
      <c r="D910" s="40" t="s">
        <v>752</v>
      </c>
      <c r="E910" s="40">
        <v>99915</v>
      </c>
      <c r="F910" s="20" t="s">
        <v>3512</v>
      </c>
      <c r="G910" s="20" t="s">
        <v>3059</v>
      </c>
      <c r="H910" s="100">
        <v>0.83189999999999997</v>
      </c>
      <c r="I910" s="39"/>
      <c r="J910" s="74">
        <f t="shared" si="84"/>
        <v>172.03511599999999</v>
      </c>
      <c r="K910" s="74">
        <f t="shared" si="85"/>
        <v>135.96527800000001</v>
      </c>
      <c r="L910" s="74">
        <f t="shared" si="86"/>
        <v>51.434404999999998</v>
      </c>
      <c r="M910" s="75"/>
      <c r="N910" s="74">
        <f t="shared" si="87"/>
        <v>1234.432186</v>
      </c>
      <c r="O910" s="74">
        <f t="shared" si="88"/>
        <v>409.144116</v>
      </c>
      <c r="P910" s="74">
        <f t="shared" si="89"/>
        <v>911.36302999999998</v>
      </c>
    </row>
    <row r="911" spans="1:16" ht="15" customHeight="1" x14ac:dyDescent="0.3">
      <c r="A911" s="27" t="s">
        <v>4063</v>
      </c>
      <c r="B911" s="38">
        <v>15680</v>
      </c>
      <c r="C911" s="38">
        <v>15680</v>
      </c>
      <c r="D911" s="40" t="s">
        <v>753</v>
      </c>
      <c r="E911" s="40">
        <v>99915</v>
      </c>
      <c r="F911" s="20" t="s">
        <v>3512</v>
      </c>
      <c r="G911" s="20" t="s">
        <v>3059</v>
      </c>
      <c r="H911" s="100">
        <v>0.83189999999999997</v>
      </c>
      <c r="I911" s="39"/>
      <c r="J911" s="74">
        <f t="shared" si="84"/>
        <v>172.03511599999999</v>
      </c>
      <c r="K911" s="74">
        <f t="shared" si="85"/>
        <v>135.96527800000001</v>
      </c>
      <c r="L911" s="74">
        <f t="shared" si="86"/>
        <v>51.434404999999998</v>
      </c>
      <c r="M911" s="75"/>
      <c r="N911" s="74">
        <f t="shared" si="87"/>
        <v>1234.432186</v>
      </c>
      <c r="O911" s="74">
        <f t="shared" si="88"/>
        <v>409.144116</v>
      </c>
      <c r="P911" s="74">
        <f t="shared" si="89"/>
        <v>911.36302999999998</v>
      </c>
    </row>
    <row r="912" spans="1:16" ht="15" customHeight="1" x14ac:dyDescent="0.3">
      <c r="A912" s="27" t="s">
        <v>4063</v>
      </c>
      <c r="B912" s="38">
        <v>15690</v>
      </c>
      <c r="C912" s="38">
        <v>15690</v>
      </c>
      <c r="D912" s="40" t="s">
        <v>754</v>
      </c>
      <c r="E912" s="40">
        <v>99915</v>
      </c>
      <c r="F912" s="20" t="s">
        <v>3512</v>
      </c>
      <c r="G912" s="20" t="s">
        <v>3059</v>
      </c>
      <c r="H912" s="100">
        <v>0.83189999999999997</v>
      </c>
      <c r="I912" s="39"/>
      <c r="J912" s="74">
        <f t="shared" si="84"/>
        <v>172.03511599999999</v>
      </c>
      <c r="K912" s="74">
        <f t="shared" si="85"/>
        <v>135.96527800000001</v>
      </c>
      <c r="L912" s="74">
        <f t="shared" si="86"/>
        <v>51.434404999999998</v>
      </c>
      <c r="M912" s="75"/>
      <c r="N912" s="74">
        <f t="shared" si="87"/>
        <v>1234.432186</v>
      </c>
      <c r="O912" s="74">
        <f t="shared" si="88"/>
        <v>409.144116</v>
      </c>
      <c r="P912" s="74">
        <f t="shared" si="89"/>
        <v>911.36302999999998</v>
      </c>
    </row>
    <row r="913" spans="1:16" ht="15" customHeight="1" x14ac:dyDescent="0.3">
      <c r="A913" s="27" t="s">
        <v>4063</v>
      </c>
      <c r="B913" s="38">
        <v>15710</v>
      </c>
      <c r="C913" s="38">
        <v>15710</v>
      </c>
      <c r="D913" s="12" t="s">
        <v>755</v>
      </c>
      <c r="E913" s="12">
        <v>31140</v>
      </c>
      <c r="F913" s="12" t="s">
        <v>3517</v>
      </c>
      <c r="G913" s="12" t="s">
        <v>3056</v>
      </c>
      <c r="H913" s="100">
        <v>0.88439999999999996</v>
      </c>
      <c r="I913" s="39"/>
      <c r="J913" s="74">
        <f t="shared" si="84"/>
        <v>179.05121599999998</v>
      </c>
      <c r="K913" s="74">
        <f t="shared" si="85"/>
        <v>141.51032800000002</v>
      </c>
      <c r="L913" s="74">
        <f t="shared" si="86"/>
        <v>53.531779999999998</v>
      </c>
      <c r="M913" s="75"/>
      <c r="N913" s="74">
        <f t="shared" si="87"/>
        <v>1284.7765360000001</v>
      </c>
      <c r="O913" s="74">
        <f t="shared" si="88"/>
        <v>421.93521599999997</v>
      </c>
      <c r="P913" s="74">
        <f t="shared" si="89"/>
        <v>945.68227999999999</v>
      </c>
    </row>
    <row r="914" spans="1:16" ht="15" customHeight="1" x14ac:dyDescent="0.3">
      <c r="A914" s="27" t="s">
        <v>4063</v>
      </c>
      <c r="B914" s="38">
        <v>15720</v>
      </c>
      <c r="C914" s="38">
        <v>15720</v>
      </c>
      <c r="D914" s="12" t="s">
        <v>756</v>
      </c>
      <c r="E914" s="12">
        <v>26900</v>
      </c>
      <c r="F914" s="12" t="s">
        <v>3516</v>
      </c>
      <c r="G914" s="12" t="s">
        <v>3056</v>
      </c>
      <c r="H914" s="100">
        <v>1.0105999999999999</v>
      </c>
      <c r="I914" s="39"/>
      <c r="J914" s="74">
        <f t="shared" si="84"/>
        <v>195.916584</v>
      </c>
      <c r="K914" s="74">
        <f t="shared" si="85"/>
        <v>154.839572</v>
      </c>
      <c r="L914" s="74">
        <f t="shared" si="86"/>
        <v>58.57347</v>
      </c>
      <c r="M914" s="75"/>
      <c r="N914" s="74">
        <f t="shared" si="87"/>
        <v>1405.794764</v>
      </c>
      <c r="O914" s="74">
        <f t="shared" si="88"/>
        <v>452.68258400000002</v>
      </c>
      <c r="P914" s="74">
        <f t="shared" si="89"/>
        <v>1028.17922</v>
      </c>
    </row>
    <row r="915" spans="1:16" ht="15" customHeight="1" x14ac:dyDescent="0.3">
      <c r="A915" s="27" t="s">
        <v>4063</v>
      </c>
      <c r="B915" s="38">
        <v>15730</v>
      </c>
      <c r="C915" s="38">
        <v>15730</v>
      </c>
      <c r="D915" s="40" t="s">
        <v>757</v>
      </c>
      <c r="E915" s="40">
        <v>99915</v>
      </c>
      <c r="F915" s="20" t="s">
        <v>3512</v>
      </c>
      <c r="G915" s="20" t="s">
        <v>3059</v>
      </c>
      <c r="H915" s="100">
        <v>0.83189999999999997</v>
      </c>
      <c r="I915" s="39"/>
      <c r="J915" s="74">
        <f t="shared" si="84"/>
        <v>172.03511599999999</v>
      </c>
      <c r="K915" s="74">
        <f t="shared" si="85"/>
        <v>135.96527800000001</v>
      </c>
      <c r="L915" s="74">
        <f t="shared" si="86"/>
        <v>51.434404999999998</v>
      </c>
      <c r="M915" s="75"/>
      <c r="N915" s="74">
        <f t="shared" si="87"/>
        <v>1234.432186</v>
      </c>
      <c r="O915" s="74">
        <f t="shared" si="88"/>
        <v>409.144116</v>
      </c>
      <c r="P915" s="74">
        <f t="shared" si="89"/>
        <v>911.36302999999998</v>
      </c>
    </row>
    <row r="916" spans="1:16" ht="15" customHeight="1" x14ac:dyDescent="0.3">
      <c r="A916" s="27" t="s">
        <v>4063</v>
      </c>
      <c r="B916" s="38">
        <v>15700</v>
      </c>
      <c r="C916" s="38">
        <v>15700</v>
      </c>
      <c r="D916" s="12" t="s">
        <v>3901</v>
      </c>
      <c r="E916" s="12">
        <v>43780</v>
      </c>
      <c r="F916" s="12" t="s">
        <v>3527</v>
      </c>
      <c r="G916" s="12" t="s">
        <v>3056</v>
      </c>
      <c r="H916" s="100">
        <v>0.92690000000000006</v>
      </c>
      <c r="I916" s="39"/>
      <c r="J916" s="74">
        <f t="shared" si="84"/>
        <v>184.73091599999998</v>
      </c>
      <c r="K916" s="74">
        <f t="shared" si="85"/>
        <v>145.999178</v>
      </c>
      <c r="L916" s="74">
        <f t="shared" si="86"/>
        <v>55.229655000000008</v>
      </c>
      <c r="M916" s="75"/>
      <c r="N916" s="74">
        <f t="shared" si="87"/>
        <v>1325.5314860000001</v>
      </c>
      <c r="O916" s="74">
        <f t="shared" si="88"/>
        <v>432.28991600000001</v>
      </c>
      <c r="P916" s="74">
        <f t="shared" si="89"/>
        <v>973.4645300000002</v>
      </c>
    </row>
    <row r="917" spans="1:16" ht="15" customHeight="1" x14ac:dyDescent="0.3">
      <c r="A917" s="27" t="s">
        <v>4063</v>
      </c>
      <c r="B917" s="38">
        <v>15740</v>
      </c>
      <c r="C917" s="38">
        <v>15740</v>
      </c>
      <c r="D917" s="40" t="s">
        <v>758</v>
      </c>
      <c r="E917" s="40">
        <v>99915</v>
      </c>
      <c r="F917" s="20" t="s">
        <v>3512</v>
      </c>
      <c r="G917" s="20" t="s">
        <v>3059</v>
      </c>
      <c r="H917" s="100">
        <v>0.83189999999999997</v>
      </c>
      <c r="I917" s="39"/>
      <c r="J917" s="74">
        <f t="shared" si="84"/>
        <v>172.03511599999999</v>
      </c>
      <c r="K917" s="74">
        <f t="shared" si="85"/>
        <v>135.96527800000001</v>
      </c>
      <c r="L917" s="74">
        <f t="shared" si="86"/>
        <v>51.434404999999998</v>
      </c>
      <c r="M917" s="75"/>
      <c r="N917" s="74">
        <f t="shared" si="87"/>
        <v>1234.432186</v>
      </c>
      <c r="O917" s="74">
        <f t="shared" si="88"/>
        <v>409.144116</v>
      </c>
      <c r="P917" s="74">
        <f t="shared" si="89"/>
        <v>911.36302999999998</v>
      </c>
    </row>
    <row r="918" spans="1:16" ht="15" customHeight="1" x14ac:dyDescent="0.3">
      <c r="A918" s="27" t="s">
        <v>4063</v>
      </c>
      <c r="B918" s="38">
        <v>15750</v>
      </c>
      <c r="C918" s="38">
        <v>15750</v>
      </c>
      <c r="D918" s="40" t="s">
        <v>759</v>
      </c>
      <c r="E918" s="40">
        <v>99915</v>
      </c>
      <c r="F918" s="20" t="s">
        <v>3512</v>
      </c>
      <c r="G918" s="20" t="s">
        <v>3059</v>
      </c>
      <c r="H918" s="100">
        <v>0.83189999999999997</v>
      </c>
      <c r="I918" s="39"/>
      <c r="J918" s="74">
        <f t="shared" si="84"/>
        <v>172.03511599999999</v>
      </c>
      <c r="K918" s="74">
        <f t="shared" si="85"/>
        <v>135.96527800000001</v>
      </c>
      <c r="L918" s="74">
        <f t="shared" si="86"/>
        <v>51.434404999999998</v>
      </c>
      <c r="M918" s="75"/>
      <c r="N918" s="74">
        <f t="shared" si="87"/>
        <v>1234.432186</v>
      </c>
      <c r="O918" s="74">
        <f t="shared" si="88"/>
        <v>409.144116</v>
      </c>
      <c r="P918" s="74">
        <f t="shared" si="89"/>
        <v>911.36302999999998</v>
      </c>
    </row>
    <row r="919" spans="1:16" ht="15" customHeight="1" x14ac:dyDescent="0.3">
      <c r="A919" s="27" t="s">
        <v>4063</v>
      </c>
      <c r="B919" s="38">
        <v>15760</v>
      </c>
      <c r="C919" s="38">
        <v>15760</v>
      </c>
      <c r="D919" s="12" t="s">
        <v>760</v>
      </c>
      <c r="E919" s="12">
        <v>45460</v>
      </c>
      <c r="F919" s="12" t="s">
        <v>3518</v>
      </c>
      <c r="G919" s="12" t="s">
        <v>3056</v>
      </c>
      <c r="H919" s="100">
        <v>0.91969999999999996</v>
      </c>
      <c r="I919" s="39"/>
      <c r="J919" s="74">
        <f t="shared" si="84"/>
        <v>183.76870799999998</v>
      </c>
      <c r="K919" s="74">
        <f t="shared" si="85"/>
        <v>145.23871399999999</v>
      </c>
      <c r="L919" s="74">
        <f t="shared" si="86"/>
        <v>54.942014999999998</v>
      </c>
      <c r="M919" s="75"/>
      <c r="N919" s="74">
        <f t="shared" si="87"/>
        <v>1318.6271180000001</v>
      </c>
      <c r="O919" s="74">
        <f t="shared" si="88"/>
        <v>430.535708</v>
      </c>
      <c r="P919" s="74">
        <f t="shared" si="89"/>
        <v>968.75789000000009</v>
      </c>
    </row>
    <row r="920" spans="1:16" ht="15" customHeight="1" x14ac:dyDescent="0.3">
      <c r="A920" s="27" t="s">
        <v>4063</v>
      </c>
      <c r="B920" s="38">
        <v>15770</v>
      </c>
      <c r="C920" s="38">
        <v>15770</v>
      </c>
      <c r="D920" s="40" t="s">
        <v>761</v>
      </c>
      <c r="E920" s="40">
        <v>99915</v>
      </c>
      <c r="F920" s="20" t="s">
        <v>3512</v>
      </c>
      <c r="G920" s="20" t="s">
        <v>3059</v>
      </c>
      <c r="H920" s="100">
        <v>0.83189999999999997</v>
      </c>
      <c r="I920" s="39"/>
      <c r="J920" s="74">
        <f t="shared" si="84"/>
        <v>172.03511599999999</v>
      </c>
      <c r="K920" s="74">
        <f t="shared" si="85"/>
        <v>135.96527800000001</v>
      </c>
      <c r="L920" s="74">
        <f t="shared" si="86"/>
        <v>51.434404999999998</v>
      </c>
      <c r="M920" s="75"/>
      <c r="N920" s="74">
        <f t="shared" si="87"/>
        <v>1234.432186</v>
      </c>
      <c r="O920" s="74">
        <f t="shared" si="88"/>
        <v>409.144116</v>
      </c>
      <c r="P920" s="74">
        <f t="shared" si="89"/>
        <v>911.36302999999998</v>
      </c>
    </row>
    <row r="921" spans="1:16" ht="15" customHeight="1" x14ac:dyDescent="0.3">
      <c r="A921" s="27" t="s">
        <v>4063</v>
      </c>
      <c r="B921" s="38">
        <v>15780</v>
      </c>
      <c r="C921" s="38">
        <v>15780</v>
      </c>
      <c r="D921" s="12" t="s">
        <v>762</v>
      </c>
      <c r="E921" s="12">
        <v>29200</v>
      </c>
      <c r="F921" s="12" t="s">
        <v>3515</v>
      </c>
      <c r="G921" s="12" t="s">
        <v>3056</v>
      </c>
      <c r="H921" s="100">
        <v>0.96130000000000004</v>
      </c>
      <c r="I921" s="39"/>
      <c r="J921" s="74">
        <f t="shared" si="84"/>
        <v>189.32813199999998</v>
      </c>
      <c r="K921" s="74">
        <f t="shared" si="85"/>
        <v>149.63250600000001</v>
      </c>
      <c r="L921" s="74">
        <f t="shared" si="86"/>
        <v>56.603935000000007</v>
      </c>
      <c r="M921" s="75"/>
      <c r="N921" s="74">
        <f t="shared" si="87"/>
        <v>1358.5190220000002</v>
      </c>
      <c r="O921" s="74">
        <f t="shared" si="88"/>
        <v>440.671132</v>
      </c>
      <c r="P921" s="74">
        <f t="shared" si="89"/>
        <v>995.95181000000002</v>
      </c>
    </row>
    <row r="922" spans="1:16" ht="15" customHeight="1" x14ac:dyDescent="0.3">
      <c r="A922" s="27" t="s">
        <v>4063</v>
      </c>
      <c r="B922" s="38">
        <v>15790</v>
      </c>
      <c r="C922" s="38">
        <v>15790</v>
      </c>
      <c r="D922" s="40" t="s">
        <v>763</v>
      </c>
      <c r="E922" s="40">
        <v>99915</v>
      </c>
      <c r="F922" s="20" t="s">
        <v>3512</v>
      </c>
      <c r="G922" s="20" t="s">
        <v>3059</v>
      </c>
      <c r="H922" s="100">
        <v>0.83189999999999997</v>
      </c>
      <c r="I922" s="39"/>
      <c r="J922" s="74">
        <f t="shared" si="84"/>
        <v>172.03511599999999</v>
      </c>
      <c r="K922" s="74">
        <f t="shared" si="85"/>
        <v>135.96527800000001</v>
      </c>
      <c r="L922" s="74">
        <f t="shared" si="86"/>
        <v>51.434404999999998</v>
      </c>
      <c r="M922" s="75"/>
      <c r="N922" s="74">
        <f t="shared" si="87"/>
        <v>1234.432186</v>
      </c>
      <c r="O922" s="74">
        <f t="shared" si="88"/>
        <v>409.144116</v>
      </c>
      <c r="P922" s="74">
        <f t="shared" si="89"/>
        <v>911.36302999999998</v>
      </c>
    </row>
    <row r="923" spans="1:16" ht="15" customHeight="1" x14ac:dyDescent="0.3">
      <c r="A923" s="27" t="s">
        <v>4063</v>
      </c>
      <c r="B923" s="38">
        <v>15800</v>
      </c>
      <c r="C923" s="38">
        <v>15800</v>
      </c>
      <c r="D923" s="12" t="s">
        <v>764</v>
      </c>
      <c r="E923" s="12">
        <v>17140</v>
      </c>
      <c r="F923" s="12" t="s">
        <v>3519</v>
      </c>
      <c r="G923" s="12" t="s">
        <v>3056</v>
      </c>
      <c r="H923" s="100">
        <v>0.93320000000000003</v>
      </c>
      <c r="I923" s="39"/>
      <c r="J923" s="74">
        <f t="shared" si="84"/>
        <v>185.57284799999999</v>
      </c>
      <c r="K923" s="74">
        <f t="shared" si="85"/>
        <v>146.66458400000002</v>
      </c>
      <c r="L923" s="74">
        <f t="shared" si="86"/>
        <v>55.481340000000003</v>
      </c>
      <c r="M923" s="75"/>
      <c r="N923" s="74">
        <f t="shared" si="87"/>
        <v>1331.5728080000001</v>
      </c>
      <c r="O923" s="74">
        <f t="shared" si="88"/>
        <v>433.82484799999997</v>
      </c>
      <c r="P923" s="74">
        <f t="shared" si="89"/>
        <v>977.58284000000003</v>
      </c>
    </row>
    <row r="924" spans="1:16" ht="15" customHeight="1" x14ac:dyDescent="0.3">
      <c r="A924" s="27" t="s">
        <v>4063</v>
      </c>
      <c r="B924" s="38">
        <v>15810</v>
      </c>
      <c r="C924" s="38">
        <v>15810</v>
      </c>
      <c r="D924" s="12" t="s">
        <v>765</v>
      </c>
      <c r="E924" s="12">
        <v>21780</v>
      </c>
      <c r="F924" s="12" t="s">
        <v>3526</v>
      </c>
      <c r="G924" s="12" t="s">
        <v>3056</v>
      </c>
      <c r="H924" s="100">
        <v>0.91379999999999995</v>
      </c>
      <c r="I924" s="39"/>
      <c r="J924" s="74">
        <f t="shared" si="84"/>
        <v>182.980232</v>
      </c>
      <c r="K924" s="74">
        <f t="shared" si="85"/>
        <v>144.615556</v>
      </c>
      <c r="L924" s="74">
        <f t="shared" si="86"/>
        <v>54.706310000000002</v>
      </c>
      <c r="M924" s="75"/>
      <c r="N924" s="74">
        <f t="shared" si="87"/>
        <v>1312.969372</v>
      </c>
      <c r="O924" s="74">
        <f t="shared" si="88"/>
        <v>429.098232</v>
      </c>
      <c r="P924" s="74">
        <f t="shared" si="89"/>
        <v>964.90105999999992</v>
      </c>
    </row>
    <row r="925" spans="1:16" ht="15" customHeight="1" x14ac:dyDescent="0.3">
      <c r="A925" s="27" t="s">
        <v>4063</v>
      </c>
      <c r="B925" s="38">
        <v>15820</v>
      </c>
      <c r="C925" s="38">
        <v>15820</v>
      </c>
      <c r="D925" s="12" t="s">
        <v>766</v>
      </c>
      <c r="E925" s="12">
        <v>45460</v>
      </c>
      <c r="F925" s="12" t="s">
        <v>3518</v>
      </c>
      <c r="G925" s="12" t="s">
        <v>3056</v>
      </c>
      <c r="H925" s="100">
        <v>0.91969999999999996</v>
      </c>
      <c r="I925" s="39"/>
      <c r="J925" s="74">
        <f t="shared" si="84"/>
        <v>183.76870799999998</v>
      </c>
      <c r="K925" s="74">
        <f t="shared" si="85"/>
        <v>145.23871399999999</v>
      </c>
      <c r="L925" s="74">
        <f t="shared" si="86"/>
        <v>54.942014999999998</v>
      </c>
      <c r="M925" s="75"/>
      <c r="N925" s="74">
        <f t="shared" si="87"/>
        <v>1318.6271180000001</v>
      </c>
      <c r="O925" s="74">
        <f t="shared" si="88"/>
        <v>430.535708</v>
      </c>
      <c r="P925" s="74">
        <f t="shared" si="89"/>
        <v>968.75789000000009</v>
      </c>
    </row>
    <row r="926" spans="1:16" ht="15" customHeight="1" x14ac:dyDescent="0.3">
      <c r="A926" s="27" t="s">
        <v>4063</v>
      </c>
      <c r="B926" s="38">
        <v>15830</v>
      </c>
      <c r="C926" s="38">
        <v>15830</v>
      </c>
      <c r="D926" s="12" t="s">
        <v>767</v>
      </c>
      <c r="E926" s="12">
        <v>45460</v>
      </c>
      <c r="F926" s="12" t="s">
        <v>3518</v>
      </c>
      <c r="G926" s="12" t="s">
        <v>3056</v>
      </c>
      <c r="H926" s="100">
        <v>0.91969999999999996</v>
      </c>
      <c r="I926" s="39"/>
      <c r="J926" s="74">
        <f t="shared" si="84"/>
        <v>183.76870799999998</v>
      </c>
      <c r="K926" s="74">
        <f t="shared" si="85"/>
        <v>145.23871399999999</v>
      </c>
      <c r="L926" s="74">
        <f t="shared" si="86"/>
        <v>54.942014999999998</v>
      </c>
      <c r="M926" s="75"/>
      <c r="N926" s="74">
        <f t="shared" si="87"/>
        <v>1318.6271180000001</v>
      </c>
      <c r="O926" s="74">
        <f t="shared" si="88"/>
        <v>430.535708</v>
      </c>
      <c r="P926" s="74">
        <f t="shared" si="89"/>
        <v>968.75789000000009</v>
      </c>
    </row>
    <row r="927" spans="1:16" ht="15" customHeight="1" x14ac:dyDescent="0.3">
      <c r="A927" s="27" t="s">
        <v>4063</v>
      </c>
      <c r="B927" s="38">
        <v>15840</v>
      </c>
      <c r="C927" s="38">
        <v>15840</v>
      </c>
      <c r="D927" s="40" t="s">
        <v>768</v>
      </c>
      <c r="E927" s="40">
        <v>99915</v>
      </c>
      <c r="F927" s="20" t="s">
        <v>3512</v>
      </c>
      <c r="G927" s="20" t="s">
        <v>3059</v>
      </c>
      <c r="H927" s="100">
        <v>0.83189999999999997</v>
      </c>
      <c r="I927" s="39"/>
      <c r="J927" s="74">
        <f t="shared" si="84"/>
        <v>172.03511599999999</v>
      </c>
      <c r="K927" s="74">
        <f t="shared" si="85"/>
        <v>135.96527800000001</v>
      </c>
      <c r="L927" s="74">
        <f t="shared" si="86"/>
        <v>51.434404999999998</v>
      </c>
      <c r="M927" s="75"/>
      <c r="N927" s="74">
        <f t="shared" si="87"/>
        <v>1234.432186</v>
      </c>
      <c r="O927" s="74">
        <f t="shared" si="88"/>
        <v>409.144116</v>
      </c>
      <c r="P927" s="74">
        <f t="shared" si="89"/>
        <v>911.36302999999998</v>
      </c>
    </row>
    <row r="928" spans="1:16" ht="15" customHeight="1" x14ac:dyDescent="0.3">
      <c r="A928" s="27" t="s">
        <v>4063</v>
      </c>
      <c r="B928" s="38">
        <v>15850</v>
      </c>
      <c r="C928" s="38">
        <v>15850</v>
      </c>
      <c r="D928" s="40" t="s">
        <v>769</v>
      </c>
      <c r="E928" s="40">
        <v>99915</v>
      </c>
      <c r="F928" s="20" t="s">
        <v>3512</v>
      </c>
      <c r="G928" s="20" t="s">
        <v>3059</v>
      </c>
      <c r="H928" s="100">
        <v>0.83189999999999997</v>
      </c>
      <c r="I928" s="39"/>
      <c r="J928" s="74">
        <f t="shared" si="84"/>
        <v>172.03511599999999</v>
      </c>
      <c r="K928" s="74">
        <f t="shared" si="85"/>
        <v>135.96527800000001</v>
      </c>
      <c r="L928" s="74">
        <f t="shared" si="86"/>
        <v>51.434404999999998</v>
      </c>
      <c r="M928" s="75"/>
      <c r="N928" s="74">
        <f t="shared" si="87"/>
        <v>1234.432186</v>
      </c>
      <c r="O928" s="74">
        <f t="shared" si="88"/>
        <v>409.144116</v>
      </c>
      <c r="P928" s="74">
        <f t="shared" si="89"/>
        <v>911.36302999999998</v>
      </c>
    </row>
    <row r="929" spans="1:18" ht="15" customHeight="1" x14ac:dyDescent="0.3">
      <c r="A929" s="27" t="s">
        <v>4063</v>
      </c>
      <c r="B929" s="38">
        <v>15860</v>
      </c>
      <c r="C929" s="38">
        <v>15860</v>
      </c>
      <c r="D929" s="12" t="s">
        <v>770</v>
      </c>
      <c r="E929" s="12">
        <v>21780</v>
      </c>
      <c r="F929" s="12" t="s">
        <v>3526</v>
      </c>
      <c r="G929" s="12" t="s">
        <v>3056</v>
      </c>
      <c r="H929" s="100">
        <v>0.91379999999999995</v>
      </c>
      <c r="I929" s="39"/>
      <c r="J929" s="74">
        <f t="shared" si="84"/>
        <v>182.980232</v>
      </c>
      <c r="K929" s="74">
        <f t="shared" si="85"/>
        <v>144.615556</v>
      </c>
      <c r="L929" s="74">
        <f t="shared" si="86"/>
        <v>54.706310000000002</v>
      </c>
      <c r="M929" s="75"/>
      <c r="N929" s="74">
        <f t="shared" si="87"/>
        <v>1312.969372</v>
      </c>
      <c r="O929" s="74">
        <f t="shared" si="88"/>
        <v>429.098232</v>
      </c>
      <c r="P929" s="74">
        <f t="shared" si="89"/>
        <v>964.90105999999992</v>
      </c>
    </row>
    <row r="930" spans="1:18" ht="15" customHeight="1" x14ac:dyDescent="0.3">
      <c r="A930" s="27" t="s">
        <v>4063</v>
      </c>
      <c r="B930" s="38">
        <v>15870</v>
      </c>
      <c r="C930" s="38">
        <v>15870</v>
      </c>
      <c r="D930" s="12" t="s">
        <v>771</v>
      </c>
      <c r="E930" s="12">
        <v>31140</v>
      </c>
      <c r="F930" s="12" t="s">
        <v>3517</v>
      </c>
      <c r="G930" s="12" t="s">
        <v>3056</v>
      </c>
      <c r="H930" s="100">
        <v>0.88439999999999996</v>
      </c>
      <c r="I930" s="39"/>
      <c r="J930" s="74">
        <f t="shared" si="84"/>
        <v>179.05121599999998</v>
      </c>
      <c r="K930" s="74">
        <f t="shared" si="85"/>
        <v>141.51032800000002</v>
      </c>
      <c r="L930" s="74">
        <f t="shared" si="86"/>
        <v>53.531779999999998</v>
      </c>
      <c r="M930" s="75"/>
      <c r="N930" s="74">
        <f t="shared" si="87"/>
        <v>1284.7765360000001</v>
      </c>
      <c r="O930" s="74">
        <f t="shared" si="88"/>
        <v>421.93521599999997</v>
      </c>
      <c r="P930" s="74">
        <f t="shared" si="89"/>
        <v>945.68227999999999</v>
      </c>
    </row>
    <row r="931" spans="1:18" ht="15" customHeight="1" x14ac:dyDescent="0.3">
      <c r="A931" s="27" t="s">
        <v>4063</v>
      </c>
      <c r="B931" s="38">
        <v>15880</v>
      </c>
      <c r="C931" s="38">
        <v>15880</v>
      </c>
      <c r="D931" s="40" t="s">
        <v>772</v>
      </c>
      <c r="E931" s="40">
        <v>99915</v>
      </c>
      <c r="F931" s="20" t="s">
        <v>3512</v>
      </c>
      <c r="G931" s="20" t="s">
        <v>3059</v>
      </c>
      <c r="H931" s="100">
        <v>0.83189999999999997</v>
      </c>
      <c r="I931" s="39"/>
      <c r="J931" s="74">
        <f t="shared" si="84"/>
        <v>172.03511599999999</v>
      </c>
      <c r="K931" s="74">
        <f t="shared" si="85"/>
        <v>135.96527800000001</v>
      </c>
      <c r="L931" s="74">
        <f t="shared" si="86"/>
        <v>51.434404999999998</v>
      </c>
      <c r="M931" s="75"/>
      <c r="N931" s="74">
        <f t="shared" si="87"/>
        <v>1234.432186</v>
      </c>
      <c r="O931" s="74">
        <f t="shared" si="88"/>
        <v>409.144116</v>
      </c>
      <c r="P931" s="74">
        <f t="shared" si="89"/>
        <v>911.36302999999998</v>
      </c>
    </row>
    <row r="932" spans="1:18" ht="15" customHeight="1" x14ac:dyDescent="0.3">
      <c r="A932" s="27" t="s">
        <v>4063</v>
      </c>
      <c r="B932" s="38">
        <v>15890</v>
      </c>
      <c r="C932" s="38">
        <v>15890</v>
      </c>
      <c r="D932" s="12" t="s">
        <v>773</v>
      </c>
      <c r="E932" s="12">
        <v>23060</v>
      </c>
      <c r="F932" s="12" t="s">
        <v>3513</v>
      </c>
      <c r="G932" s="12" t="s">
        <v>3056</v>
      </c>
      <c r="H932" s="100">
        <v>0.87890000000000001</v>
      </c>
      <c r="I932" s="39"/>
      <c r="J932" s="74">
        <f t="shared" si="84"/>
        <v>178.31619599999999</v>
      </c>
      <c r="K932" s="74">
        <f t="shared" si="85"/>
        <v>140.929418</v>
      </c>
      <c r="L932" s="74">
        <f t="shared" si="86"/>
        <v>53.312055000000001</v>
      </c>
      <c r="M932" s="75"/>
      <c r="N932" s="74">
        <f t="shared" si="87"/>
        <v>1279.5023660000002</v>
      </c>
      <c r="O932" s="74">
        <f t="shared" si="88"/>
        <v>420.59519599999999</v>
      </c>
      <c r="P932" s="74">
        <f t="shared" si="89"/>
        <v>942.08693000000017</v>
      </c>
    </row>
    <row r="933" spans="1:18" ht="15" customHeight="1" x14ac:dyDescent="0.3">
      <c r="A933" s="27" t="s">
        <v>4063</v>
      </c>
      <c r="B933" s="38">
        <v>15900</v>
      </c>
      <c r="C933" s="38">
        <v>15900</v>
      </c>
      <c r="D933" s="40" t="s">
        <v>774</v>
      </c>
      <c r="E933" s="40">
        <v>99915</v>
      </c>
      <c r="F933" s="20" t="s">
        <v>3512</v>
      </c>
      <c r="G933" s="20" t="s">
        <v>3059</v>
      </c>
      <c r="H933" s="100">
        <v>0.83189999999999997</v>
      </c>
      <c r="I933" s="39"/>
      <c r="J933" s="74">
        <f t="shared" si="84"/>
        <v>172.03511599999999</v>
      </c>
      <c r="K933" s="74">
        <f t="shared" si="85"/>
        <v>135.96527800000001</v>
      </c>
      <c r="L933" s="74">
        <f t="shared" si="86"/>
        <v>51.434404999999998</v>
      </c>
      <c r="M933" s="75"/>
      <c r="N933" s="74">
        <f t="shared" si="87"/>
        <v>1234.432186</v>
      </c>
      <c r="O933" s="74">
        <f t="shared" si="88"/>
        <v>409.144116</v>
      </c>
      <c r="P933" s="74">
        <f t="shared" si="89"/>
        <v>911.36302999999998</v>
      </c>
    </row>
    <row r="934" spans="1:18" ht="15" customHeight="1" x14ac:dyDescent="0.3">
      <c r="A934" s="27" t="s">
        <v>4063</v>
      </c>
      <c r="B934" s="38">
        <v>15910</v>
      </c>
      <c r="C934" s="38">
        <v>15910</v>
      </c>
      <c r="D934" s="12" t="s">
        <v>775</v>
      </c>
      <c r="E934" s="12">
        <v>23060</v>
      </c>
      <c r="F934" s="12" t="s">
        <v>3513</v>
      </c>
      <c r="G934" s="12" t="s">
        <v>3056</v>
      </c>
      <c r="H934" s="100">
        <v>0.87890000000000001</v>
      </c>
      <c r="I934" s="39"/>
      <c r="J934" s="74">
        <f t="shared" si="84"/>
        <v>178.31619599999999</v>
      </c>
      <c r="K934" s="74">
        <f t="shared" si="85"/>
        <v>140.929418</v>
      </c>
      <c r="L934" s="74">
        <f t="shared" si="86"/>
        <v>53.312055000000001</v>
      </c>
      <c r="M934" s="75"/>
      <c r="N934" s="74">
        <f t="shared" si="87"/>
        <v>1279.5023660000002</v>
      </c>
      <c r="O934" s="74">
        <f t="shared" si="88"/>
        <v>420.59519599999999</v>
      </c>
      <c r="P934" s="74">
        <f t="shared" si="89"/>
        <v>942.08693000000017</v>
      </c>
    </row>
    <row r="935" spans="1:18" ht="15" customHeight="1" x14ac:dyDescent="0.3">
      <c r="B935" s="38"/>
      <c r="C935" s="38"/>
      <c r="D935" s="12"/>
      <c r="E935" s="12"/>
      <c r="F935" s="12"/>
      <c r="G935" s="12"/>
      <c r="H935" s="100"/>
      <c r="I935" s="39"/>
      <c r="J935" s="74"/>
      <c r="K935" s="74"/>
      <c r="L935" s="74"/>
      <c r="M935" s="75"/>
      <c r="N935" s="74"/>
      <c r="O935" s="74"/>
      <c r="P935" s="74"/>
    </row>
    <row r="936" spans="1:18" ht="15" customHeight="1" x14ac:dyDescent="0.3">
      <c r="A936" s="27" t="s">
        <v>4065</v>
      </c>
      <c r="B936" s="38">
        <v>17000</v>
      </c>
      <c r="C936" s="38">
        <v>17000</v>
      </c>
      <c r="D936" s="40" t="s">
        <v>875</v>
      </c>
      <c r="E936" s="40">
        <v>99917</v>
      </c>
      <c r="F936" s="20" t="s">
        <v>3537</v>
      </c>
      <c r="G936" s="20" t="s">
        <v>3059</v>
      </c>
      <c r="H936" s="100">
        <v>0.8</v>
      </c>
      <c r="I936" s="39"/>
      <c r="J936" s="74">
        <f t="shared" si="84"/>
        <v>167.77199999999999</v>
      </c>
      <c r="K936" s="74">
        <f t="shared" si="85"/>
        <v>132.596</v>
      </c>
      <c r="L936" s="74">
        <f t="shared" si="86"/>
        <v>50.160000000000004</v>
      </c>
      <c r="M936" s="75"/>
      <c r="N936" s="74">
        <f t="shared" si="87"/>
        <v>1203.8420000000001</v>
      </c>
      <c r="O936" s="74">
        <f t="shared" si="88"/>
        <v>401.37200000000001</v>
      </c>
      <c r="P936" s="74">
        <f t="shared" si="89"/>
        <v>890.51</v>
      </c>
    </row>
    <row r="937" spans="1:18" ht="15" customHeight="1" x14ac:dyDescent="0.3">
      <c r="A937" s="27" t="s">
        <v>4065</v>
      </c>
      <c r="B937" s="38">
        <v>17010</v>
      </c>
      <c r="C937" s="38">
        <v>17010</v>
      </c>
      <c r="D937" s="40" t="s">
        <v>876</v>
      </c>
      <c r="E937" s="40">
        <v>99917</v>
      </c>
      <c r="F937" s="20" t="s">
        <v>3537</v>
      </c>
      <c r="G937" s="20" t="s">
        <v>3059</v>
      </c>
      <c r="H937" s="100">
        <v>0.8</v>
      </c>
      <c r="I937" s="39"/>
      <c r="J937" s="74">
        <f t="shared" si="84"/>
        <v>167.77199999999999</v>
      </c>
      <c r="K937" s="74">
        <f t="shared" si="85"/>
        <v>132.596</v>
      </c>
      <c r="L937" s="74">
        <f t="shared" si="86"/>
        <v>50.160000000000004</v>
      </c>
      <c r="M937" s="75"/>
      <c r="N937" s="74">
        <f t="shared" si="87"/>
        <v>1203.8420000000001</v>
      </c>
      <c r="O937" s="74">
        <f t="shared" si="88"/>
        <v>401.37200000000001</v>
      </c>
      <c r="P937" s="74">
        <f t="shared" si="89"/>
        <v>890.51</v>
      </c>
    </row>
    <row r="938" spans="1:18" ht="15" customHeight="1" x14ac:dyDescent="0.3">
      <c r="A938" s="27" t="s">
        <v>4065</v>
      </c>
      <c r="B938" s="38">
        <v>17020</v>
      </c>
      <c r="C938" s="38">
        <v>17020</v>
      </c>
      <c r="D938" s="40" t="s">
        <v>877</v>
      </c>
      <c r="E938" s="40">
        <v>99917</v>
      </c>
      <c r="F938" s="20" t="s">
        <v>3537</v>
      </c>
      <c r="G938" s="20" t="s">
        <v>3059</v>
      </c>
      <c r="H938" s="100">
        <v>0.8</v>
      </c>
      <c r="I938" s="39"/>
      <c r="J938" s="74">
        <f t="shared" si="84"/>
        <v>167.77199999999999</v>
      </c>
      <c r="K938" s="74">
        <f t="shared" si="85"/>
        <v>132.596</v>
      </c>
      <c r="L938" s="74">
        <f t="shared" si="86"/>
        <v>50.160000000000004</v>
      </c>
      <c r="M938" s="75"/>
      <c r="N938" s="74">
        <f t="shared" si="87"/>
        <v>1203.8420000000001</v>
      </c>
      <c r="O938" s="74">
        <f t="shared" si="88"/>
        <v>401.37200000000001</v>
      </c>
      <c r="P938" s="74">
        <f t="shared" si="89"/>
        <v>890.51</v>
      </c>
      <c r="R938" s="27" t="s">
        <v>3826</v>
      </c>
    </row>
    <row r="939" spans="1:18" ht="15" customHeight="1" x14ac:dyDescent="0.3">
      <c r="A939" s="27" t="s">
        <v>4065</v>
      </c>
      <c r="B939" s="38">
        <v>17030</v>
      </c>
      <c r="C939" s="38">
        <v>17030</v>
      </c>
      <c r="D939" s="40" t="s">
        <v>878</v>
      </c>
      <c r="E939" s="40">
        <v>99917</v>
      </c>
      <c r="F939" s="20" t="s">
        <v>3537</v>
      </c>
      <c r="G939" s="20" t="s">
        <v>3059</v>
      </c>
      <c r="H939" s="100">
        <v>0.8</v>
      </c>
      <c r="I939" s="39"/>
      <c r="J939" s="74">
        <f t="shared" si="84"/>
        <v>167.77199999999999</v>
      </c>
      <c r="K939" s="74">
        <f t="shared" si="85"/>
        <v>132.596</v>
      </c>
      <c r="L939" s="74">
        <f t="shared" si="86"/>
        <v>50.160000000000004</v>
      </c>
      <c r="M939" s="75"/>
      <c r="N939" s="74">
        <f t="shared" si="87"/>
        <v>1203.8420000000001</v>
      </c>
      <c r="O939" s="74">
        <f t="shared" si="88"/>
        <v>401.37200000000001</v>
      </c>
      <c r="P939" s="74">
        <f t="shared" si="89"/>
        <v>890.51</v>
      </c>
    </row>
    <row r="940" spans="1:18" ht="15" customHeight="1" x14ac:dyDescent="0.3">
      <c r="A940" s="27" t="s">
        <v>4065</v>
      </c>
      <c r="B940" s="38">
        <v>17040</v>
      </c>
      <c r="C940" s="38">
        <v>17040</v>
      </c>
      <c r="D940" s="40" t="s">
        <v>879</v>
      </c>
      <c r="E940" s="40">
        <v>99917</v>
      </c>
      <c r="F940" s="20" t="s">
        <v>3537</v>
      </c>
      <c r="G940" s="20" t="s">
        <v>3059</v>
      </c>
      <c r="H940" s="100">
        <v>0.8</v>
      </c>
      <c r="I940" s="39"/>
      <c r="J940" s="74">
        <f t="shared" si="84"/>
        <v>167.77199999999999</v>
      </c>
      <c r="K940" s="74">
        <f t="shared" si="85"/>
        <v>132.596</v>
      </c>
      <c r="L940" s="74">
        <f t="shared" si="86"/>
        <v>50.160000000000004</v>
      </c>
      <c r="M940" s="75"/>
      <c r="N940" s="74">
        <f t="shared" si="87"/>
        <v>1203.8420000000001</v>
      </c>
      <c r="O940" s="74">
        <f t="shared" si="88"/>
        <v>401.37200000000001</v>
      </c>
      <c r="P940" s="74">
        <f t="shared" si="89"/>
        <v>890.51</v>
      </c>
    </row>
    <row r="941" spans="1:18" ht="15" customHeight="1" x14ac:dyDescent="0.3">
      <c r="A941" s="27" t="s">
        <v>4065</v>
      </c>
      <c r="B941" s="38">
        <v>17050</v>
      </c>
      <c r="C941" s="38">
        <v>17050</v>
      </c>
      <c r="D941" s="40" t="s">
        <v>880</v>
      </c>
      <c r="E941" s="40">
        <v>99917</v>
      </c>
      <c r="F941" s="20" t="s">
        <v>3537</v>
      </c>
      <c r="G941" s="20" t="s">
        <v>3059</v>
      </c>
      <c r="H941" s="100">
        <v>0.8</v>
      </c>
      <c r="I941" s="39"/>
      <c r="J941" s="74">
        <f t="shared" si="84"/>
        <v>167.77199999999999</v>
      </c>
      <c r="K941" s="74">
        <f t="shared" si="85"/>
        <v>132.596</v>
      </c>
      <c r="L941" s="74">
        <f t="shared" si="86"/>
        <v>50.160000000000004</v>
      </c>
      <c r="M941" s="75"/>
      <c r="N941" s="74">
        <f t="shared" si="87"/>
        <v>1203.8420000000001</v>
      </c>
      <c r="O941" s="74">
        <f t="shared" si="88"/>
        <v>401.37200000000001</v>
      </c>
      <c r="P941" s="74">
        <f t="shared" si="89"/>
        <v>890.51</v>
      </c>
    </row>
    <row r="942" spans="1:18" ht="15" customHeight="1" x14ac:dyDescent="0.3">
      <c r="A942" s="27" t="s">
        <v>4065</v>
      </c>
      <c r="B942" s="38">
        <v>17060</v>
      </c>
      <c r="C942" s="38">
        <v>17060</v>
      </c>
      <c r="D942" s="40" t="s">
        <v>881</v>
      </c>
      <c r="E942" s="40">
        <v>99917</v>
      </c>
      <c r="F942" s="20" t="s">
        <v>3537</v>
      </c>
      <c r="G942" s="20" t="s">
        <v>3059</v>
      </c>
      <c r="H942" s="100">
        <v>0.8</v>
      </c>
      <c r="I942" s="39"/>
      <c r="J942" s="74">
        <f t="shared" si="84"/>
        <v>167.77199999999999</v>
      </c>
      <c r="K942" s="74">
        <f t="shared" si="85"/>
        <v>132.596</v>
      </c>
      <c r="L942" s="74">
        <f t="shared" si="86"/>
        <v>50.160000000000004</v>
      </c>
      <c r="M942" s="75"/>
      <c r="N942" s="74">
        <f t="shared" si="87"/>
        <v>1203.8420000000001</v>
      </c>
      <c r="O942" s="74">
        <f t="shared" si="88"/>
        <v>401.37200000000001</v>
      </c>
      <c r="P942" s="74">
        <f t="shared" si="89"/>
        <v>890.51</v>
      </c>
    </row>
    <row r="943" spans="1:18" ht="15" customHeight="1" x14ac:dyDescent="0.3">
      <c r="A943" s="27" t="s">
        <v>4065</v>
      </c>
      <c r="B943" s="38">
        <v>17070</v>
      </c>
      <c r="C943" s="38">
        <v>17070</v>
      </c>
      <c r="D943" s="12" t="s">
        <v>882</v>
      </c>
      <c r="E943" s="12">
        <v>48620</v>
      </c>
      <c r="F943" s="12" t="s">
        <v>3538</v>
      </c>
      <c r="G943" s="12" t="s">
        <v>3056</v>
      </c>
      <c r="H943" s="100">
        <v>0.85489999999999999</v>
      </c>
      <c r="I943" s="39"/>
      <c r="J943" s="74">
        <f t="shared" si="84"/>
        <v>175.108836</v>
      </c>
      <c r="K943" s="74">
        <f t="shared" si="85"/>
        <v>138.39453800000001</v>
      </c>
      <c r="L943" s="74">
        <f t="shared" si="86"/>
        <v>52.353255000000004</v>
      </c>
      <c r="M943" s="75"/>
      <c r="N943" s="74">
        <f t="shared" si="87"/>
        <v>1256.4878060000001</v>
      </c>
      <c r="O943" s="74">
        <f t="shared" si="88"/>
        <v>414.74783600000001</v>
      </c>
      <c r="P943" s="74">
        <f t="shared" si="89"/>
        <v>926.39813000000004</v>
      </c>
    </row>
    <row r="944" spans="1:18" ht="15" customHeight="1" x14ac:dyDescent="0.3">
      <c r="A944" s="27" t="s">
        <v>4065</v>
      </c>
      <c r="B944" s="38">
        <v>17080</v>
      </c>
      <c r="C944" s="38">
        <v>17080</v>
      </c>
      <c r="D944" s="40" t="s">
        <v>883</v>
      </c>
      <c r="E944" s="40">
        <v>99917</v>
      </c>
      <c r="F944" s="20" t="s">
        <v>3537</v>
      </c>
      <c r="G944" s="20" t="s">
        <v>3059</v>
      </c>
      <c r="H944" s="100">
        <v>0.8</v>
      </c>
      <c r="I944" s="39"/>
      <c r="J944" s="74">
        <f t="shared" si="84"/>
        <v>167.77199999999999</v>
      </c>
      <c r="K944" s="74">
        <f t="shared" si="85"/>
        <v>132.596</v>
      </c>
      <c r="L944" s="74">
        <f t="shared" si="86"/>
        <v>50.160000000000004</v>
      </c>
      <c r="M944" s="75"/>
      <c r="N944" s="74">
        <f t="shared" si="87"/>
        <v>1203.8420000000001</v>
      </c>
      <c r="O944" s="74">
        <f t="shared" si="88"/>
        <v>401.37200000000001</v>
      </c>
      <c r="P944" s="74">
        <f t="shared" si="89"/>
        <v>890.51</v>
      </c>
    </row>
    <row r="945" spans="1:16" ht="15" customHeight="1" x14ac:dyDescent="0.3">
      <c r="A945" s="27" t="s">
        <v>4065</v>
      </c>
      <c r="B945" s="38">
        <v>17090</v>
      </c>
      <c r="C945" s="38">
        <v>17090</v>
      </c>
      <c r="D945" s="40" t="s">
        <v>884</v>
      </c>
      <c r="E945" s="40">
        <v>99917</v>
      </c>
      <c r="F945" s="20" t="s">
        <v>3537</v>
      </c>
      <c r="G945" s="20" t="s">
        <v>3059</v>
      </c>
      <c r="H945" s="100">
        <v>0.8</v>
      </c>
      <c r="I945" s="39"/>
      <c r="J945" s="74">
        <f t="shared" si="84"/>
        <v>167.77199999999999</v>
      </c>
      <c r="K945" s="74">
        <f t="shared" si="85"/>
        <v>132.596</v>
      </c>
      <c r="L945" s="74">
        <f t="shared" si="86"/>
        <v>50.160000000000004</v>
      </c>
      <c r="M945" s="75"/>
      <c r="N945" s="74">
        <f t="shared" si="87"/>
        <v>1203.8420000000001</v>
      </c>
      <c r="O945" s="74">
        <f t="shared" si="88"/>
        <v>401.37200000000001</v>
      </c>
      <c r="P945" s="74">
        <f t="shared" si="89"/>
        <v>890.51</v>
      </c>
    </row>
    <row r="946" spans="1:16" ht="15" customHeight="1" x14ac:dyDescent="0.3">
      <c r="A946" s="27" t="s">
        <v>4065</v>
      </c>
      <c r="B946" s="38">
        <v>17100</v>
      </c>
      <c r="C946" s="38">
        <v>17100</v>
      </c>
      <c r="D946" s="40" t="s">
        <v>885</v>
      </c>
      <c r="E946" s="40">
        <v>99917</v>
      </c>
      <c r="F946" s="20" t="s">
        <v>3537</v>
      </c>
      <c r="G946" s="20" t="s">
        <v>3059</v>
      </c>
      <c r="H946" s="100">
        <v>0.8</v>
      </c>
      <c r="I946" s="39"/>
      <c r="J946" s="74">
        <f t="shared" si="84"/>
        <v>167.77199999999999</v>
      </c>
      <c r="K946" s="74">
        <f t="shared" si="85"/>
        <v>132.596</v>
      </c>
      <c r="L946" s="74">
        <f t="shared" si="86"/>
        <v>50.160000000000004</v>
      </c>
      <c r="M946" s="75"/>
      <c r="N946" s="74">
        <f t="shared" si="87"/>
        <v>1203.8420000000001</v>
      </c>
      <c r="O946" s="74">
        <f t="shared" si="88"/>
        <v>401.37200000000001</v>
      </c>
      <c r="P946" s="74">
        <f t="shared" si="89"/>
        <v>890.51</v>
      </c>
    </row>
    <row r="947" spans="1:16" ht="15" customHeight="1" x14ac:dyDescent="0.3">
      <c r="A947" s="27" t="s">
        <v>4065</v>
      </c>
      <c r="B947" s="38">
        <v>17110</v>
      </c>
      <c r="C947" s="38">
        <v>17110</v>
      </c>
      <c r="D947" s="40" t="s">
        <v>886</v>
      </c>
      <c r="E947" s="40">
        <v>99917</v>
      </c>
      <c r="F947" s="20" t="s">
        <v>3537</v>
      </c>
      <c r="G947" s="20" t="s">
        <v>3059</v>
      </c>
      <c r="H947" s="100">
        <v>0.8</v>
      </c>
      <c r="I947" s="39"/>
      <c r="J947" s="74">
        <f t="shared" si="84"/>
        <v>167.77199999999999</v>
      </c>
      <c r="K947" s="74">
        <f t="shared" si="85"/>
        <v>132.596</v>
      </c>
      <c r="L947" s="74">
        <f t="shared" si="86"/>
        <v>50.160000000000004</v>
      </c>
      <c r="M947" s="75"/>
      <c r="N947" s="74">
        <f t="shared" si="87"/>
        <v>1203.8420000000001</v>
      </c>
      <c r="O947" s="74">
        <f t="shared" si="88"/>
        <v>401.37200000000001</v>
      </c>
      <c r="P947" s="74">
        <f t="shared" si="89"/>
        <v>890.51</v>
      </c>
    </row>
    <row r="948" spans="1:16" ht="15" customHeight="1" x14ac:dyDescent="0.3">
      <c r="A948" s="27" t="s">
        <v>4065</v>
      </c>
      <c r="B948" s="38">
        <v>17120</v>
      </c>
      <c r="C948" s="38">
        <v>17120</v>
      </c>
      <c r="D948" s="40" t="s">
        <v>887</v>
      </c>
      <c r="E948" s="40">
        <v>99917</v>
      </c>
      <c r="F948" s="20" t="s">
        <v>3537</v>
      </c>
      <c r="G948" s="20" t="s">
        <v>3059</v>
      </c>
      <c r="H948" s="100">
        <v>0.8</v>
      </c>
      <c r="I948" s="39"/>
      <c r="J948" s="74">
        <f t="shared" si="84"/>
        <v>167.77199999999999</v>
      </c>
      <c r="K948" s="74">
        <f t="shared" si="85"/>
        <v>132.596</v>
      </c>
      <c r="L948" s="74">
        <f t="shared" si="86"/>
        <v>50.160000000000004</v>
      </c>
      <c r="M948" s="75"/>
      <c r="N948" s="74">
        <f t="shared" si="87"/>
        <v>1203.8420000000001</v>
      </c>
      <c r="O948" s="74">
        <f t="shared" si="88"/>
        <v>401.37200000000001</v>
      </c>
      <c r="P948" s="74">
        <f t="shared" si="89"/>
        <v>890.51</v>
      </c>
    </row>
    <row r="949" spans="1:16" ht="15" customHeight="1" x14ac:dyDescent="0.3">
      <c r="A949" s="27" t="s">
        <v>4065</v>
      </c>
      <c r="B949" s="38">
        <v>17130</v>
      </c>
      <c r="C949" s="38">
        <v>17130</v>
      </c>
      <c r="D949" s="40" t="s">
        <v>888</v>
      </c>
      <c r="E949" s="40">
        <v>99917</v>
      </c>
      <c r="F949" s="20" t="s">
        <v>3537</v>
      </c>
      <c r="G949" s="20" t="s">
        <v>3059</v>
      </c>
      <c r="H949" s="100">
        <v>0.8</v>
      </c>
      <c r="I949" s="39"/>
      <c r="J949" s="74">
        <f t="shared" si="84"/>
        <v>167.77199999999999</v>
      </c>
      <c r="K949" s="74">
        <f t="shared" si="85"/>
        <v>132.596</v>
      </c>
      <c r="L949" s="74">
        <f t="shared" si="86"/>
        <v>50.160000000000004</v>
      </c>
      <c r="M949" s="75"/>
      <c r="N949" s="74">
        <f t="shared" si="87"/>
        <v>1203.8420000000001</v>
      </c>
      <c r="O949" s="74">
        <f t="shared" si="88"/>
        <v>401.37200000000001</v>
      </c>
      <c r="P949" s="74">
        <f t="shared" si="89"/>
        <v>890.51</v>
      </c>
    </row>
    <row r="950" spans="1:16" ht="15" customHeight="1" x14ac:dyDescent="0.3">
      <c r="A950" s="27" t="s">
        <v>4065</v>
      </c>
      <c r="B950" s="38">
        <v>17140</v>
      </c>
      <c r="C950" s="38">
        <v>17140</v>
      </c>
      <c r="D950" s="40" t="s">
        <v>889</v>
      </c>
      <c r="E950" s="40">
        <v>99917</v>
      </c>
      <c r="F950" s="20" t="s">
        <v>3537</v>
      </c>
      <c r="G950" s="20" t="s">
        <v>3059</v>
      </c>
      <c r="H950" s="100">
        <v>0.8</v>
      </c>
      <c r="I950" s="39"/>
      <c r="J950" s="74">
        <f t="shared" si="84"/>
        <v>167.77199999999999</v>
      </c>
      <c r="K950" s="74">
        <f t="shared" si="85"/>
        <v>132.596</v>
      </c>
      <c r="L950" s="74">
        <f t="shared" si="86"/>
        <v>50.160000000000004</v>
      </c>
      <c r="M950" s="75"/>
      <c r="N950" s="74">
        <f t="shared" si="87"/>
        <v>1203.8420000000001</v>
      </c>
      <c r="O950" s="74">
        <f t="shared" si="88"/>
        <v>401.37200000000001</v>
      </c>
      <c r="P950" s="74">
        <f t="shared" si="89"/>
        <v>890.51</v>
      </c>
    </row>
    <row r="951" spans="1:16" ht="15" customHeight="1" x14ac:dyDescent="0.3">
      <c r="A951" s="27" t="s">
        <v>4065</v>
      </c>
      <c r="B951" s="38">
        <v>17150</v>
      </c>
      <c r="C951" s="38">
        <v>17150</v>
      </c>
      <c r="D951" s="40" t="s">
        <v>890</v>
      </c>
      <c r="E951" s="40">
        <v>99917</v>
      </c>
      <c r="F951" s="20" t="s">
        <v>3537</v>
      </c>
      <c r="G951" s="20" t="s">
        <v>3059</v>
      </c>
      <c r="H951" s="100">
        <v>0.8</v>
      </c>
      <c r="I951" s="39"/>
      <c r="J951" s="74">
        <f t="shared" si="84"/>
        <v>167.77199999999999</v>
      </c>
      <c r="K951" s="74">
        <f t="shared" si="85"/>
        <v>132.596</v>
      </c>
      <c r="L951" s="74">
        <f t="shared" si="86"/>
        <v>50.160000000000004</v>
      </c>
      <c r="M951" s="75"/>
      <c r="N951" s="74">
        <f t="shared" si="87"/>
        <v>1203.8420000000001</v>
      </c>
      <c r="O951" s="74">
        <f t="shared" si="88"/>
        <v>401.37200000000001</v>
      </c>
      <c r="P951" s="74">
        <f t="shared" si="89"/>
        <v>890.51</v>
      </c>
    </row>
    <row r="952" spans="1:16" ht="15" customHeight="1" x14ac:dyDescent="0.3">
      <c r="A952" s="27" t="s">
        <v>4065</v>
      </c>
      <c r="B952" s="38">
        <v>17160</v>
      </c>
      <c r="C952" s="38">
        <v>17160</v>
      </c>
      <c r="D952" s="40" t="s">
        <v>891</v>
      </c>
      <c r="E952" s="40">
        <v>99917</v>
      </c>
      <c r="F952" s="20" t="s">
        <v>3537</v>
      </c>
      <c r="G952" s="20" t="s">
        <v>3059</v>
      </c>
      <c r="H952" s="100">
        <v>0.8</v>
      </c>
      <c r="I952" s="39"/>
      <c r="J952" s="74">
        <f t="shared" si="84"/>
        <v>167.77199999999999</v>
      </c>
      <c r="K952" s="74">
        <f t="shared" si="85"/>
        <v>132.596</v>
      </c>
      <c r="L952" s="74">
        <f t="shared" si="86"/>
        <v>50.160000000000004</v>
      </c>
      <c r="M952" s="75"/>
      <c r="N952" s="74">
        <f t="shared" si="87"/>
        <v>1203.8420000000001</v>
      </c>
      <c r="O952" s="74">
        <f t="shared" si="88"/>
        <v>401.37200000000001</v>
      </c>
      <c r="P952" s="74">
        <f t="shared" si="89"/>
        <v>890.51</v>
      </c>
    </row>
    <row r="953" spans="1:16" ht="15" customHeight="1" x14ac:dyDescent="0.3">
      <c r="A953" s="27" t="s">
        <v>4065</v>
      </c>
      <c r="B953" s="38">
        <v>17170</v>
      </c>
      <c r="C953" s="38">
        <v>17170</v>
      </c>
      <c r="D953" s="40" t="s">
        <v>892</v>
      </c>
      <c r="E953" s="40">
        <v>99917</v>
      </c>
      <c r="F953" s="20" t="s">
        <v>3537</v>
      </c>
      <c r="G953" s="20" t="s">
        <v>3059</v>
      </c>
      <c r="H953" s="100">
        <v>0.8</v>
      </c>
      <c r="I953" s="39"/>
      <c r="J953" s="74">
        <f t="shared" si="84"/>
        <v>167.77199999999999</v>
      </c>
      <c r="K953" s="74">
        <f t="shared" si="85"/>
        <v>132.596</v>
      </c>
      <c r="L953" s="74">
        <f t="shared" si="86"/>
        <v>50.160000000000004</v>
      </c>
      <c r="M953" s="75"/>
      <c r="N953" s="74">
        <f t="shared" si="87"/>
        <v>1203.8420000000001</v>
      </c>
      <c r="O953" s="74">
        <f t="shared" si="88"/>
        <v>401.37200000000001</v>
      </c>
      <c r="P953" s="74">
        <f t="shared" si="89"/>
        <v>890.51</v>
      </c>
    </row>
    <row r="954" spans="1:16" ht="15" customHeight="1" x14ac:dyDescent="0.3">
      <c r="A954" s="27" t="s">
        <v>4065</v>
      </c>
      <c r="B954" s="38">
        <v>17180</v>
      </c>
      <c r="C954" s="38">
        <v>17180</v>
      </c>
      <c r="D954" s="40" t="s">
        <v>893</v>
      </c>
      <c r="E954" s="40">
        <v>99917</v>
      </c>
      <c r="F954" s="20" t="s">
        <v>3537</v>
      </c>
      <c r="G954" s="20" t="s">
        <v>3059</v>
      </c>
      <c r="H954" s="100">
        <v>0.8</v>
      </c>
      <c r="I954" s="39"/>
      <c r="J954" s="74">
        <f t="shared" si="84"/>
        <v>167.77199999999999</v>
      </c>
      <c r="K954" s="74">
        <f t="shared" si="85"/>
        <v>132.596</v>
      </c>
      <c r="L954" s="74">
        <f t="shared" si="86"/>
        <v>50.160000000000004</v>
      </c>
      <c r="M954" s="75"/>
      <c r="N954" s="74">
        <f t="shared" si="87"/>
        <v>1203.8420000000001</v>
      </c>
      <c r="O954" s="74">
        <f t="shared" si="88"/>
        <v>401.37200000000001</v>
      </c>
      <c r="P954" s="74">
        <f t="shared" si="89"/>
        <v>890.51</v>
      </c>
    </row>
    <row r="955" spans="1:16" ht="15" customHeight="1" x14ac:dyDescent="0.3">
      <c r="A955" s="27" t="s">
        <v>4065</v>
      </c>
      <c r="B955" s="38">
        <v>17190</v>
      </c>
      <c r="C955" s="38">
        <v>17190</v>
      </c>
      <c r="D955" s="40" t="s">
        <v>894</v>
      </c>
      <c r="E955" s="40">
        <v>99917</v>
      </c>
      <c r="F955" s="20" t="s">
        <v>3537</v>
      </c>
      <c r="G955" s="20" t="s">
        <v>3059</v>
      </c>
      <c r="H955" s="100">
        <v>0.8</v>
      </c>
      <c r="I955" s="39"/>
      <c r="J955" s="74">
        <f t="shared" si="84"/>
        <v>167.77199999999999</v>
      </c>
      <c r="K955" s="74">
        <f t="shared" si="85"/>
        <v>132.596</v>
      </c>
      <c r="L955" s="74">
        <f t="shared" si="86"/>
        <v>50.160000000000004</v>
      </c>
      <c r="M955" s="75"/>
      <c r="N955" s="74">
        <f t="shared" si="87"/>
        <v>1203.8420000000001</v>
      </c>
      <c r="O955" s="74">
        <f t="shared" si="88"/>
        <v>401.37200000000001</v>
      </c>
      <c r="P955" s="74">
        <f t="shared" si="89"/>
        <v>890.51</v>
      </c>
    </row>
    <row r="956" spans="1:16" ht="15" customHeight="1" x14ac:dyDescent="0.3">
      <c r="A956" s="27" t="s">
        <v>4065</v>
      </c>
      <c r="B956" s="38">
        <v>17200</v>
      </c>
      <c r="C956" s="38">
        <v>17200</v>
      </c>
      <c r="D956" s="40" t="s">
        <v>895</v>
      </c>
      <c r="E956" s="40">
        <v>99917</v>
      </c>
      <c r="F956" s="20" t="s">
        <v>3537</v>
      </c>
      <c r="G956" s="20" t="s">
        <v>3059</v>
      </c>
      <c r="H956" s="100">
        <v>0.8</v>
      </c>
      <c r="I956" s="39"/>
      <c r="J956" s="74">
        <f t="shared" si="84"/>
        <v>167.77199999999999</v>
      </c>
      <c r="K956" s="74">
        <f t="shared" si="85"/>
        <v>132.596</v>
      </c>
      <c r="L956" s="74">
        <f t="shared" si="86"/>
        <v>50.160000000000004</v>
      </c>
      <c r="M956" s="75"/>
      <c r="N956" s="74">
        <f t="shared" si="87"/>
        <v>1203.8420000000001</v>
      </c>
      <c r="O956" s="74">
        <f t="shared" si="88"/>
        <v>401.37200000000001</v>
      </c>
      <c r="P956" s="74">
        <f t="shared" si="89"/>
        <v>890.51</v>
      </c>
    </row>
    <row r="957" spans="1:16" ht="15" customHeight="1" x14ac:dyDescent="0.3">
      <c r="A957" s="27" t="s">
        <v>4065</v>
      </c>
      <c r="B957" s="38">
        <v>17210</v>
      </c>
      <c r="C957" s="38">
        <v>17210</v>
      </c>
      <c r="D957" s="12" t="s">
        <v>896</v>
      </c>
      <c r="E957" s="12">
        <v>41140</v>
      </c>
      <c r="F957" s="12" t="s">
        <v>3539</v>
      </c>
      <c r="G957" s="12" t="s">
        <v>3056</v>
      </c>
      <c r="H957" s="100">
        <v>0.94910000000000005</v>
      </c>
      <c r="I957" s="39"/>
      <c r="J957" s="74">
        <f t="shared" si="84"/>
        <v>187.69772399999999</v>
      </c>
      <c r="K957" s="74">
        <f t="shared" si="85"/>
        <v>148.343942</v>
      </c>
      <c r="L957" s="74">
        <f t="shared" si="86"/>
        <v>56.116545000000002</v>
      </c>
      <c r="M957" s="75"/>
      <c r="N957" s="74">
        <f t="shared" si="87"/>
        <v>1346.8199540000001</v>
      </c>
      <c r="O957" s="74">
        <f t="shared" si="88"/>
        <v>437.69872399999997</v>
      </c>
      <c r="P957" s="74">
        <f t="shared" si="89"/>
        <v>987.97667000000001</v>
      </c>
    </row>
    <row r="958" spans="1:16" ht="15" customHeight="1" x14ac:dyDescent="0.3">
      <c r="A958" s="27" t="s">
        <v>4065</v>
      </c>
      <c r="B958" s="38">
        <v>17220</v>
      </c>
      <c r="C958" s="38">
        <v>17220</v>
      </c>
      <c r="D958" s="12" t="s">
        <v>897</v>
      </c>
      <c r="E958" s="12">
        <v>29940</v>
      </c>
      <c r="F958" s="12" t="s">
        <v>3540</v>
      </c>
      <c r="G958" s="12" t="s">
        <v>3056</v>
      </c>
      <c r="H958" s="100">
        <v>0.86760000000000004</v>
      </c>
      <c r="I958" s="39"/>
      <c r="J958" s="74">
        <f t="shared" si="84"/>
        <v>176.80606399999999</v>
      </c>
      <c r="K958" s="74">
        <f t="shared" si="85"/>
        <v>139.73591200000001</v>
      </c>
      <c r="L958" s="74">
        <f t="shared" si="86"/>
        <v>52.860619999999997</v>
      </c>
      <c r="M958" s="75"/>
      <c r="N958" s="74">
        <f t="shared" si="87"/>
        <v>1268.666344</v>
      </c>
      <c r="O958" s="74">
        <f t="shared" si="88"/>
        <v>417.84206399999999</v>
      </c>
      <c r="P958" s="74">
        <f t="shared" si="89"/>
        <v>934.70011999999997</v>
      </c>
    </row>
    <row r="959" spans="1:16" ht="15" customHeight="1" x14ac:dyDescent="0.3">
      <c r="A959" s="27" t="s">
        <v>4065</v>
      </c>
      <c r="B959" s="38">
        <v>17230</v>
      </c>
      <c r="C959" s="38">
        <v>17230</v>
      </c>
      <c r="D959" s="40" t="s">
        <v>898</v>
      </c>
      <c r="E959" s="40">
        <v>99917</v>
      </c>
      <c r="F959" s="20" t="s">
        <v>3537</v>
      </c>
      <c r="G959" s="20" t="s">
        <v>3059</v>
      </c>
      <c r="H959" s="100">
        <v>0.8</v>
      </c>
      <c r="I959" s="39"/>
      <c r="J959" s="74">
        <f t="shared" si="84"/>
        <v>167.77199999999999</v>
      </c>
      <c r="K959" s="74">
        <f t="shared" si="85"/>
        <v>132.596</v>
      </c>
      <c r="L959" s="74">
        <f t="shared" si="86"/>
        <v>50.160000000000004</v>
      </c>
      <c r="M959" s="75"/>
      <c r="N959" s="74">
        <f t="shared" si="87"/>
        <v>1203.8420000000001</v>
      </c>
      <c r="O959" s="74">
        <f t="shared" si="88"/>
        <v>401.37200000000001</v>
      </c>
      <c r="P959" s="74">
        <f t="shared" si="89"/>
        <v>890.51</v>
      </c>
    </row>
    <row r="960" spans="1:16" ht="15" customHeight="1" x14ac:dyDescent="0.3">
      <c r="A960" s="27" t="s">
        <v>4065</v>
      </c>
      <c r="B960" s="38">
        <v>17240</v>
      </c>
      <c r="C960" s="38">
        <v>17240</v>
      </c>
      <c r="D960" s="40" t="s">
        <v>899</v>
      </c>
      <c r="E960" s="40">
        <v>99917</v>
      </c>
      <c r="F960" s="20" t="s">
        <v>3537</v>
      </c>
      <c r="G960" s="20" t="s">
        <v>3059</v>
      </c>
      <c r="H960" s="100">
        <v>0.8</v>
      </c>
      <c r="I960" s="39"/>
      <c r="J960" s="74">
        <f t="shared" si="84"/>
        <v>167.77199999999999</v>
      </c>
      <c r="K960" s="74">
        <f t="shared" si="85"/>
        <v>132.596</v>
      </c>
      <c r="L960" s="74">
        <f t="shared" si="86"/>
        <v>50.160000000000004</v>
      </c>
      <c r="M960" s="75"/>
      <c r="N960" s="74">
        <f t="shared" si="87"/>
        <v>1203.8420000000001</v>
      </c>
      <c r="O960" s="74">
        <f t="shared" si="88"/>
        <v>401.37200000000001</v>
      </c>
      <c r="P960" s="74">
        <f t="shared" si="89"/>
        <v>890.51</v>
      </c>
    </row>
    <row r="961" spans="1:16" ht="15" customHeight="1" x14ac:dyDescent="0.3">
      <c r="A961" s="27" t="s">
        <v>4065</v>
      </c>
      <c r="B961" s="38">
        <v>17250</v>
      </c>
      <c r="C961" s="38">
        <v>17250</v>
      </c>
      <c r="D961" s="40" t="s">
        <v>900</v>
      </c>
      <c r="E961" s="40">
        <v>99917</v>
      </c>
      <c r="F961" s="20" t="s">
        <v>3537</v>
      </c>
      <c r="G961" s="20" t="s">
        <v>3059</v>
      </c>
      <c r="H961" s="100">
        <v>0.8</v>
      </c>
      <c r="I961" s="39"/>
      <c r="J961" s="74">
        <f t="shared" si="84"/>
        <v>167.77199999999999</v>
      </c>
      <c r="K961" s="74">
        <f t="shared" si="85"/>
        <v>132.596</v>
      </c>
      <c r="L961" s="74">
        <f t="shared" si="86"/>
        <v>50.160000000000004</v>
      </c>
      <c r="M961" s="75"/>
      <c r="N961" s="74">
        <f t="shared" si="87"/>
        <v>1203.8420000000001</v>
      </c>
      <c r="O961" s="74">
        <f t="shared" si="88"/>
        <v>401.37200000000001</v>
      </c>
      <c r="P961" s="74">
        <f t="shared" si="89"/>
        <v>890.51</v>
      </c>
    </row>
    <row r="962" spans="1:16" ht="15" customHeight="1" x14ac:dyDescent="0.3">
      <c r="A962" s="27" t="s">
        <v>4065</v>
      </c>
      <c r="B962" s="38">
        <v>17260</v>
      </c>
      <c r="C962" s="38">
        <v>17260</v>
      </c>
      <c r="D962" s="40" t="s">
        <v>901</v>
      </c>
      <c r="E962" s="40">
        <v>99917</v>
      </c>
      <c r="F962" s="20" t="s">
        <v>3537</v>
      </c>
      <c r="G962" s="20" t="s">
        <v>3059</v>
      </c>
      <c r="H962" s="100">
        <v>0.8</v>
      </c>
      <c r="I962" s="39"/>
      <c r="J962" s="74">
        <f t="shared" si="84"/>
        <v>167.77199999999999</v>
      </c>
      <c r="K962" s="74">
        <f t="shared" si="85"/>
        <v>132.596</v>
      </c>
      <c r="L962" s="74">
        <f t="shared" si="86"/>
        <v>50.160000000000004</v>
      </c>
      <c r="M962" s="75"/>
      <c r="N962" s="74">
        <f t="shared" si="87"/>
        <v>1203.8420000000001</v>
      </c>
      <c r="O962" s="74">
        <f t="shared" si="88"/>
        <v>401.37200000000001</v>
      </c>
      <c r="P962" s="74">
        <f t="shared" si="89"/>
        <v>890.51</v>
      </c>
    </row>
    <row r="963" spans="1:16" ht="15" customHeight="1" x14ac:dyDescent="0.3">
      <c r="A963" s="27" t="s">
        <v>4065</v>
      </c>
      <c r="B963" s="38">
        <v>17270</v>
      </c>
      <c r="C963" s="38">
        <v>17270</v>
      </c>
      <c r="D963" s="40" t="s">
        <v>902</v>
      </c>
      <c r="E963" s="40">
        <v>99917</v>
      </c>
      <c r="F963" s="20" t="s">
        <v>3537</v>
      </c>
      <c r="G963" s="20" t="s">
        <v>3059</v>
      </c>
      <c r="H963" s="100">
        <v>0.8</v>
      </c>
      <c r="I963" s="39"/>
      <c r="J963" s="74">
        <f t="shared" si="84"/>
        <v>167.77199999999999</v>
      </c>
      <c r="K963" s="74">
        <f t="shared" si="85"/>
        <v>132.596</v>
      </c>
      <c r="L963" s="74">
        <f t="shared" si="86"/>
        <v>50.160000000000004</v>
      </c>
      <c r="M963" s="75"/>
      <c r="N963" s="74">
        <f t="shared" si="87"/>
        <v>1203.8420000000001</v>
      </c>
      <c r="O963" s="74">
        <f t="shared" si="88"/>
        <v>401.37200000000001</v>
      </c>
      <c r="P963" s="74">
        <f t="shared" si="89"/>
        <v>890.51</v>
      </c>
    </row>
    <row r="964" spans="1:16" ht="15" customHeight="1" x14ac:dyDescent="0.3">
      <c r="A964" s="27" t="s">
        <v>4065</v>
      </c>
      <c r="B964" s="38">
        <v>17280</v>
      </c>
      <c r="C964" s="38">
        <v>17280</v>
      </c>
      <c r="D964" s="40" t="s">
        <v>903</v>
      </c>
      <c r="E964" s="40">
        <v>99917</v>
      </c>
      <c r="F964" s="20" t="s">
        <v>3537</v>
      </c>
      <c r="G964" s="20" t="s">
        <v>3059</v>
      </c>
      <c r="H964" s="100">
        <v>0.8</v>
      </c>
      <c r="I964" s="39"/>
      <c r="J964" s="74">
        <f t="shared" si="84"/>
        <v>167.77199999999999</v>
      </c>
      <c r="K964" s="74">
        <f t="shared" si="85"/>
        <v>132.596</v>
      </c>
      <c r="L964" s="74">
        <f t="shared" si="86"/>
        <v>50.160000000000004</v>
      </c>
      <c r="M964" s="75"/>
      <c r="N964" s="74">
        <f t="shared" si="87"/>
        <v>1203.8420000000001</v>
      </c>
      <c r="O964" s="74">
        <f t="shared" si="88"/>
        <v>401.37200000000001</v>
      </c>
      <c r="P964" s="74">
        <f t="shared" si="89"/>
        <v>890.51</v>
      </c>
    </row>
    <row r="965" spans="1:16" ht="15" customHeight="1" x14ac:dyDescent="0.3">
      <c r="A965" s="27" t="s">
        <v>4065</v>
      </c>
      <c r="B965" s="38">
        <v>17290</v>
      </c>
      <c r="C965" s="38">
        <v>17290</v>
      </c>
      <c r="D965" s="40" t="s">
        <v>904</v>
      </c>
      <c r="E965" s="40">
        <v>99917</v>
      </c>
      <c r="F965" s="20" t="s">
        <v>3537</v>
      </c>
      <c r="G965" s="20" t="s">
        <v>3059</v>
      </c>
      <c r="H965" s="100">
        <v>0.8</v>
      </c>
      <c r="I965" s="39"/>
      <c r="J965" s="74">
        <f t="shared" si="84"/>
        <v>167.77199999999999</v>
      </c>
      <c r="K965" s="74">
        <f t="shared" si="85"/>
        <v>132.596</v>
      </c>
      <c r="L965" s="74">
        <f t="shared" si="86"/>
        <v>50.160000000000004</v>
      </c>
      <c r="M965" s="75"/>
      <c r="N965" s="74">
        <f t="shared" si="87"/>
        <v>1203.8420000000001</v>
      </c>
      <c r="O965" s="74">
        <f t="shared" si="88"/>
        <v>401.37200000000001</v>
      </c>
      <c r="P965" s="74">
        <f t="shared" si="89"/>
        <v>890.51</v>
      </c>
    </row>
    <row r="966" spans="1:16" ht="15" customHeight="1" x14ac:dyDescent="0.3">
      <c r="A966" s="27" t="s">
        <v>4065</v>
      </c>
      <c r="B966" s="38">
        <v>17300</v>
      </c>
      <c r="C966" s="38">
        <v>17300</v>
      </c>
      <c r="D966" s="40" t="s">
        <v>905</v>
      </c>
      <c r="E966" s="40">
        <v>99917</v>
      </c>
      <c r="F966" s="20" t="s">
        <v>3537</v>
      </c>
      <c r="G966" s="20" t="s">
        <v>3059</v>
      </c>
      <c r="H966" s="100">
        <v>0.8</v>
      </c>
      <c r="I966" s="39"/>
      <c r="J966" s="74">
        <f t="shared" si="84"/>
        <v>167.77199999999999</v>
      </c>
      <c r="K966" s="74">
        <f t="shared" si="85"/>
        <v>132.596</v>
      </c>
      <c r="L966" s="74">
        <f t="shared" si="86"/>
        <v>50.160000000000004</v>
      </c>
      <c r="M966" s="75"/>
      <c r="N966" s="74">
        <f t="shared" si="87"/>
        <v>1203.8420000000001</v>
      </c>
      <c r="O966" s="74">
        <f t="shared" si="88"/>
        <v>401.37200000000001</v>
      </c>
      <c r="P966" s="74">
        <f t="shared" si="89"/>
        <v>890.51</v>
      </c>
    </row>
    <row r="967" spans="1:16" ht="15" customHeight="1" x14ac:dyDescent="0.3">
      <c r="A967" s="27" t="s">
        <v>4065</v>
      </c>
      <c r="B967" s="38">
        <v>17310</v>
      </c>
      <c r="C967" s="38">
        <v>17310</v>
      </c>
      <c r="D967" s="40" t="s">
        <v>906</v>
      </c>
      <c r="E967" s="40">
        <v>99917</v>
      </c>
      <c r="F967" s="20" t="s">
        <v>3537</v>
      </c>
      <c r="G967" s="20" t="s">
        <v>3059</v>
      </c>
      <c r="H967" s="100">
        <v>0.8</v>
      </c>
      <c r="I967" s="39"/>
      <c r="J967" s="74">
        <f t="shared" si="84"/>
        <v>167.77199999999999</v>
      </c>
      <c r="K967" s="74">
        <f t="shared" si="85"/>
        <v>132.596</v>
      </c>
      <c r="L967" s="74">
        <f t="shared" si="86"/>
        <v>50.160000000000004</v>
      </c>
      <c r="M967" s="75"/>
      <c r="N967" s="74">
        <f t="shared" si="87"/>
        <v>1203.8420000000001</v>
      </c>
      <c r="O967" s="74">
        <f t="shared" si="88"/>
        <v>401.37200000000001</v>
      </c>
      <c r="P967" s="74">
        <f t="shared" si="89"/>
        <v>890.51</v>
      </c>
    </row>
    <row r="968" spans="1:16" ht="15" customHeight="1" x14ac:dyDescent="0.3">
      <c r="A968" s="27" t="s">
        <v>4065</v>
      </c>
      <c r="B968" s="38">
        <v>17320</v>
      </c>
      <c r="C968" s="38">
        <v>17320</v>
      </c>
      <c r="D968" s="40" t="s">
        <v>907</v>
      </c>
      <c r="E968" s="40">
        <v>99917</v>
      </c>
      <c r="F968" s="20" t="s">
        <v>3537</v>
      </c>
      <c r="G968" s="20" t="s">
        <v>3059</v>
      </c>
      <c r="H968" s="100">
        <v>0.8</v>
      </c>
      <c r="I968" s="39"/>
      <c r="J968" s="74">
        <f t="shared" si="84"/>
        <v>167.77199999999999</v>
      </c>
      <c r="K968" s="74">
        <f t="shared" si="85"/>
        <v>132.596</v>
      </c>
      <c r="L968" s="74">
        <f t="shared" si="86"/>
        <v>50.160000000000004</v>
      </c>
      <c r="M968" s="75"/>
      <c r="N968" s="74">
        <f t="shared" si="87"/>
        <v>1203.8420000000001</v>
      </c>
      <c r="O968" s="74">
        <f t="shared" si="88"/>
        <v>401.37200000000001</v>
      </c>
      <c r="P968" s="74">
        <f t="shared" si="89"/>
        <v>890.51</v>
      </c>
    </row>
    <row r="969" spans="1:16" ht="15" customHeight="1" x14ac:dyDescent="0.3">
      <c r="A969" s="27" t="s">
        <v>4065</v>
      </c>
      <c r="B969" s="38">
        <v>17330</v>
      </c>
      <c r="C969" s="38">
        <v>17330</v>
      </c>
      <c r="D969" s="40" t="s">
        <v>908</v>
      </c>
      <c r="E969" s="40">
        <v>99917</v>
      </c>
      <c r="F969" s="20" t="s">
        <v>3537</v>
      </c>
      <c r="G969" s="20" t="s">
        <v>3059</v>
      </c>
      <c r="H969" s="100">
        <v>0.8</v>
      </c>
      <c r="I969" s="39"/>
      <c r="J969" s="74">
        <f t="shared" si="84"/>
        <v>167.77199999999999</v>
      </c>
      <c r="K969" s="74">
        <f t="shared" si="85"/>
        <v>132.596</v>
      </c>
      <c r="L969" s="74">
        <f t="shared" si="86"/>
        <v>50.160000000000004</v>
      </c>
      <c r="M969" s="75"/>
      <c r="N969" s="74">
        <f t="shared" si="87"/>
        <v>1203.8420000000001</v>
      </c>
      <c r="O969" s="74">
        <f t="shared" si="88"/>
        <v>401.37200000000001</v>
      </c>
      <c r="P969" s="74">
        <f t="shared" si="89"/>
        <v>890.51</v>
      </c>
    </row>
    <row r="970" spans="1:16" ht="15" customHeight="1" x14ac:dyDescent="0.3">
      <c r="A970" s="27" t="s">
        <v>4065</v>
      </c>
      <c r="B970" s="38">
        <v>17340</v>
      </c>
      <c r="C970" s="38">
        <v>17340</v>
      </c>
      <c r="D970" s="40" t="s">
        <v>909</v>
      </c>
      <c r="E970" s="40">
        <v>99917</v>
      </c>
      <c r="F970" s="20" t="s">
        <v>3537</v>
      </c>
      <c r="G970" s="20" t="s">
        <v>3059</v>
      </c>
      <c r="H970" s="100">
        <v>0.8</v>
      </c>
      <c r="I970" s="39"/>
      <c r="J970" s="74">
        <f t="shared" ref="J970:J1033" si="90">+(H970*133.64)+60.86</f>
        <v>167.77199999999999</v>
      </c>
      <c r="K970" s="74">
        <f t="shared" ref="K970:K1033" si="91">(H970*105.62)+48.1</f>
        <v>132.596</v>
      </c>
      <c r="L970" s="74">
        <f t="shared" ref="L970:L1033" si="92">(H970*39.95)+18.2</f>
        <v>50.160000000000004</v>
      </c>
      <c r="M970" s="75"/>
      <c r="N970" s="74">
        <f t="shared" ref="N970:N1033" si="93">((H970*958.94)+436.69)</f>
        <v>1203.8420000000001</v>
      </c>
      <c r="O970" s="74">
        <f t="shared" ref="O970:O1033" si="94">(H970*243.64)+206.46</f>
        <v>401.37200000000001</v>
      </c>
      <c r="P970" s="74">
        <f t="shared" ref="P970:P1033" si="95">(H970*653.7)+367.55</f>
        <v>890.51</v>
      </c>
    </row>
    <row r="971" spans="1:16" ht="15" customHeight="1" x14ac:dyDescent="0.3">
      <c r="A971" s="27" t="s">
        <v>4065</v>
      </c>
      <c r="B971" s="38">
        <v>17350</v>
      </c>
      <c r="C971" s="38">
        <v>17350</v>
      </c>
      <c r="D971" s="40" t="s">
        <v>910</v>
      </c>
      <c r="E971" s="40">
        <v>99917</v>
      </c>
      <c r="F971" s="20" t="s">
        <v>3537</v>
      </c>
      <c r="G971" s="20" t="s">
        <v>3059</v>
      </c>
      <c r="H971" s="100">
        <v>0.8</v>
      </c>
      <c r="I971" s="39"/>
      <c r="J971" s="74">
        <f t="shared" si="90"/>
        <v>167.77199999999999</v>
      </c>
      <c r="K971" s="74">
        <f t="shared" si="91"/>
        <v>132.596</v>
      </c>
      <c r="L971" s="74">
        <f t="shared" si="92"/>
        <v>50.160000000000004</v>
      </c>
      <c r="M971" s="75"/>
      <c r="N971" s="74">
        <f t="shared" si="93"/>
        <v>1203.8420000000001</v>
      </c>
      <c r="O971" s="74">
        <f t="shared" si="94"/>
        <v>401.37200000000001</v>
      </c>
      <c r="P971" s="74">
        <f t="shared" si="95"/>
        <v>890.51</v>
      </c>
    </row>
    <row r="972" spans="1:16" ht="15" customHeight="1" x14ac:dyDescent="0.3">
      <c r="A972" s="27" t="s">
        <v>4065</v>
      </c>
      <c r="B972" s="38">
        <v>17360</v>
      </c>
      <c r="C972" s="38">
        <v>17360</v>
      </c>
      <c r="D972" s="40" t="s">
        <v>911</v>
      </c>
      <c r="E972" s="40">
        <v>99917</v>
      </c>
      <c r="F972" s="20" t="s">
        <v>3537</v>
      </c>
      <c r="G972" s="20" t="s">
        <v>3059</v>
      </c>
      <c r="H972" s="100">
        <v>0.8</v>
      </c>
      <c r="I972" s="39"/>
      <c r="J972" s="74">
        <f t="shared" si="90"/>
        <v>167.77199999999999</v>
      </c>
      <c r="K972" s="74">
        <f t="shared" si="91"/>
        <v>132.596</v>
      </c>
      <c r="L972" s="74">
        <f t="shared" si="92"/>
        <v>50.160000000000004</v>
      </c>
      <c r="M972" s="75"/>
      <c r="N972" s="74">
        <f t="shared" si="93"/>
        <v>1203.8420000000001</v>
      </c>
      <c r="O972" s="74">
        <f t="shared" si="94"/>
        <v>401.37200000000001</v>
      </c>
      <c r="P972" s="74">
        <f t="shared" si="95"/>
        <v>890.51</v>
      </c>
    </row>
    <row r="973" spans="1:16" ht="15" customHeight="1" x14ac:dyDescent="0.3">
      <c r="A973" s="27" t="s">
        <v>4065</v>
      </c>
      <c r="B973" s="38">
        <v>17370</v>
      </c>
      <c r="C973" s="38">
        <v>17370</v>
      </c>
      <c r="D973" s="40" t="s">
        <v>912</v>
      </c>
      <c r="E973" s="40">
        <v>99917</v>
      </c>
      <c r="F973" s="20" t="s">
        <v>3537</v>
      </c>
      <c r="G973" s="20" t="s">
        <v>3059</v>
      </c>
      <c r="H973" s="100">
        <v>0.8</v>
      </c>
      <c r="I973" s="39"/>
      <c r="J973" s="74">
        <f t="shared" si="90"/>
        <v>167.77199999999999</v>
      </c>
      <c r="K973" s="74">
        <f t="shared" si="91"/>
        <v>132.596</v>
      </c>
      <c r="L973" s="74">
        <f t="shared" si="92"/>
        <v>50.160000000000004</v>
      </c>
      <c r="M973" s="75"/>
      <c r="N973" s="74">
        <f t="shared" si="93"/>
        <v>1203.8420000000001</v>
      </c>
      <c r="O973" s="74">
        <f t="shared" si="94"/>
        <v>401.37200000000001</v>
      </c>
      <c r="P973" s="74">
        <f t="shared" si="95"/>
        <v>890.51</v>
      </c>
    </row>
    <row r="974" spans="1:16" ht="15" customHeight="1" x14ac:dyDescent="0.3">
      <c r="A974" s="27" t="s">
        <v>4065</v>
      </c>
      <c r="B974" s="38">
        <v>17380</v>
      </c>
      <c r="C974" s="38">
        <v>17380</v>
      </c>
      <c r="D974" s="40" t="s">
        <v>913</v>
      </c>
      <c r="E974" s="40">
        <v>99917</v>
      </c>
      <c r="F974" s="20" t="s">
        <v>3537</v>
      </c>
      <c r="G974" s="20" t="s">
        <v>3059</v>
      </c>
      <c r="H974" s="100">
        <v>0.8</v>
      </c>
      <c r="I974" s="39"/>
      <c r="J974" s="74">
        <f t="shared" si="90"/>
        <v>167.77199999999999</v>
      </c>
      <c r="K974" s="74">
        <f t="shared" si="91"/>
        <v>132.596</v>
      </c>
      <c r="L974" s="74">
        <f t="shared" si="92"/>
        <v>50.160000000000004</v>
      </c>
      <c r="M974" s="75"/>
      <c r="N974" s="74">
        <f t="shared" si="93"/>
        <v>1203.8420000000001</v>
      </c>
      <c r="O974" s="74">
        <f t="shared" si="94"/>
        <v>401.37200000000001</v>
      </c>
      <c r="P974" s="74">
        <f t="shared" si="95"/>
        <v>890.51</v>
      </c>
    </row>
    <row r="975" spans="1:16" ht="15" customHeight="1" x14ac:dyDescent="0.3">
      <c r="A975" s="27" t="s">
        <v>4065</v>
      </c>
      <c r="B975" s="38">
        <v>17390</v>
      </c>
      <c r="C975" s="38">
        <v>17390</v>
      </c>
      <c r="D975" s="12" t="s">
        <v>914</v>
      </c>
      <c r="E975" s="12">
        <v>48620</v>
      </c>
      <c r="F975" s="12" t="s">
        <v>3538</v>
      </c>
      <c r="G975" s="12" t="s">
        <v>3056</v>
      </c>
      <c r="H975" s="100">
        <v>0.85489999999999999</v>
      </c>
      <c r="I975" s="39"/>
      <c r="J975" s="74">
        <f t="shared" si="90"/>
        <v>175.108836</v>
      </c>
      <c r="K975" s="74">
        <f t="shared" si="91"/>
        <v>138.39453800000001</v>
      </c>
      <c r="L975" s="74">
        <f t="shared" si="92"/>
        <v>52.353255000000004</v>
      </c>
      <c r="M975" s="75"/>
      <c r="N975" s="74">
        <f t="shared" si="93"/>
        <v>1256.4878060000001</v>
      </c>
      <c r="O975" s="74">
        <f t="shared" si="94"/>
        <v>414.74783600000001</v>
      </c>
      <c r="P975" s="74">
        <f t="shared" si="95"/>
        <v>926.39813000000004</v>
      </c>
    </row>
    <row r="976" spans="1:16" ht="15" customHeight="1" x14ac:dyDescent="0.3">
      <c r="A976" s="27" t="s">
        <v>4065</v>
      </c>
      <c r="B976" s="38">
        <v>17391</v>
      </c>
      <c r="C976" s="38">
        <v>17391</v>
      </c>
      <c r="D976" s="40" t="s">
        <v>915</v>
      </c>
      <c r="E976" s="40">
        <v>99917</v>
      </c>
      <c r="F976" s="20" t="s">
        <v>3537</v>
      </c>
      <c r="G976" s="20" t="s">
        <v>3059</v>
      </c>
      <c r="H976" s="100">
        <v>0.8</v>
      </c>
      <c r="I976" s="39"/>
      <c r="J976" s="74">
        <f t="shared" si="90"/>
        <v>167.77199999999999</v>
      </c>
      <c r="K976" s="74">
        <f t="shared" si="91"/>
        <v>132.596</v>
      </c>
      <c r="L976" s="74">
        <f t="shared" si="92"/>
        <v>50.160000000000004</v>
      </c>
      <c r="M976" s="75"/>
      <c r="N976" s="74">
        <f t="shared" si="93"/>
        <v>1203.8420000000001</v>
      </c>
      <c r="O976" s="74">
        <f t="shared" si="94"/>
        <v>401.37200000000001</v>
      </c>
      <c r="P976" s="74">
        <f t="shared" si="95"/>
        <v>890.51</v>
      </c>
    </row>
    <row r="977" spans="1:16" ht="15" customHeight="1" x14ac:dyDescent="0.3">
      <c r="A977" s="27" t="s">
        <v>4065</v>
      </c>
      <c r="B977" s="38">
        <v>17410</v>
      </c>
      <c r="C977" s="38">
        <v>17410</v>
      </c>
      <c r="D977" s="40" t="s">
        <v>916</v>
      </c>
      <c r="E977" s="40">
        <v>99917</v>
      </c>
      <c r="F977" s="20" t="s">
        <v>3537</v>
      </c>
      <c r="G977" s="20" t="s">
        <v>3059</v>
      </c>
      <c r="H977" s="100">
        <v>0.8</v>
      </c>
      <c r="I977" s="39"/>
      <c r="J977" s="74">
        <f t="shared" si="90"/>
        <v>167.77199999999999</v>
      </c>
      <c r="K977" s="74">
        <f t="shared" si="91"/>
        <v>132.596</v>
      </c>
      <c r="L977" s="74">
        <f t="shared" si="92"/>
        <v>50.160000000000004</v>
      </c>
      <c r="M977" s="75"/>
      <c r="N977" s="74">
        <f t="shared" si="93"/>
        <v>1203.8420000000001</v>
      </c>
      <c r="O977" s="74">
        <f t="shared" si="94"/>
        <v>401.37200000000001</v>
      </c>
      <c r="P977" s="74">
        <f t="shared" si="95"/>
        <v>890.51</v>
      </c>
    </row>
    <row r="978" spans="1:16" ht="15" customHeight="1" x14ac:dyDescent="0.3">
      <c r="A978" s="27" t="s">
        <v>4065</v>
      </c>
      <c r="B978" s="38">
        <v>17420</v>
      </c>
      <c r="C978" s="38">
        <v>17420</v>
      </c>
      <c r="D978" s="12" t="s">
        <v>917</v>
      </c>
      <c r="E978" s="12">
        <v>45820</v>
      </c>
      <c r="F978" s="12" t="s">
        <v>3541</v>
      </c>
      <c r="G978" s="12" t="s">
        <v>3056</v>
      </c>
      <c r="H978" s="100">
        <v>0.89590000000000003</v>
      </c>
      <c r="I978" s="39"/>
      <c r="J978" s="74">
        <f t="shared" si="90"/>
        <v>180.588076</v>
      </c>
      <c r="K978" s="74">
        <f t="shared" si="91"/>
        <v>142.72495800000002</v>
      </c>
      <c r="L978" s="74">
        <f t="shared" si="92"/>
        <v>53.991205000000008</v>
      </c>
      <c r="M978" s="75"/>
      <c r="N978" s="74">
        <f t="shared" si="93"/>
        <v>1295.8043460000001</v>
      </c>
      <c r="O978" s="74">
        <f t="shared" si="94"/>
        <v>424.737076</v>
      </c>
      <c r="P978" s="74">
        <f t="shared" si="95"/>
        <v>953.19983000000002</v>
      </c>
    </row>
    <row r="979" spans="1:16" ht="15" customHeight="1" x14ac:dyDescent="0.3">
      <c r="A979" s="27" t="s">
        <v>4065</v>
      </c>
      <c r="B979" s="38">
        <v>17430</v>
      </c>
      <c r="C979" s="38">
        <v>17430</v>
      </c>
      <c r="D979" s="12" t="s">
        <v>918</v>
      </c>
      <c r="E979" s="12">
        <v>45820</v>
      </c>
      <c r="F979" s="12" t="s">
        <v>3541</v>
      </c>
      <c r="G979" s="12" t="s">
        <v>3056</v>
      </c>
      <c r="H979" s="100">
        <v>0.89590000000000003</v>
      </c>
      <c r="I979" s="39"/>
      <c r="J979" s="74">
        <f t="shared" si="90"/>
        <v>180.588076</v>
      </c>
      <c r="K979" s="74">
        <f t="shared" si="91"/>
        <v>142.72495800000002</v>
      </c>
      <c r="L979" s="74">
        <f t="shared" si="92"/>
        <v>53.991205000000008</v>
      </c>
      <c r="M979" s="75"/>
      <c r="N979" s="74">
        <f t="shared" si="93"/>
        <v>1295.8043460000001</v>
      </c>
      <c r="O979" s="74">
        <f t="shared" si="94"/>
        <v>424.737076</v>
      </c>
      <c r="P979" s="74">
        <f t="shared" si="95"/>
        <v>953.19983000000002</v>
      </c>
    </row>
    <row r="980" spans="1:16" ht="15" customHeight="1" x14ac:dyDescent="0.3">
      <c r="A980" s="27" t="s">
        <v>4065</v>
      </c>
      <c r="B980" s="38">
        <v>17440</v>
      </c>
      <c r="C980" s="38">
        <v>17440</v>
      </c>
      <c r="D980" s="40" t="s">
        <v>919</v>
      </c>
      <c r="E980" s="40">
        <v>99917</v>
      </c>
      <c r="F980" s="20" t="s">
        <v>3537</v>
      </c>
      <c r="G980" s="20" t="s">
        <v>3059</v>
      </c>
      <c r="H980" s="100">
        <v>0.8</v>
      </c>
      <c r="I980" s="39"/>
      <c r="J980" s="74">
        <f t="shared" si="90"/>
        <v>167.77199999999999</v>
      </c>
      <c r="K980" s="74">
        <f t="shared" si="91"/>
        <v>132.596</v>
      </c>
      <c r="L980" s="74">
        <f t="shared" si="92"/>
        <v>50.160000000000004</v>
      </c>
      <c r="M980" s="75"/>
      <c r="N980" s="74">
        <f t="shared" si="93"/>
        <v>1203.8420000000001</v>
      </c>
      <c r="O980" s="74">
        <f t="shared" si="94"/>
        <v>401.37200000000001</v>
      </c>
      <c r="P980" s="74">
        <f t="shared" si="95"/>
        <v>890.51</v>
      </c>
    </row>
    <row r="981" spans="1:16" ht="15" customHeight="1" x14ac:dyDescent="0.3">
      <c r="A981" s="27" t="s">
        <v>4065</v>
      </c>
      <c r="B981" s="38">
        <v>17450</v>
      </c>
      <c r="C981" s="38">
        <v>17450</v>
      </c>
      <c r="D981" s="12" t="s">
        <v>920</v>
      </c>
      <c r="E981" s="12">
        <v>28140</v>
      </c>
      <c r="F981" s="12" t="s">
        <v>3542</v>
      </c>
      <c r="G981" s="12" t="s">
        <v>3056</v>
      </c>
      <c r="H981" s="100">
        <v>0.93510000000000004</v>
      </c>
      <c r="I981" s="39"/>
      <c r="J981" s="74">
        <f t="shared" si="90"/>
        <v>185.826764</v>
      </c>
      <c r="K981" s="74">
        <f t="shared" si="91"/>
        <v>146.865262</v>
      </c>
      <c r="L981" s="74">
        <f t="shared" si="92"/>
        <v>55.557245000000009</v>
      </c>
      <c r="M981" s="75"/>
      <c r="N981" s="74">
        <f t="shared" si="93"/>
        <v>1333.394794</v>
      </c>
      <c r="O981" s="74">
        <f t="shared" si="94"/>
        <v>434.28776400000004</v>
      </c>
      <c r="P981" s="74">
        <f t="shared" si="95"/>
        <v>978.82487000000015</v>
      </c>
    </row>
    <row r="982" spans="1:16" ht="15" customHeight="1" x14ac:dyDescent="0.3">
      <c r="A982" s="27" t="s">
        <v>4065</v>
      </c>
      <c r="B982" s="38">
        <v>17451</v>
      </c>
      <c r="C982" s="38">
        <v>17451</v>
      </c>
      <c r="D982" s="40" t="s">
        <v>921</v>
      </c>
      <c r="E982" s="40">
        <v>99917</v>
      </c>
      <c r="F982" s="20" t="s">
        <v>3537</v>
      </c>
      <c r="G982" s="20" t="s">
        <v>3059</v>
      </c>
      <c r="H982" s="100">
        <v>0.8</v>
      </c>
      <c r="I982" s="39"/>
      <c r="J982" s="74">
        <f t="shared" si="90"/>
        <v>167.77199999999999</v>
      </c>
      <c r="K982" s="74">
        <f t="shared" si="91"/>
        <v>132.596</v>
      </c>
      <c r="L982" s="74">
        <f t="shared" si="92"/>
        <v>50.160000000000004</v>
      </c>
      <c r="M982" s="75"/>
      <c r="N982" s="74">
        <f t="shared" si="93"/>
        <v>1203.8420000000001</v>
      </c>
      <c r="O982" s="74">
        <f t="shared" si="94"/>
        <v>401.37200000000001</v>
      </c>
      <c r="P982" s="74">
        <f t="shared" si="95"/>
        <v>890.51</v>
      </c>
    </row>
    <row r="983" spans="1:16" ht="15" customHeight="1" x14ac:dyDescent="0.3">
      <c r="A983" s="27" t="s">
        <v>4065</v>
      </c>
      <c r="B983" s="38">
        <v>17470</v>
      </c>
      <c r="C983" s="38">
        <v>17470</v>
      </c>
      <c r="D983" s="12" t="s">
        <v>922</v>
      </c>
      <c r="E983" s="12">
        <v>48620</v>
      </c>
      <c r="F983" s="12" t="s">
        <v>3538</v>
      </c>
      <c r="G983" s="12" t="s">
        <v>3056</v>
      </c>
      <c r="H983" s="100">
        <v>0.85489999999999999</v>
      </c>
      <c r="I983" s="39"/>
      <c r="J983" s="74">
        <f t="shared" si="90"/>
        <v>175.108836</v>
      </c>
      <c r="K983" s="74">
        <f t="shared" si="91"/>
        <v>138.39453800000001</v>
      </c>
      <c r="L983" s="74">
        <f t="shared" si="92"/>
        <v>52.353255000000004</v>
      </c>
      <c r="M983" s="75"/>
      <c r="N983" s="74">
        <f t="shared" si="93"/>
        <v>1256.4878060000001</v>
      </c>
      <c r="O983" s="74">
        <f t="shared" si="94"/>
        <v>414.74783600000001</v>
      </c>
      <c r="P983" s="74">
        <f t="shared" si="95"/>
        <v>926.39813000000004</v>
      </c>
    </row>
    <row r="984" spans="1:16" ht="15" customHeight="1" x14ac:dyDescent="0.3">
      <c r="A984" s="27" t="s">
        <v>4065</v>
      </c>
      <c r="B984" s="38">
        <v>17480</v>
      </c>
      <c r="C984" s="38">
        <v>17480</v>
      </c>
      <c r="D984" s="40" t="s">
        <v>923</v>
      </c>
      <c r="E984" s="40">
        <v>99917</v>
      </c>
      <c r="F984" s="20" t="s">
        <v>3537</v>
      </c>
      <c r="G984" s="20" t="s">
        <v>3059</v>
      </c>
      <c r="H984" s="100">
        <v>0.8</v>
      </c>
      <c r="I984" s="39"/>
      <c r="J984" s="74">
        <f t="shared" si="90"/>
        <v>167.77199999999999</v>
      </c>
      <c r="K984" s="74">
        <f t="shared" si="91"/>
        <v>132.596</v>
      </c>
      <c r="L984" s="74">
        <f t="shared" si="92"/>
        <v>50.160000000000004</v>
      </c>
      <c r="M984" s="75"/>
      <c r="N984" s="74">
        <f t="shared" si="93"/>
        <v>1203.8420000000001</v>
      </c>
      <c r="O984" s="74">
        <f t="shared" si="94"/>
        <v>401.37200000000001</v>
      </c>
      <c r="P984" s="74">
        <f t="shared" si="95"/>
        <v>890.51</v>
      </c>
    </row>
    <row r="985" spans="1:16" ht="15" customHeight="1" x14ac:dyDescent="0.3">
      <c r="A985" s="27" t="s">
        <v>4065</v>
      </c>
      <c r="B985" s="38">
        <v>17490</v>
      </c>
      <c r="C985" s="38">
        <v>17490</v>
      </c>
      <c r="D985" s="40" t="s">
        <v>924</v>
      </c>
      <c r="E985" s="40">
        <v>99917</v>
      </c>
      <c r="F985" s="20" t="s">
        <v>3537</v>
      </c>
      <c r="G985" s="20" t="s">
        <v>3059</v>
      </c>
      <c r="H985" s="100">
        <v>0.8</v>
      </c>
      <c r="I985" s="39"/>
      <c r="J985" s="74">
        <f t="shared" si="90"/>
        <v>167.77199999999999</v>
      </c>
      <c r="K985" s="74">
        <f t="shared" si="91"/>
        <v>132.596</v>
      </c>
      <c r="L985" s="74">
        <f t="shared" si="92"/>
        <v>50.160000000000004</v>
      </c>
      <c r="M985" s="75"/>
      <c r="N985" s="74">
        <f t="shared" si="93"/>
        <v>1203.8420000000001</v>
      </c>
      <c r="O985" s="74">
        <f t="shared" si="94"/>
        <v>401.37200000000001</v>
      </c>
      <c r="P985" s="74">
        <f t="shared" si="95"/>
        <v>890.51</v>
      </c>
    </row>
    <row r="986" spans="1:16" ht="15" customHeight="1" x14ac:dyDescent="0.3">
      <c r="A986" s="27" t="s">
        <v>4065</v>
      </c>
      <c r="B986" s="38">
        <v>17500</v>
      </c>
      <c r="C986" s="38">
        <v>17500</v>
      </c>
      <c r="D986" s="40" t="s">
        <v>925</v>
      </c>
      <c r="E986" s="40">
        <v>99917</v>
      </c>
      <c r="F986" s="20" t="s">
        <v>3537</v>
      </c>
      <c r="G986" s="20" t="s">
        <v>3059</v>
      </c>
      <c r="H986" s="100">
        <v>0.8</v>
      </c>
      <c r="I986" s="39"/>
      <c r="J986" s="74">
        <f t="shared" si="90"/>
        <v>167.77199999999999</v>
      </c>
      <c r="K986" s="74">
        <f t="shared" si="91"/>
        <v>132.596</v>
      </c>
      <c r="L986" s="74">
        <f t="shared" si="92"/>
        <v>50.160000000000004</v>
      </c>
      <c r="M986" s="75"/>
      <c r="N986" s="74">
        <f t="shared" si="93"/>
        <v>1203.8420000000001</v>
      </c>
      <c r="O986" s="74">
        <f t="shared" si="94"/>
        <v>401.37200000000001</v>
      </c>
      <c r="P986" s="74">
        <f t="shared" si="95"/>
        <v>890.51</v>
      </c>
    </row>
    <row r="987" spans="1:16" ht="15" customHeight="1" x14ac:dyDescent="0.3">
      <c r="A987" s="27" t="s">
        <v>4065</v>
      </c>
      <c r="B987" s="38">
        <v>17510</v>
      </c>
      <c r="C987" s="38">
        <v>17510</v>
      </c>
      <c r="D987" s="12" t="s">
        <v>926</v>
      </c>
      <c r="E987" s="12">
        <v>28140</v>
      </c>
      <c r="F987" s="12" t="s">
        <v>3542</v>
      </c>
      <c r="G987" s="12" t="s">
        <v>3056</v>
      </c>
      <c r="H987" s="100">
        <v>0.93510000000000004</v>
      </c>
      <c r="I987" s="39"/>
      <c r="J987" s="74">
        <f t="shared" si="90"/>
        <v>185.826764</v>
      </c>
      <c r="K987" s="74">
        <f t="shared" si="91"/>
        <v>146.865262</v>
      </c>
      <c r="L987" s="74">
        <f t="shared" si="92"/>
        <v>55.557245000000009</v>
      </c>
      <c r="M987" s="75"/>
      <c r="N987" s="74">
        <f t="shared" si="93"/>
        <v>1333.394794</v>
      </c>
      <c r="O987" s="74">
        <f t="shared" si="94"/>
        <v>434.28776400000004</v>
      </c>
      <c r="P987" s="74">
        <f t="shared" si="95"/>
        <v>978.82487000000015</v>
      </c>
    </row>
    <row r="988" spans="1:16" ht="15" customHeight="1" x14ac:dyDescent="0.3">
      <c r="A988" s="27" t="s">
        <v>4065</v>
      </c>
      <c r="B988" s="38">
        <v>17520</v>
      </c>
      <c r="C988" s="38">
        <v>17520</v>
      </c>
      <c r="D988" s="40" t="s">
        <v>927</v>
      </c>
      <c r="E988" s="40">
        <v>99917</v>
      </c>
      <c r="F988" s="20" t="s">
        <v>3537</v>
      </c>
      <c r="G988" s="20" t="s">
        <v>3059</v>
      </c>
      <c r="H988" s="100">
        <v>0.8</v>
      </c>
      <c r="I988" s="39"/>
      <c r="J988" s="74">
        <f t="shared" si="90"/>
        <v>167.77199999999999</v>
      </c>
      <c r="K988" s="74">
        <f t="shared" si="91"/>
        <v>132.596</v>
      </c>
      <c r="L988" s="74">
        <f t="shared" si="92"/>
        <v>50.160000000000004</v>
      </c>
      <c r="M988" s="75"/>
      <c r="N988" s="74">
        <f t="shared" si="93"/>
        <v>1203.8420000000001</v>
      </c>
      <c r="O988" s="74">
        <f t="shared" si="94"/>
        <v>401.37200000000001</v>
      </c>
      <c r="P988" s="74">
        <f t="shared" si="95"/>
        <v>890.51</v>
      </c>
    </row>
    <row r="989" spans="1:16" ht="15" customHeight="1" x14ac:dyDescent="0.3">
      <c r="A989" s="27" t="s">
        <v>4065</v>
      </c>
      <c r="B989" s="38">
        <v>17530</v>
      </c>
      <c r="C989" s="38">
        <v>17530</v>
      </c>
      <c r="D989" s="12" t="s">
        <v>928</v>
      </c>
      <c r="E989" s="12">
        <v>28140</v>
      </c>
      <c r="F989" s="12" t="s">
        <v>3542</v>
      </c>
      <c r="G989" s="12" t="s">
        <v>3056</v>
      </c>
      <c r="H989" s="100">
        <v>0.93510000000000004</v>
      </c>
      <c r="I989" s="39"/>
      <c r="J989" s="74">
        <f t="shared" si="90"/>
        <v>185.826764</v>
      </c>
      <c r="K989" s="74">
        <f t="shared" si="91"/>
        <v>146.865262</v>
      </c>
      <c r="L989" s="74">
        <f t="shared" si="92"/>
        <v>55.557245000000009</v>
      </c>
      <c r="M989" s="75"/>
      <c r="N989" s="74">
        <f t="shared" si="93"/>
        <v>1333.394794</v>
      </c>
      <c r="O989" s="74">
        <f t="shared" si="94"/>
        <v>434.28776400000004</v>
      </c>
      <c r="P989" s="74">
        <f t="shared" si="95"/>
        <v>978.82487000000015</v>
      </c>
    </row>
    <row r="990" spans="1:16" ht="15" customHeight="1" x14ac:dyDescent="0.3">
      <c r="A990" s="27" t="s">
        <v>4065</v>
      </c>
      <c r="B990" s="38">
        <v>17540</v>
      </c>
      <c r="C990" s="38">
        <v>17540</v>
      </c>
      <c r="D990" s="40" t="s">
        <v>929</v>
      </c>
      <c r="E990" s="40">
        <v>99917</v>
      </c>
      <c r="F990" s="20" t="s">
        <v>3537</v>
      </c>
      <c r="G990" s="20" t="s">
        <v>3059</v>
      </c>
      <c r="H990" s="100">
        <v>0.8</v>
      </c>
      <c r="I990" s="39"/>
      <c r="J990" s="74">
        <f t="shared" si="90"/>
        <v>167.77199999999999</v>
      </c>
      <c r="K990" s="74">
        <f t="shared" si="91"/>
        <v>132.596</v>
      </c>
      <c r="L990" s="74">
        <f t="shared" si="92"/>
        <v>50.160000000000004</v>
      </c>
      <c r="M990" s="75"/>
      <c r="N990" s="74">
        <f t="shared" si="93"/>
        <v>1203.8420000000001</v>
      </c>
      <c r="O990" s="74">
        <f t="shared" si="94"/>
        <v>401.37200000000001</v>
      </c>
      <c r="P990" s="74">
        <f t="shared" si="95"/>
        <v>890.51</v>
      </c>
    </row>
    <row r="991" spans="1:16" ht="15" customHeight="1" x14ac:dyDescent="0.3">
      <c r="A991" s="27" t="s">
        <v>4065</v>
      </c>
      <c r="B991" s="38">
        <v>17550</v>
      </c>
      <c r="C991" s="38">
        <v>17550</v>
      </c>
      <c r="D991" s="40" t="s">
        <v>930</v>
      </c>
      <c r="E991" s="40">
        <v>99917</v>
      </c>
      <c r="F991" s="20" t="s">
        <v>3537</v>
      </c>
      <c r="G991" s="20" t="s">
        <v>3059</v>
      </c>
      <c r="H991" s="100">
        <v>0.8</v>
      </c>
      <c r="I991" s="39"/>
      <c r="J991" s="74">
        <f t="shared" si="90"/>
        <v>167.77199999999999</v>
      </c>
      <c r="K991" s="74">
        <f t="shared" si="91"/>
        <v>132.596</v>
      </c>
      <c r="L991" s="74">
        <f t="shared" si="92"/>
        <v>50.160000000000004</v>
      </c>
      <c r="M991" s="75"/>
      <c r="N991" s="74">
        <f t="shared" si="93"/>
        <v>1203.8420000000001</v>
      </c>
      <c r="O991" s="74">
        <f t="shared" si="94"/>
        <v>401.37200000000001</v>
      </c>
      <c r="P991" s="74">
        <f t="shared" si="95"/>
        <v>890.51</v>
      </c>
    </row>
    <row r="992" spans="1:16" ht="15" customHeight="1" x14ac:dyDescent="0.3">
      <c r="A992" s="27" t="s">
        <v>4065</v>
      </c>
      <c r="B992" s="38">
        <v>17570</v>
      </c>
      <c r="C992" s="38">
        <v>17570</v>
      </c>
      <c r="D992" s="40" t="s">
        <v>932</v>
      </c>
      <c r="E992" s="40">
        <v>99917</v>
      </c>
      <c r="F992" s="20" t="s">
        <v>3537</v>
      </c>
      <c r="G992" s="20" t="s">
        <v>3059</v>
      </c>
      <c r="H992" s="100">
        <v>0.8</v>
      </c>
      <c r="I992" s="39"/>
      <c r="J992" s="74">
        <f t="shared" si="90"/>
        <v>167.77199999999999</v>
      </c>
      <c r="K992" s="74">
        <f t="shared" si="91"/>
        <v>132.596</v>
      </c>
      <c r="L992" s="74">
        <f t="shared" si="92"/>
        <v>50.160000000000004</v>
      </c>
      <c r="M992" s="75"/>
      <c r="N992" s="74">
        <f t="shared" si="93"/>
        <v>1203.8420000000001</v>
      </c>
      <c r="O992" s="74">
        <f t="shared" si="94"/>
        <v>401.37200000000001</v>
      </c>
      <c r="P992" s="74">
        <f t="shared" si="95"/>
        <v>890.51</v>
      </c>
    </row>
    <row r="993" spans="1:16" ht="15" customHeight="1" x14ac:dyDescent="0.3">
      <c r="A993" s="27" t="s">
        <v>4065</v>
      </c>
      <c r="B993" s="38">
        <v>17580</v>
      </c>
      <c r="C993" s="38">
        <v>17580</v>
      </c>
      <c r="D993" s="40" t="s">
        <v>933</v>
      </c>
      <c r="E993" s="40">
        <v>99917</v>
      </c>
      <c r="F993" s="20" t="s">
        <v>3537</v>
      </c>
      <c r="G993" s="20" t="s">
        <v>3059</v>
      </c>
      <c r="H993" s="100">
        <v>0.8</v>
      </c>
      <c r="I993" s="39"/>
      <c r="J993" s="74">
        <f t="shared" si="90"/>
        <v>167.77199999999999</v>
      </c>
      <c r="K993" s="74">
        <f t="shared" si="91"/>
        <v>132.596</v>
      </c>
      <c r="L993" s="74">
        <f t="shared" si="92"/>
        <v>50.160000000000004</v>
      </c>
      <c r="M993" s="75"/>
      <c r="N993" s="74">
        <f t="shared" si="93"/>
        <v>1203.8420000000001</v>
      </c>
      <c r="O993" s="74">
        <f t="shared" si="94"/>
        <v>401.37200000000001</v>
      </c>
      <c r="P993" s="74">
        <f t="shared" si="95"/>
        <v>890.51</v>
      </c>
    </row>
    <row r="994" spans="1:16" ht="15" customHeight="1" x14ac:dyDescent="0.3">
      <c r="A994" s="27" t="s">
        <v>4065</v>
      </c>
      <c r="B994" s="38">
        <v>17560</v>
      </c>
      <c r="C994" s="38">
        <v>17560</v>
      </c>
      <c r="D994" s="40" t="s">
        <v>931</v>
      </c>
      <c r="E994" s="40">
        <v>99917</v>
      </c>
      <c r="F994" s="20" t="s">
        <v>3537</v>
      </c>
      <c r="G994" s="20" t="s">
        <v>3059</v>
      </c>
      <c r="H994" s="100">
        <v>0.8</v>
      </c>
      <c r="I994" s="39"/>
      <c r="J994" s="74">
        <f t="shared" si="90"/>
        <v>167.77199999999999</v>
      </c>
      <c r="K994" s="74">
        <f t="shared" si="91"/>
        <v>132.596</v>
      </c>
      <c r="L994" s="74">
        <f t="shared" si="92"/>
        <v>50.160000000000004</v>
      </c>
      <c r="M994" s="75"/>
      <c r="N994" s="74">
        <f t="shared" si="93"/>
        <v>1203.8420000000001</v>
      </c>
      <c r="O994" s="74">
        <f t="shared" si="94"/>
        <v>401.37200000000001</v>
      </c>
      <c r="P994" s="74">
        <f t="shared" si="95"/>
        <v>890.51</v>
      </c>
    </row>
    <row r="995" spans="1:16" ht="15" customHeight="1" x14ac:dyDescent="0.3">
      <c r="A995" s="27" t="s">
        <v>4065</v>
      </c>
      <c r="B995" s="38">
        <v>17590</v>
      </c>
      <c r="C995" s="38">
        <v>17590</v>
      </c>
      <c r="D995" s="40" t="s">
        <v>934</v>
      </c>
      <c r="E995" s="40">
        <v>99917</v>
      </c>
      <c r="F995" s="20" t="s">
        <v>3537</v>
      </c>
      <c r="G995" s="20" t="s">
        <v>3059</v>
      </c>
      <c r="H995" s="100">
        <v>0.8</v>
      </c>
      <c r="I995" s="39"/>
      <c r="J995" s="74">
        <f t="shared" si="90"/>
        <v>167.77199999999999</v>
      </c>
      <c r="K995" s="74">
        <f t="shared" si="91"/>
        <v>132.596</v>
      </c>
      <c r="L995" s="74">
        <f t="shared" si="92"/>
        <v>50.160000000000004</v>
      </c>
      <c r="M995" s="75"/>
      <c r="N995" s="74">
        <f t="shared" si="93"/>
        <v>1203.8420000000001</v>
      </c>
      <c r="O995" s="74">
        <f t="shared" si="94"/>
        <v>401.37200000000001</v>
      </c>
      <c r="P995" s="74">
        <f t="shared" si="95"/>
        <v>890.51</v>
      </c>
    </row>
    <row r="996" spans="1:16" ht="15" customHeight="1" x14ac:dyDescent="0.3">
      <c r="A996" s="27" t="s">
        <v>4065</v>
      </c>
      <c r="B996" s="38">
        <v>17600</v>
      </c>
      <c r="C996" s="38">
        <v>17600</v>
      </c>
      <c r="D996" s="12" t="s">
        <v>935</v>
      </c>
      <c r="E996" s="12">
        <v>28140</v>
      </c>
      <c r="F996" s="12" t="s">
        <v>3542</v>
      </c>
      <c r="G996" s="12" t="s">
        <v>3056</v>
      </c>
      <c r="H996" s="100">
        <v>0.93510000000000004</v>
      </c>
      <c r="I996" s="39"/>
      <c r="J996" s="74">
        <f t="shared" si="90"/>
        <v>185.826764</v>
      </c>
      <c r="K996" s="74">
        <f t="shared" si="91"/>
        <v>146.865262</v>
      </c>
      <c r="L996" s="74">
        <f t="shared" si="92"/>
        <v>55.557245000000009</v>
      </c>
      <c r="M996" s="75"/>
      <c r="N996" s="74">
        <f t="shared" si="93"/>
        <v>1333.394794</v>
      </c>
      <c r="O996" s="74">
        <f t="shared" si="94"/>
        <v>434.28776400000004</v>
      </c>
      <c r="P996" s="74">
        <f t="shared" si="95"/>
        <v>978.82487000000015</v>
      </c>
    </row>
    <row r="997" spans="1:16" ht="15" customHeight="1" x14ac:dyDescent="0.3">
      <c r="A997" s="27" t="s">
        <v>4065</v>
      </c>
      <c r="B997" s="38">
        <v>17610</v>
      </c>
      <c r="C997" s="38">
        <v>17610</v>
      </c>
      <c r="D997" s="40" t="s">
        <v>936</v>
      </c>
      <c r="E997" s="40">
        <v>99917</v>
      </c>
      <c r="F997" s="20" t="s">
        <v>3537</v>
      </c>
      <c r="G997" s="20" t="s">
        <v>3059</v>
      </c>
      <c r="H997" s="100">
        <v>0.8</v>
      </c>
      <c r="I997" s="39"/>
      <c r="J997" s="74">
        <f t="shared" si="90"/>
        <v>167.77199999999999</v>
      </c>
      <c r="K997" s="74">
        <f t="shared" si="91"/>
        <v>132.596</v>
      </c>
      <c r="L997" s="74">
        <f t="shared" si="92"/>
        <v>50.160000000000004</v>
      </c>
      <c r="M997" s="75"/>
      <c r="N997" s="74">
        <f t="shared" si="93"/>
        <v>1203.8420000000001</v>
      </c>
      <c r="O997" s="74">
        <f t="shared" si="94"/>
        <v>401.37200000000001</v>
      </c>
      <c r="P997" s="74">
        <f t="shared" si="95"/>
        <v>890.51</v>
      </c>
    </row>
    <row r="998" spans="1:16" ht="15" customHeight="1" x14ac:dyDescent="0.3">
      <c r="A998" s="27" t="s">
        <v>4065</v>
      </c>
      <c r="B998" s="38">
        <v>17620</v>
      </c>
      <c r="C998" s="38">
        <v>17620</v>
      </c>
      <c r="D998" s="40" t="s">
        <v>937</v>
      </c>
      <c r="E998" s="40">
        <v>99917</v>
      </c>
      <c r="F998" s="20" t="s">
        <v>3537</v>
      </c>
      <c r="G998" s="20" t="s">
        <v>3059</v>
      </c>
      <c r="H998" s="100">
        <v>0.8</v>
      </c>
      <c r="I998" s="39"/>
      <c r="J998" s="74">
        <f t="shared" si="90"/>
        <v>167.77199999999999</v>
      </c>
      <c r="K998" s="74">
        <f t="shared" si="91"/>
        <v>132.596</v>
      </c>
      <c r="L998" s="74">
        <f t="shared" si="92"/>
        <v>50.160000000000004</v>
      </c>
      <c r="M998" s="75"/>
      <c r="N998" s="74">
        <f t="shared" si="93"/>
        <v>1203.8420000000001</v>
      </c>
      <c r="O998" s="74">
        <f t="shared" si="94"/>
        <v>401.37200000000001</v>
      </c>
      <c r="P998" s="74">
        <f t="shared" si="95"/>
        <v>890.51</v>
      </c>
    </row>
    <row r="999" spans="1:16" ht="15" customHeight="1" x14ac:dyDescent="0.3">
      <c r="A999" s="27" t="s">
        <v>4065</v>
      </c>
      <c r="B999" s="38">
        <v>17630</v>
      </c>
      <c r="C999" s="38">
        <v>17630</v>
      </c>
      <c r="D999" s="40" t="s">
        <v>938</v>
      </c>
      <c r="E999" s="40">
        <v>99917</v>
      </c>
      <c r="F999" s="20" t="s">
        <v>3537</v>
      </c>
      <c r="G999" s="20" t="s">
        <v>3059</v>
      </c>
      <c r="H999" s="100">
        <v>0.8</v>
      </c>
      <c r="I999" s="39"/>
      <c r="J999" s="74">
        <f t="shared" si="90"/>
        <v>167.77199999999999</v>
      </c>
      <c r="K999" s="74">
        <f t="shared" si="91"/>
        <v>132.596</v>
      </c>
      <c r="L999" s="74">
        <f t="shared" si="92"/>
        <v>50.160000000000004</v>
      </c>
      <c r="M999" s="75"/>
      <c r="N999" s="74">
        <f t="shared" si="93"/>
        <v>1203.8420000000001</v>
      </c>
      <c r="O999" s="74">
        <f t="shared" si="94"/>
        <v>401.37200000000001</v>
      </c>
      <c r="P999" s="74">
        <f t="shared" si="95"/>
        <v>890.51</v>
      </c>
    </row>
    <row r="1000" spans="1:16" ht="15" customHeight="1" x14ac:dyDescent="0.3">
      <c r="A1000" s="27" t="s">
        <v>4065</v>
      </c>
      <c r="B1000" s="38">
        <v>17640</v>
      </c>
      <c r="C1000" s="38">
        <v>17640</v>
      </c>
      <c r="D1000" s="40" t="s">
        <v>939</v>
      </c>
      <c r="E1000" s="40">
        <v>99917</v>
      </c>
      <c r="F1000" s="20" t="s">
        <v>3537</v>
      </c>
      <c r="G1000" s="20" t="s">
        <v>3059</v>
      </c>
      <c r="H1000" s="100">
        <v>0.8</v>
      </c>
      <c r="I1000" s="39"/>
      <c r="J1000" s="74">
        <f t="shared" si="90"/>
        <v>167.77199999999999</v>
      </c>
      <c r="K1000" s="74">
        <f t="shared" si="91"/>
        <v>132.596</v>
      </c>
      <c r="L1000" s="74">
        <f t="shared" si="92"/>
        <v>50.160000000000004</v>
      </c>
      <c r="M1000" s="75"/>
      <c r="N1000" s="74">
        <f t="shared" si="93"/>
        <v>1203.8420000000001</v>
      </c>
      <c r="O1000" s="74">
        <f t="shared" si="94"/>
        <v>401.37200000000001</v>
      </c>
      <c r="P1000" s="74">
        <f t="shared" si="95"/>
        <v>890.51</v>
      </c>
    </row>
    <row r="1001" spans="1:16" ht="15" customHeight="1" x14ac:dyDescent="0.3">
      <c r="A1001" s="27" t="s">
        <v>4065</v>
      </c>
      <c r="B1001" s="38">
        <v>17650</v>
      </c>
      <c r="C1001" s="38">
        <v>17650</v>
      </c>
      <c r="D1001" s="40" t="s">
        <v>940</v>
      </c>
      <c r="E1001" s="40">
        <v>99917</v>
      </c>
      <c r="F1001" s="20" t="s">
        <v>3537</v>
      </c>
      <c r="G1001" s="20" t="s">
        <v>3059</v>
      </c>
      <c r="H1001" s="100">
        <v>0.8</v>
      </c>
      <c r="I1001" s="39"/>
      <c r="J1001" s="74">
        <f t="shared" si="90"/>
        <v>167.77199999999999</v>
      </c>
      <c r="K1001" s="74">
        <f t="shared" si="91"/>
        <v>132.596</v>
      </c>
      <c r="L1001" s="74">
        <f t="shared" si="92"/>
        <v>50.160000000000004</v>
      </c>
      <c r="M1001" s="75"/>
      <c r="N1001" s="74">
        <f t="shared" si="93"/>
        <v>1203.8420000000001</v>
      </c>
      <c r="O1001" s="74">
        <f t="shared" si="94"/>
        <v>401.37200000000001</v>
      </c>
      <c r="P1001" s="74">
        <f t="shared" si="95"/>
        <v>890.51</v>
      </c>
    </row>
    <row r="1002" spans="1:16" ht="15" customHeight="1" x14ac:dyDescent="0.3">
      <c r="A1002" s="27" t="s">
        <v>4065</v>
      </c>
      <c r="B1002" s="38">
        <v>17660</v>
      </c>
      <c r="C1002" s="38">
        <v>17660</v>
      </c>
      <c r="D1002" s="40" t="s">
        <v>941</v>
      </c>
      <c r="E1002" s="40">
        <v>99917</v>
      </c>
      <c r="F1002" s="20" t="s">
        <v>3537</v>
      </c>
      <c r="G1002" s="20" t="s">
        <v>3059</v>
      </c>
      <c r="H1002" s="100">
        <v>0.8</v>
      </c>
      <c r="I1002" s="39"/>
      <c r="J1002" s="74">
        <f t="shared" si="90"/>
        <v>167.77199999999999</v>
      </c>
      <c r="K1002" s="74">
        <f t="shared" si="91"/>
        <v>132.596</v>
      </c>
      <c r="L1002" s="74">
        <f t="shared" si="92"/>
        <v>50.160000000000004</v>
      </c>
      <c r="M1002" s="75"/>
      <c r="N1002" s="74">
        <f t="shared" si="93"/>
        <v>1203.8420000000001</v>
      </c>
      <c r="O1002" s="74">
        <f t="shared" si="94"/>
        <v>401.37200000000001</v>
      </c>
      <c r="P1002" s="74">
        <f t="shared" si="95"/>
        <v>890.51</v>
      </c>
    </row>
    <row r="1003" spans="1:16" ht="15" customHeight="1" x14ac:dyDescent="0.3">
      <c r="A1003" s="27" t="s">
        <v>4065</v>
      </c>
      <c r="B1003" s="38">
        <v>17670</v>
      </c>
      <c r="C1003" s="38">
        <v>17670</v>
      </c>
      <c r="D1003" s="40" t="s">
        <v>942</v>
      </c>
      <c r="E1003" s="40">
        <v>99917</v>
      </c>
      <c r="F1003" s="20" t="s">
        <v>3537</v>
      </c>
      <c r="G1003" s="20" t="s">
        <v>3059</v>
      </c>
      <c r="H1003" s="100">
        <v>0.8</v>
      </c>
      <c r="I1003" s="39"/>
      <c r="J1003" s="74">
        <f t="shared" si="90"/>
        <v>167.77199999999999</v>
      </c>
      <c r="K1003" s="74">
        <f t="shared" si="91"/>
        <v>132.596</v>
      </c>
      <c r="L1003" s="74">
        <f t="shared" si="92"/>
        <v>50.160000000000004</v>
      </c>
      <c r="M1003" s="75"/>
      <c r="N1003" s="74">
        <f t="shared" si="93"/>
        <v>1203.8420000000001</v>
      </c>
      <c r="O1003" s="74">
        <f t="shared" si="94"/>
        <v>401.37200000000001</v>
      </c>
      <c r="P1003" s="74">
        <f t="shared" si="95"/>
        <v>890.51</v>
      </c>
    </row>
    <row r="1004" spans="1:16" ht="15" customHeight="1" x14ac:dyDescent="0.3">
      <c r="A1004" s="27" t="s">
        <v>4065</v>
      </c>
      <c r="B1004" s="38">
        <v>17680</v>
      </c>
      <c r="C1004" s="38">
        <v>17680</v>
      </c>
      <c r="D1004" s="40" t="s">
        <v>943</v>
      </c>
      <c r="E1004" s="40">
        <v>99917</v>
      </c>
      <c r="F1004" s="20" t="s">
        <v>3537</v>
      </c>
      <c r="G1004" s="20" t="s">
        <v>3059</v>
      </c>
      <c r="H1004" s="100">
        <v>0.8</v>
      </c>
      <c r="I1004" s="39"/>
      <c r="J1004" s="74">
        <f t="shared" si="90"/>
        <v>167.77199999999999</v>
      </c>
      <c r="K1004" s="74">
        <f t="shared" si="91"/>
        <v>132.596</v>
      </c>
      <c r="L1004" s="74">
        <f t="shared" si="92"/>
        <v>50.160000000000004</v>
      </c>
      <c r="M1004" s="75"/>
      <c r="N1004" s="74">
        <f t="shared" si="93"/>
        <v>1203.8420000000001</v>
      </c>
      <c r="O1004" s="74">
        <f t="shared" si="94"/>
        <v>401.37200000000001</v>
      </c>
      <c r="P1004" s="74">
        <f t="shared" si="95"/>
        <v>890.51</v>
      </c>
    </row>
    <row r="1005" spans="1:16" ht="15" customHeight="1" x14ac:dyDescent="0.3">
      <c r="A1005" s="27" t="s">
        <v>4065</v>
      </c>
      <c r="B1005" s="38">
        <v>17690</v>
      </c>
      <c r="C1005" s="38">
        <v>17690</v>
      </c>
      <c r="D1005" s="12" t="s">
        <v>944</v>
      </c>
      <c r="E1005" s="12">
        <v>45820</v>
      </c>
      <c r="F1005" s="12" t="s">
        <v>3541</v>
      </c>
      <c r="G1005" s="12" t="s">
        <v>3056</v>
      </c>
      <c r="H1005" s="100">
        <v>0.89590000000000003</v>
      </c>
      <c r="I1005" s="39"/>
      <c r="J1005" s="74">
        <f t="shared" si="90"/>
        <v>180.588076</v>
      </c>
      <c r="K1005" s="74">
        <f t="shared" si="91"/>
        <v>142.72495800000002</v>
      </c>
      <c r="L1005" s="74">
        <f t="shared" si="92"/>
        <v>53.991205000000008</v>
      </c>
      <c r="M1005" s="75"/>
      <c r="N1005" s="74">
        <f t="shared" si="93"/>
        <v>1295.8043460000001</v>
      </c>
      <c r="O1005" s="74">
        <f t="shared" si="94"/>
        <v>424.737076</v>
      </c>
      <c r="P1005" s="74">
        <f t="shared" si="95"/>
        <v>953.19983000000002</v>
      </c>
    </row>
    <row r="1006" spans="1:16" ht="15" customHeight="1" x14ac:dyDescent="0.3">
      <c r="A1006" s="27" t="s">
        <v>4065</v>
      </c>
      <c r="B1006" s="38">
        <v>17700</v>
      </c>
      <c r="C1006" s="38">
        <v>17700</v>
      </c>
      <c r="D1006" s="40" t="s">
        <v>945</v>
      </c>
      <c r="E1006" s="40">
        <v>99917</v>
      </c>
      <c r="F1006" s="20" t="s">
        <v>3537</v>
      </c>
      <c r="G1006" s="20" t="s">
        <v>3059</v>
      </c>
      <c r="H1006" s="100">
        <v>0.8</v>
      </c>
      <c r="I1006" s="39"/>
      <c r="J1006" s="74">
        <f t="shared" si="90"/>
        <v>167.77199999999999</v>
      </c>
      <c r="K1006" s="74">
        <f t="shared" si="91"/>
        <v>132.596</v>
      </c>
      <c r="L1006" s="74">
        <f t="shared" si="92"/>
        <v>50.160000000000004</v>
      </c>
      <c r="M1006" s="75"/>
      <c r="N1006" s="74">
        <f t="shared" si="93"/>
        <v>1203.8420000000001</v>
      </c>
      <c r="O1006" s="74">
        <f t="shared" si="94"/>
        <v>401.37200000000001</v>
      </c>
      <c r="P1006" s="74">
        <f t="shared" si="95"/>
        <v>890.51</v>
      </c>
    </row>
    <row r="1007" spans="1:16" ht="15" customHeight="1" x14ac:dyDescent="0.3">
      <c r="A1007" s="27" t="s">
        <v>4065</v>
      </c>
      <c r="B1007" s="38">
        <v>17710</v>
      </c>
      <c r="C1007" s="38">
        <v>17710</v>
      </c>
      <c r="D1007" s="40" t="s">
        <v>946</v>
      </c>
      <c r="E1007" s="40">
        <v>99917</v>
      </c>
      <c r="F1007" s="20" t="s">
        <v>3537</v>
      </c>
      <c r="G1007" s="20" t="s">
        <v>3059</v>
      </c>
      <c r="H1007" s="100">
        <v>0.8</v>
      </c>
      <c r="I1007" s="39"/>
      <c r="J1007" s="74">
        <f t="shared" si="90"/>
        <v>167.77199999999999</v>
      </c>
      <c r="K1007" s="74">
        <f t="shared" si="91"/>
        <v>132.596</v>
      </c>
      <c r="L1007" s="74">
        <f t="shared" si="92"/>
        <v>50.160000000000004</v>
      </c>
      <c r="M1007" s="75"/>
      <c r="N1007" s="74">
        <f t="shared" si="93"/>
        <v>1203.8420000000001</v>
      </c>
      <c r="O1007" s="74">
        <f t="shared" si="94"/>
        <v>401.37200000000001</v>
      </c>
      <c r="P1007" s="74">
        <f t="shared" si="95"/>
        <v>890.51</v>
      </c>
    </row>
    <row r="1008" spans="1:16" ht="15" customHeight="1" x14ac:dyDescent="0.3">
      <c r="A1008" s="27" t="s">
        <v>4065</v>
      </c>
      <c r="B1008" s="38">
        <v>17720</v>
      </c>
      <c r="C1008" s="38">
        <v>17720</v>
      </c>
      <c r="D1008" s="40" t="s">
        <v>947</v>
      </c>
      <c r="E1008" s="40">
        <v>99917</v>
      </c>
      <c r="F1008" s="20" t="s">
        <v>3537</v>
      </c>
      <c r="G1008" s="20" t="s">
        <v>3059</v>
      </c>
      <c r="H1008" s="100">
        <v>0.8</v>
      </c>
      <c r="I1008" s="39"/>
      <c r="J1008" s="74">
        <f t="shared" si="90"/>
        <v>167.77199999999999</v>
      </c>
      <c r="K1008" s="74">
        <f t="shared" si="91"/>
        <v>132.596</v>
      </c>
      <c r="L1008" s="74">
        <f t="shared" si="92"/>
        <v>50.160000000000004</v>
      </c>
      <c r="M1008" s="75"/>
      <c r="N1008" s="74">
        <f t="shared" si="93"/>
        <v>1203.8420000000001</v>
      </c>
      <c r="O1008" s="74">
        <f t="shared" si="94"/>
        <v>401.37200000000001</v>
      </c>
      <c r="P1008" s="74">
        <f t="shared" si="95"/>
        <v>890.51</v>
      </c>
    </row>
    <row r="1009" spans="1:16" ht="15" customHeight="1" x14ac:dyDescent="0.3">
      <c r="A1009" s="27" t="s">
        <v>4065</v>
      </c>
      <c r="B1009" s="38">
        <v>17730</v>
      </c>
      <c r="C1009" s="38">
        <v>17730</v>
      </c>
      <c r="D1009" s="40" t="s">
        <v>948</v>
      </c>
      <c r="E1009" s="40">
        <v>99917</v>
      </c>
      <c r="F1009" s="20" t="s">
        <v>3537</v>
      </c>
      <c r="G1009" s="20" t="s">
        <v>3059</v>
      </c>
      <c r="H1009" s="100">
        <v>0.8</v>
      </c>
      <c r="I1009" s="39"/>
      <c r="J1009" s="74">
        <f t="shared" si="90"/>
        <v>167.77199999999999</v>
      </c>
      <c r="K1009" s="74">
        <f t="shared" si="91"/>
        <v>132.596</v>
      </c>
      <c r="L1009" s="74">
        <f t="shared" si="92"/>
        <v>50.160000000000004</v>
      </c>
      <c r="M1009" s="75"/>
      <c r="N1009" s="74">
        <f t="shared" si="93"/>
        <v>1203.8420000000001</v>
      </c>
      <c r="O1009" s="74">
        <f t="shared" si="94"/>
        <v>401.37200000000001</v>
      </c>
      <c r="P1009" s="74">
        <f t="shared" si="95"/>
        <v>890.51</v>
      </c>
    </row>
    <row r="1010" spans="1:16" ht="15" customHeight="1" x14ac:dyDescent="0.3">
      <c r="A1010" s="27" t="s">
        <v>4065</v>
      </c>
      <c r="B1010" s="38">
        <v>17740</v>
      </c>
      <c r="C1010" s="38">
        <v>17740</v>
      </c>
      <c r="D1010" s="12" t="s">
        <v>949</v>
      </c>
      <c r="E1010" s="12">
        <v>31740</v>
      </c>
      <c r="F1010" s="12" t="s">
        <v>3543</v>
      </c>
      <c r="G1010" s="12" t="s">
        <v>3056</v>
      </c>
      <c r="H1010" s="100">
        <v>0.91790000000000005</v>
      </c>
      <c r="I1010" s="39"/>
      <c r="J1010" s="74">
        <f t="shared" si="90"/>
        <v>183.528156</v>
      </c>
      <c r="K1010" s="74">
        <f t="shared" si="91"/>
        <v>145.048598</v>
      </c>
      <c r="L1010" s="74">
        <f t="shared" si="92"/>
        <v>54.870105000000009</v>
      </c>
      <c r="M1010" s="75"/>
      <c r="N1010" s="74">
        <f t="shared" si="93"/>
        <v>1316.901026</v>
      </c>
      <c r="O1010" s="74">
        <f t="shared" si="94"/>
        <v>430.09715600000004</v>
      </c>
      <c r="P1010" s="74">
        <f t="shared" si="95"/>
        <v>967.58123000000001</v>
      </c>
    </row>
    <row r="1011" spans="1:16" ht="15" customHeight="1" x14ac:dyDescent="0.3">
      <c r="A1011" s="27" t="s">
        <v>4065</v>
      </c>
      <c r="B1011" s="38">
        <v>17750</v>
      </c>
      <c r="C1011" s="38">
        <v>17750</v>
      </c>
      <c r="D1011" s="40" t="s">
        <v>950</v>
      </c>
      <c r="E1011" s="40">
        <v>99917</v>
      </c>
      <c r="F1011" s="20" t="s">
        <v>3537</v>
      </c>
      <c r="G1011" s="20" t="s">
        <v>3059</v>
      </c>
      <c r="H1011" s="100">
        <v>0.8</v>
      </c>
      <c r="I1011" s="39"/>
      <c r="J1011" s="74">
        <f t="shared" si="90"/>
        <v>167.77199999999999</v>
      </c>
      <c r="K1011" s="74">
        <f t="shared" si="91"/>
        <v>132.596</v>
      </c>
      <c r="L1011" s="74">
        <f t="shared" si="92"/>
        <v>50.160000000000004</v>
      </c>
      <c r="M1011" s="75"/>
      <c r="N1011" s="74">
        <f t="shared" si="93"/>
        <v>1203.8420000000001</v>
      </c>
      <c r="O1011" s="74">
        <f t="shared" si="94"/>
        <v>401.37200000000001</v>
      </c>
      <c r="P1011" s="74">
        <f t="shared" si="95"/>
        <v>890.51</v>
      </c>
    </row>
    <row r="1012" spans="1:16" ht="15" customHeight="1" x14ac:dyDescent="0.3">
      <c r="A1012" s="27" t="s">
        <v>4065</v>
      </c>
      <c r="B1012" s="38">
        <v>17760</v>
      </c>
      <c r="C1012" s="38">
        <v>17760</v>
      </c>
      <c r="D1012" s="40" t="s">
        <v>951</v>
      </c>
      <c r="E1012" s="40">
        <v>99917</v>
      </c>
      <c r="F1012" s="20" t="s">
        <v>3537</v>
      </c>
      <c r="G1012" s="20" t="s">
        <v>3059</v>
      </c>
      <c r="H1012" s="100">
        <v>0.8</v>
      </c>
      <c r="I1012" s="39"/>
      <c r="J1012" s="74">
        <f t="shared" si="90"/>
        <v>167.77199999999999</v>
      </c>
      <c r="K1012" s="74">
        <f t="shared" si="91"/>
        <v>132.596</v>
      </c>
      <c r="L1012" s="74">
        <f t="shared" si="92"/>
        <v>50.160000000000004</v>
      </c>
      <c r="M1012" s="75"/>
      <c r="N1012" s="74">
        <f t="shared" si="93"/>
        <v>1203.8420000000001</v>
      </c>
      <c r="O1012" s="74">
        <f t="shared" si="94"/>
        <v>401.37200000000001</v>
      </c>
      <c r="P1012" s="74">
        <f t="shared" si="95"/>
        <v>890.51</v>
      </c>
    </row>
    <row r="1013" spans="1:16" ht="15" customHeight="1" x14ac:dyDescent="0.3">
      <c r="A1013" s="27" t="s">
        <v>4065</v>
      </c>
      <c r="B1013" s="38">
        <v>17770</v>
      </c>
      <c r="C1013" s="38">
        <v>17770</v>
      </c>
      <c r="D1013" s="40" t="s">
        <v>952</v>
      </c>
      <c r="E1013" s="40">
        <v>99917</v>
      </c>
      <c r="F1013" s="20" t="s">
        <v>3537</v>
      </c>
      <c r="G1013" s="20" t="s">
        <v>3059</v>
      </c>
      <c r="H1013" s="100">
        <v>0.8</v>
      </c>
      <c r="I1013" s="39"/>
      <c r="J1013" s="74">
        <f t="shared" si="90"/>
        <v>167.77199999999999</v>
      </c>
      <c r="K1013" s="74">
        <f t="shared" si="91"/>
        <v>132.596</v>
      </c>
      <c r="L1013" s="74">
        <f t="shared" si="92"/>
        <v>50.160000000000004</v>
      </c>
      <c r="M1013" s="75"/>
      <c r="N1013" s="74">
        <f t="shared" si="93"/>
        <v>1203.8420000000001</v>
      </c>
      <c r="O1013" s="74">
        <f t="shared" si="94"/>
        <v>401.37200000000001</v>
      </c>
      <c r="P1013" s="74">
        <f t="shared" si="95"/>
        <v>890.51</v>
      </c>
    </row>
    <row r="1014" spans="1:16" ht="15" customHeight="1" x14ac:dyDescent="0.3">
      <c r="A1014" s="27" t="s">
        <v>4065</v>
      </c>
      <c r="B1014" s="38">
        <v>17780</v>
      </c>
      <c r="C1014" s="38">
        <v>17780</v>
      </c>
      <c r="D1014" s="40" t="s">
        <v>953</v>
      </c>
      <c r="E1014" s="40">
        <v>99917</v>
      </c>
      <c r="F1014" s="20" t="s">
        <v>3537</v>
      </c>
      <c r="G1014" s="20" t="s">
        <v>3059</v>
      </c>
      <c r="H1014" s="100">
        <v>0.8</v>
      </c>
      <c r="I1014" s="39"/>
      <c r="J1014" s="74">
        <f t="shared" si="90"/>
        <v>167.77199999999999</v>
      </c>
      <c r="K1014" s="74">
        <f t="shared" si="91"/>
        <v>132.596</v>
      </c>
      <c r="L1014" s="74">
        <f t="shared" si="92"/>
        <v>50.160000000000004</v>
      </c>
      <c r="M1014" s="75"/>
      <c r="N1014" s="74">
        <f t="shared" si="93"/>
        <v>1203.8420000000001</v>
      </c>
      <c r="O1014" s="74">
        <f t="shared" si="94"/>
        <v>401.37200000000001</v>
      </c>
      <c r="P1014" s="74">
        <f t="shared" si="95"/>
        <v>890.51</v>
      </c>
    </row>
    <row r="1015" spans="1:16" ht="15" customHeight="1" x14ac:dyDescent="0.3">
      <c r="A1015" s="27" t="s">
        <v>4065</v>
      </c>
      <c r="B1015" s="38">
        <v>17790</v>
      </c>
      <c r="C1015" s="38">
        <v>17790</v>
      </c>
      <c r="D1015" s="40" t="s">
        <v>954</v>
      </c>
      <c r="E1015" s="40">
        <v>99917</v>
      </c>
      <c r="F1015" s="20" t="s">
        <v>3537</v>
      </c>
      <c r="G1015" s="20" t="s">
        <v>3059</v>
      </c>
      <c r="H1015" s="100">
        <v>0.8</v>
      </c>
      <c r="I1015" s="39"/>
      <c r="J1015" s="74">
        <f t="shared" si="90"/>
        <v>167.77199999999999</v>
      </c>
      <c r="K1015" s="74">
        <f t="shared" si="91"/>
        <v>132.596</v>
      </c>
      <c r="L1015" s="74">
        <f t="shared" si="92"/>
        <v>50.160000000000004</v>
      </c>
      <c r="M1015" s="75"/>
      <c r="N1015" s="74">
        <f t="shared" si="93"/>
        <v>1203.8420000000001</v>
      </c>
      <c r="O1015" s="74">
        <f t="shared" si="94"/>
        <v>401.37200000000001</v>
      </c>
      <c r="P1015" s="74">
        <f t="shared" si="95"/>
        <v>890.51</v>
      </c>
    </row>
    <row r="1016" spans="1:16" ht="15" customHeight="1" x14ac:dyDescent="0.3">
      <c r="A1016" s="27" t="s">
        <v>4065</v>
      </c>
      <c r="B1016" s="38">
        <v>17800</v>
      </c>
      <c r="C1016" s="38">
        <v>17800</v>
      </c>
      <c r="D1016" s="12" t="s">
        <v>955</v>
      </c>
      <c r="E1016" s="12">
        <v>31740</v>
      </c>
      <c r="F1016" s="12" t="s">
        <v>3543</v>
      </c>
      <c r="G1016" s="12" t="s">
        <v>3056</v>
      </c>
      <c r="H1016" s="100">
        <v>0.91790000000000005</v>
      </c>
      <c r="I1016" s="39"/>
      <c r="J1016" s="74">
        <f t="shared" si="90"/>
        <v>183.528156</v>
      </c>
      <c r="K1016" s="74">
        <f t="shared" si="91"/>
        <v>145.048598</v>
      </c>
      <c r="L1016" s="74">
        <f t="shared" si="92"/>
        <v>54.870105000000009</v>
      </c>
      <c r="M1016" s="75"/>
      <c r="N1016" s="74">
        <f t="shared" si="93"/>
        <v>1316.901026</v>
      </c>
      <c r="O1016" s="74">
        <f t="shared" si="94"/>
        <v>430.09715600000004</v>
      </c>
      <c r="P1016" s="74">
        <f t="shared" si="95"/>
        <v>967.58123000000001</v>
      </c>
    </row>
    <row r="1017" spans="1:16" ht="15" customHeight="1" x14ac:dyDescent="0.3">
      <c r="A1017" s="27" t="s">
        <v>4065</v>
      </c>
      <c r="B1017" s="38">
        <v>17810</v>
      </c>
      <c r="C1017" s="38">
        <v>17810</v>
      </c>
      <c r="D1017" s="40" t="s">
        <v>956</v>
      </c>
      <c r="E1017" s="40">
        <v>99917</v>
      </c>
      <c r="F1017" s="20" t="s">
        <v>3537</v>
      </c>
      <c r="G1017" s="20" t="s">
        <v>3059</v>
      </c>
      <c r="H1017" s="100">
        <v>0.8</v>
      </c>
      <c r="I1017" s="39"/>
      <c r="J1017" s="74">
        <f t="shared" si="90"/>
        <v>167.77199999999999</v>
      </c>
      <c r="K1017" s="74">
        <f t="shared" si="91"/>
        <v>132.596</v>
      </c>
      <c r="L1017" s="74">
        <f t="shared" si="92"/>
        <v>50.160000000000004</v>
      </c>
      <c r="M1017" s="75"/>
      <c r="N1017" s="74">
        <f t="shared" si="93"/>
        <v>1203.8420000000001</v>
      </c>
      <c r="O1017" s="74">
        <f t="shared" si="94"/>
        <v>401.37200000000001</v>
      </c>
      <c r="P1017" s="74">
        <f t="shared" si="95"/>
        <v>890.51</v>
      </c>
    </row>
    <row r="1018" spans="1:16" ht="15" customHeight="1" x14ac:dyDescent="0.3">
      <c r="A1018" s="27" t="s">
        <v>4065</v>
      </c>
      <c r="B1018" s="38">
        <v>17820</v>
      </c>
      <c r="C1018" s="38">
        <v>17820</v>
      </c>
      <c r="D1018" s="40" t="s">
        <v>957</v>
      </c>
      <c r="E1018" s="40">
        <v>99917</v>
      </c>
      <c r="F1018" s="20" t="s">
        <v>3537</v>
      </c>
      <c r="G1018" s="20" t="s">
        <v>3059</v>
      </c>
      <c r="H1018" s="100">
        <v>0.8</v>
      </c>
      <c r="I1018" s="39"/>
      <c r="J1018" s="74">
        <f t="shared" si="90"/>
        <v>167.77199999999999</v>
      </c>
      <c r="K1018" s="74">
        <f t="shared" si="91"/>
        <v>132.596</v>
      </c>
      <c r="L1018" s="74">
        <f t="shared" si="92"/>
        <v>50.160000000000004</v>
      </c>
      <c r="M1018" s="75"/>
      <c r="N1018" s="74">
        <f t="shared" si="93"/>
        <v>1203.8420000000001</v>
      </c>
      <c r="O1018" s="74">
        <f t="shared" si="94"/>
        <v>401.37200000000001</v>
      </c>
      <c r="P1018" s="74">
        <f t="shared" si="95"/>
        <v>890.51</v>
      </c>
    </row>
    <row r="1019" spans="1:16" ht="15" customHeight="1" x14ac:dyDescent="0.3">
      <c r="A1019" s="27" t="s">
        <v>4065</v>
      </c>
      <c r="B1019" s="38">
        <v>17830</v>
      </c>
      <c r="C1019" s="38">
        <v>17830</v>
      </c>
      <c r="D1019" s="40" t="s">
        <v>958</v>
      </c>
      <c r="E1019" s="40">
        <v>99917</v>
      </c>
      <c r="F1019" s="20" t="s">
        <v>3537</v>
      </c>
      <c r="G1019" s="20" t="s">
        <v>3059</v>
      </c>
      <c r="H1019" s="100">
        <v>0.8</v>
      </c>
      <c r="I1019" s="39"/>
      <c r="J1019" s="74">
        <f t="shared" si="90"/>
        <v>167.77199999999999</v>
      </c>
      <c r="K1019" s="74">
        <f t="shared" si="91"/>
        <v>132.596</v>
      </c>
      <c r="L1019" s="74">
        <f t="shared" si="92"/>
        <v>50.160000000000004</v>
      </c>
      <c r="M1019" s="75"/>
      <c r="N1019" s="74">
        <f t="shared" si="93"/>
        <v>1203.8420000000001</v>
      </c>
      <c r="O1019" s="74">
        <f t="shared" si="94"/>
        <v>401.37200000000001</v>
      </c>
      <c r="P1019" s="74">
        <f t="shared" si="95"/>
        <v>890.51</v>
      </c>
    </row>
    <row r="1020" spans="1:16" ht="15" customHeight="1" x14ac:dyDescent="0.3">
      <c r="A1020" s="27" t="s">
        <v>4065</v>
      </c>
      <c r="B1020" s="38">
        <v>17840</v>
      </c>
      <c r="C1020" s="38">
        <v>17840</v>
      </c>
      <c r="D1020" s="40" t="s">
        <v>959</v>
      </c>
      <c r="E1020" s="40">
        <v>99917</v>
      </c>
      <c r="F1020" s="20" t="s">
        <v>3537</v>
      </c>
      <c r="G1020" s="20" t="s">
        <v>3059</v>
      </c>
      <c r="H1020" s="100">
        <v>0.8</v>
      </c>
      <c r="I1020" s="39"/>
      <c r="J1020" s="74">
        <f t="shared" si="90"/>
        <v>167.77199999999999</v>
      </c>
      <c r="K1020" s="74">
        <f t="shared" si="91"/>
        <v>132.596</v>
      </c>
      <c r="L1020" s="74">
        <f t="shared" si="92"/>
        <v>50.160000000000004</v>
      </c>
      <c r="M1020" s="75"/>
      <c r="N1020" s="74">
        <f t="shared" si="93"/>
        <v>1203.8420000000001</v>
      </c>
      <c r="O1020" s="74">
        <f t="shared" si="94"/>
        <v>401.37200000000001</v>
      </c>
      <c r="P1020" s="74">
        <f t="shared" si="95"/>
        <v>890.51</v>
      </c>
    </row>
    <row r="1021" spans="1:16" ht="15" customHeight="1" x14ac:dyDescent="0.3">
      <c r="A1021" s="27" t="s">
        <v>4065</v>
      </c>
      <c r="B1021" s="38">
        <v>17841</v>
      </c>
      <c r="C1021" s="38">
        <v>17841</v>
      </c>
      <c r="D1021" s="40" t="s">
        <v>960</v>
      </c>
      <c r="E1021" s="40">
        <v>99917</v>
      </c>
      <c r="F1021" s="20" t="s">
        <v>3537</v>
      </c>
      <c r="G1021" s="20" t="s">
        <v>3059</v>
      </c>
      <c r="H1021" s="100">
        <v>0.8</v>
      </c>
      <c r="I1021" s="39"/>
      <c r="J1021" s="74">
        <f t="shared" si="90"/>
        <v>167.77199999999999</v>
      </c>
      <c r="K1021" s="74">
        <f t="shared" si="91"/>
        <v>132.596</v>
      </c>
      <c r="L1021" s="74">
        <f t="shared" si="92"/>
        <v>50.160000000000004</v>
      </c>
      <c r="M1021" s="75"/>
      <c r="N1021" s="74">
        <f t="shared" si="93"/>
        <v>1203.8420000000001</v>
      </c>
      <c r="O1021" s="74">
        <f t="shared" si="94"/>
        <v>401.37200000000001</v>
      </c>
      <c r="P1021" s="74">
        <f t="shared" si="95"/>
        <v>890.51</v>
      </c>
    </row>
    <row r="1022" spans="1:16" ht="15" customHeight="1" x14ac:dyDescent="0.3">
      <c r="A1022" s="27" t="s">
        <v>4065</v>
      </c>
      <c r="B1022" s="38">
        <v>17860</v>
      </c>
      <c r="C1022" s="38">
        <v>17860</v>
      </c>
      <c r="D1022" s="12" t="s">
        <v>961</v>
      </c>
      <c r="E1022" s="12">
        <v>48620</v>
      </c>
      <c r="F1022" s="12" t="s">
        <v>3538</v>
      </c>
      <c r="G1022" s="12" t="s">
        <v>3056</v>
      </c>
      <c r="H1022" s="100">
        <v>0.85489999999999999</v>
      </c>
      <c r="I1022" s="39"/>
      <c r="J1022" s="74">
        <f t="shared" si="90"/>
        <v>175.108836</v>
      </c>
      <c r="K1022" s="74">
        <f t="shared" si="91"/>
        <v>138.39453800000001</v>
      </c>
      <c r="L1022" s="74">
        <f t="shared" si="92"/>
        <v>52.353255000000004</v>
      </c>
      <c r="M1022" s="75"/>
      <c r="N1022" s="74">
        <f t="shared" si="93"/>
        <v>1256.4878060000001</v>
      </c>
      <c r="O1022" s="74">
        <f t="shared" si="94"/>
        <v>414.74783600000001</v>
      </c>
      <c r="P1022" s="74">
        <f t="shared" si="95"/>
        <v>926.39813000000004</v>
      </c>
    </row>
    <row r="1023" spans="1:16" ht="15" customHeight="1" x14ac:dyDescent="0.3">
      <c r="A1023" s="27" t="s">
        <v>4065</v>
      </c>
      <c r="B1023" s="38">
        <v>17870</v>
      </c>
      <c r="C1023" s="38">
        <v>17870</v>
      </c>
      <c r="D1023" s="40" t="s">
        <v>962</v>
      </c>
      <c r="E1023" s="40">
        <v>99917</v>
      </c>
      <c r="F1023" s="20" t="s">
        <v>3537</v>
      </c>
      <c r="G1023" s="20" t="s">
        <v>3059</v>
      </c>
      <c r="H1023" s="100">
        <v>0.8</v>
      </c>
      <c r="I1023" s="39"/>
      <c r="J1023" s="74">
        <f t="shared" si="90"/>
        <v>167.77199999999999</v>
      </c>
      <c r="K1023" s="74">
        <f t="shared" si="91"/>
        <v>132.596</v>
      </c>
      <c r="L1023" s="74">
        <f t="shared" si="92"/>
        <v>50.160000000000004</v>
      </c>
      <c r="M1023" s="75"/>
      <c r="N1023" s="74">
        <f t="shared" si="93"/>
        <v>1203.8420000000001</v>
      </c>
      <c r="O1023" s="74">
        <f t="shared" si="94"/>
        <v>401.37200000000001</v>
      </c>
      <c r="P1023" s="74">
        <f t="shared" si="95"/>
        <v>890.51</v>
      </c>
    </row>
    <row r="1024" spans="1:16" ht="15" customHeight="1" x14ac:dyDescent="0.3">
      <c r="A1024" s="27" t="s">
        <v>4065</v>
      </c>
      <c r="B1024" s="38">
        <v>17880</v>
      </c>
      <c r="C1024" s="38">
        <v>17880</v>
      </c>
      <c r="D1024" s="12" t="s">
        <v>963</v>
      </c>
      <c r="E1024" s="12">
        <v>45820</v>
      </c>
      <c r="F1024" s="12" t="s">
        <v>3541</v>
      </c>
      <c r="G1024" s="12" t="s">
        <v>3056</v>
      </c>
      <c r="H1024" s="100">
        <v>0.89590000000000003</v>
      </c>
      <c r="I1024" s="39"/>
      <c r="J1024" s="74">
        <f t="shared" si="90"/>
        <v>180.588076</v>
      </c>
      <c r="K1024" s="74">
        <f t="shared" si="91"/>
        <v>142.72495800000002</v>
      </c>
      <c r="L1024" s="74">
        <f t="shared" si="92"/>
        <v>53.991205000000008</v>
      </c>
      <c r="M1024" s="75"/>
      <c r="N1024" s="74">
        <f t="shared" si="93"/>
        <v>1295.8043460000001</v>
      </c>
      <c r="O1024" s="74">
        <f t="shared" si="94"/>
        <v>424.737076</v>
      </c>
      <c r="P1024" s="74">
        <f t="shared" si="95"/>
        <v>953.19983000000002</v>
      </c>
    </row>
    <row r="1025" spans="1:16" ht="15" customHeight="1" x14ac:dyDescent="0.3">
      <c r="A1025" s="27" t="s">
        <v>4065</v>
      </c>
      <c r="B1025" s="38">
        <v>17890</v>
      </c>
      <c r="C1025" s="38">
        <v>17890</v>
      </c>
      <c r="D1025" s="40" t="s">
        <v>964</v>
      </c>
      <c r="E1025" s="40">
        <v>99917</v>
      </c>
      <c r="F1025" s="20" t="s">
        <v>3537</v>
      </c>
      <c r="G1025" s="20" t="s">
        <v>3059</v>
      </c>
      <c r="H1025" s="100">
        <v>0.8</v>
      </c>
      <c r="I1025" s="39"/>
      <c r="J1025" s="74">
        <f t="shared" si="90"/>
        <v>167.77199999999999</v>
      </c>
      <c r="K1025" s="74">
        <f t="shared" si="91"/>
        <v>132.596</v>
      </c>
      <c r="L1025" s="74">
        <f t="shared" si="92"/>
        <v>50.160000000000004</v>
      </c>
      <c r="M1025" s="75"/>
      <c r="N1025" s="74">
        <f t="shared" si="93"/>
        <v>1203.8420000000001</v>
      </c>
      <c r="O1025" s="74">
        <f t="shared" si="94"/>
        <v>401.37200000000001</v>
      </c>
      <c r="P1025" s="74">
        <f t="shared" si="95"/>
        <v>890.51</v>
      </c>
    </row>
    <row r="1026" spans="1:16" ht="15" customHeight="1" x14ac:dyDescent="0.3">
      <c r="A1026" s="27" t="s">
        <v>4065</v>
      </c>
      <c r="B1026" s="38">
        <v>17900</v>
      </c>
      <c r="C1026" s="38">
        <v>17900</v>
      </c>
      <c r="D1026" s="40" t="s">
        <v>965</v>
      </c>
      <c r="E1026" s="40">
        <v>99917</v>
      </c>
      <c r="F1026" s="20" t="s">
        <v>3537</v>
      </c>
      <c r="G1026" s="20" t="s">
        <v>3059</v>
      </c>
      <c r="H1026" s="100">
        <v>0.8</v>
      </c>
      <c r="I1026" s="39"/>
      <c r="J1026" s="74">
        <f t="shared" si="90"/>
        <v>167.77199999999999</v>
      </c>
      <c r="K1026" s="74">
        <f t="shared" si="91"/>
        <v>132.596</v>
      </c>
      <c r="L1026" s="74">
        <f t="shared" si="92"/>
        <v>50.160000000000004</v>
      </c>
      <c r="M1026" s="75"/>
      <c r="N1026" s="74">
        <f t="shared" si="93"/>
        <v>1203.8420000000001</v>
      </c>
      <c r="O1026" s="74">
        <f t="shared" si="94"/>
        <v>401.37200000000001</v>
      </c>
      <c r="P1026" s="74">
        <f t="shared" si="95"/>
        <v>890.51</v>
      </c>
    </row>
    <row r="1027" spans="1:16" ht="15" customHeight="1" x14ac:dyDescent="0.3">
      <c r="A1027" s="27" t="s">
        <v>4065</v>
      </c>
      <c r="B1027" s="38">
        <v>17910</v>
      </c>
      <c r="C1027" s="38">
        <v>17910</v>
      </c>
      <c r="D1027" s="40" t="s">
        <v>966</v>
      </c>
      <c r="E1027" s="40">
        <v>99917</v>
      </c>
      <c r="F1027" s="20" t="s">
        <v>3537</v>
      </c>
      <c r="G1027" s="20" t="s">
        <v>3059</v>
      </c>
      <c r="H1027" s="100">
        <v>0.8</v>
      </c>
      <c r="I1027" s="39"/>
      <c r="J1027" s="74">
        <f t="shared" si="90"/>
        <v>167.77199999999999</v>
      </c>
      <c r="K1027" s="74">
        <f t="shared" si="91"/>
        <v>132.596</v>
      </c>
      <c r="L1027" s="74">
        <f t="shared" si="92"/>
        <v>50.160000000000004</v>
      </c>
      <c r="M1027" s="75"/>
      <c r="N1027" s="74">
        <f t="shared" si="93"/>
        <v>1203.8420000000001</v>
      </c>
      <c r="O1027" s="74">
        <f t="shared" si="94"/>
        <v>401.37200000000001</v>
      </c>
      <c r="P1027" s="74">
        <f t="shared" si="95"/>
        <v>890.51</v>
      </c>
    </row>
    <row r="1028" spans="1:16" ht="15" customHeight="1" x14ac:dyDescent="0.3">
      <c r="A1028" s="27" t="s">
        <v>4065</v>
      </c>
      <c r="B1028" s="38">
        <v>17920</v>
      </c>
      <c r="C1028" s="38">
        <v>17920</v>
      </c>
      <c r="D1028" s="40" t="s">
        <v>967</v>
      </c>
      <c r="E1028" s="40">
        <v>99917</v>
      </c>
      <c r="F1028" s="20" t="s">
        <v>3537</v>
      </c>
      <c r="G1028" s="20" t="s">
        <v>3059</v>
      </c>
      <c r="H1028" s="100">
        <v>0.8</v>
      </c>
      <c r="I1028" s="39"/>
      <c r="J1028" s="74">
        <f t="shared" si="90"/>
        <v>167.77199999999999</v>
      </c>
      <c r="K1028" s="74">
        <f t="shared" si="91"/>
        <v>132.596</v>
      </c>
      <c r="L1028" s="74">
        <f t="shared" si="92"/>
        <v>50.160000000000004</v>
      </c>
      <c r="M1028" s="75"/>
      <c r="N1028" s="74">
        <f t="shared" si="93"/>
        <v>1203.8420000000001</v>
      </c>
      <c r="O1028" s="74">
        <f t="shared" si="94"/>
        <v>401.37200000000001</v>
      </c>
      <c r="P1028" s="74">
        <f t="shared" si="95"/>
        <v>890.51</v>
      </c>
    </row>
    <row r="1029" spans="1:16" ht="15" customHeight="1" x14ac:dyDescent="0.3">
      <c r="A1029" s="27" t="s">
        <v>4065</v>
      </c>
      <c r="B1029" s="38">
        <v>17921</v>
      </c>
      <c r="C1029" s="38">
        <v>17921</v>
      </c>
      <c r="D1029" s="40" t="s">
        <v>968</v>
      </c>
      <c r="E1029" s="40">
        <v>99917</v>
      </c>
      <c r="F1029" s="20" t="s">
        <v>3537</v>
      </c>
      <c r="G1029" s="20" t="s">
        <v>3059</v>
      </c>
      <c r="H1029" s="100">
        <v>0.8</v>
      </c>
      <c r="I1029" s="39"/>
      <c r="J1029" s="74">
        <f t="shared" si="90"/>
        <v>167.77199999999999</v>
      </c>
      <c r="K1029" s="74">
        <f t="shared" si="91"/>
        <v>132.596</v>
      </c>
      <c r="L1029" s="74">
        <f t="shared" si="92"/>
        <v>50.160000000000004</v>
      </c>
      <c r="M1029" s="75"/>
      <c r="N1029" s="74">
        <f t="shared" si="93"/>
        <v>1203.8420000000001</v>
      </c>
      <c r="O1029" s="74">
        <f t="shared" si="94"/>
        <v>401.37200000000001</v>
      </c>
      <c r="P1029" s="74">
        <f t="shared" si="95"/>
        <v>890.51</v>
      </c>
    </row>
    <row r="1030" spans="1:16" ht="15" customHeight="1" x14ac:dyDescent="0.3">
      <c r="A1030" s="27" t="s">
        <v>4065</v>
      </c>
      <c r="B1030" s="38">
        <v>17940</v>
      </c>
      <c r="C1030" s="38">
        <v>17940</v>
      </c>
      <c r="D1030" s="40" t="s">
        <v>969</v>
      </c>
      <c r="E1030" s="40">
        <v>99917</v>
      </c>
      <c r="F1030" s="20" t="s">
        <v>3537</v>
      </c>
      <c r="G1030" s="20" t="s">
        <v>3059</v>
      </c>
      <c r="H1030" s="100">
        <v>0.8</v>
      </c>
      <c r="I1030" s="39"/>
      <c r="J1030" s="74">
        <f t="shared" si="90"/>
        <v>167.77199999999999</v>
      </c>
      <c r="K1030" s="74">
        <f t="shared" si="91"/>
        <v>132.596</v>
      </c>
      <c r="L1030" s="74">
        <f t="shared" si="92"/>
        <v>50.160000000000004</v>
      </c>
      <c r="M1030" s="75"/>
      <c r="N1030" s="74">
        <f t="shared" si="93"/>
        <v>1203.8420000000001</v>
      </c>
      <c r="O1030" s="74">
        <f t="shared" si="94"/>
        <v>401.37200000000001</v>
      </c>
      <c r="P1030" s="74">
        <f t="shared" si="95"/>
        <v>890.51</v>
      </c>
    </row>
    <row r="1031" spans="1:16" ht="15" customHeight="1" x14ac:dyDescent="0.3">
      <c r="A1031" s="27" t="s">
        <v>4065</v>
      </c>
      <c r="B1031" s="38">
        <v>17950</v>
      </c>
      <c r="C1031" s="38">
        <v>17950</v>
      </c>
      <c r="D1031" s="12" t="s">
        <v>970</v>
      </c>
      <c r="E1031" s="12">
        <v>48620</v>
      </c>
      <c r="F1031" s="12" t="s">
        <v>3538</v>
      </c>
      <c r="G1031" s="12" t="s">
        <v>3056</v>
      </c>
      <c r="H1031" s="100">
        <v>0.85489999999999999</v>
      </c>
      <c r="I1031" s="39"/>
      <c r="J1031" s="74">
        <f t="shared" si="90"/>
        <v>175.108836</v>
      </c>
      <c r="K1031" s="74">
        <f t="shared" si="91"/>
        <v>138.39453800000001</v>
      </c>
      <c r="L1031" s="74">
        <f t="shared" si="92"/>
        <v>52.353255000000004</v>
      </c>
      <c r="M1031" s="75"/>
      <c r="N1031" s="74">
        <f t="shared" si="93"/>
        <v>1256.4878060000001</v>
      </c>
      <c r="O1031" s="74">
        <f t="shared" si="94"/>
        <v>414.74783600000001</v>
      </c>
      <c r="P1031" s="74">
        <f t="shared" si="95"/>
        <v>926.39813000000004</v>
      </c>
    </row>
    <row r="1032" spans="1:16" ht="15" customHeight="1" x14ac:dyDescent="0.3">
      <c r="A1032" s="27" t="s">
        <v>4065</v>
      </c>
      <c r="B1032" s="38">
        <v>17960</v>
      </c>
      <c r="C1032" s="38">
        <v>17960</v>
      </c>
      <c r="D1032" s="40" t="s">
        <v>971</v>
      </c>
      <c r="E1032" s="40">
        <v>99917</v>
      </c>
      <c r="F1032" s="20" t="s">
        <v>3537</v>
      </c>
      <c r="G1032" s="20" t="s">
        <v>3059</v>
      </c>
      <c r="H1032" s="100">
        <v>0.8</v>
      </c>
      <c r="I1032" s="39"/>
      <c r="J1032" s="74">
        <f t="shared" si="90"/>
        <v>167.77199999999999</v>
      </c>
      <c r="K1032" s="74">
        <f t="shared" si="91"/>
        <v>132.596</v>
      </c>
      <c r="L1032" s="74">
        <f t="shared" si="92"/>
        <v>50.160000000000004</v>
      </c>
      <c r="M1032" s="75"/>
      <c r="N1032" s="74">
        <f t="shared" si="93"/>
        <v>1203.8420000000001</v>
      </c>
      <c r="O1032" s="74">
        <f t="shared" si="94"/>
        <v>401.37200000000001</v>
      </c>
      <c r="P1032" s="74">
        <f t="shared" si="95"/>
        <v>890.51</v>
      </c>
    </row>
    <row r="1033" spans="1:16" ht="15" customHeight="1" x14ac:dyDescent="0.3">
      <c r="A1033" s="27" t="s">
        <v>4065</v>
      </c>
      <c r="B1033" s="38">
        <v>17970</v>
      </c>
      <c r="C1033" s="38">
        <v>17970</v>
      </c>
      <c r="D1033" s="40" t="s">
        <v>972</v>
      </c>
      <c r="E1033" s="40">
        <v>99917</v>
      </c>
      <c r="F1033" s="20" t="s">
        <v>3537</v>
      </c>
      <c r="G1033" s="20" t="s">
        <v>3059</v>
      </c>
      <c r="H1033" s="100">
        <v>0.8</v>
      </c>
      <c r="I1033" s="39"/>
      <c r="J1033" s="74">
        <f t="shared" si="90"/>
        <v>167.77199999999999</v>
      </c>
      <c r="K1033" s="74">
        <f t="shared" si="91"/>
        <v>132.596</v>
      </c>
      <c r="L1033" s="74">
        <f t="shared" si="92"/>
        <v>50.160000000000004</v>
      </c>
      <c r="M1033" s="75"/>
      <c r="N1033" s="74">
        <f t="shared" si="93"/>
        <v>1203.8420000000001</v>
      </c>
      <c r="O1033" s="74">
        <f t="shared" si="94"/>
        <v>401.37200000000001</v>
      </c>
      <c r="P1033" s="74">
        <f t="shared" si="95"/>
        <v>890.51</v>
      </c>
    </row>
    <row r="1034" spans="1:16" ht="15" customHeight="1" x14ac:dyDescent="0.3">
      <c r="A1034" s="27" t="s">
        <v>4065</v>
      </c>
      <c r="B1034" s="38">
        <v>17980</v>
      </c>
      <c r="C1034" s="38">
        <v>17980</v>
      </c>
      <c r="D1034" s="12" t="s">
        <v>973</v>
      </c>
      <c r="E1034" s="12">
        <v>45820</v>
      </c>
      <c r="F1034" s="12" t="s">
        <v>3541</v>
      </c>
      <c r="G1034" s="12" t="s">
        <v>3056</v>
      </c>
      <c r="H1034" s="100">
        <v>0.89590000000000003</v>
      </c>
      <c r="I1034" s="39"/>
      <c r="J1034" s="74">
        <f t="shared" ref="J1034:J1097" si="96">+(H1034*133.64)+60.86</f>
        <v>180.588076</v>
      </c>
      <c r="K1034" s="74">
        <f t="shared" ref="K1034:K1097" si="97">(H1034*105.62)+48.1</f>
        <v>142.72495800000002</v>
      </c>
      <c r="L1034" s="74">
        <f t="shared" ref="L1034:L1097" si="98">(H1034*39.95)+18.2</f>
        <v>53.991205000000008</v>
      </c>
      <c r="M1034" s="75"/>
      <c r="N1034" s="74">
        <f t="shared" ref="N1034:N1097" si="99">((H1034*958.94)+436.69)</f>
        <v>1295.8043460000001</v>
      </c>
      <c r="O1034" s="74">
        <f t="shared" ref="O1034:O1097" si="100">(H1034*243.64)+206.46</f>
        <v>424.737076</v>
      </c>
      <c r="P1034" s="74">
        <f t="shared" ref="P1034:P1097" si="101">(H1034*653.7)+367.55</f>
        <v>953.19983000000002</v>
      </c>
    </row>
    <row r="1035" spans="1:16" ht="15" customHeight="1" x14ac:dyDescent="0.3">
      <c r="A1035" s="27" t="s">
        <v>4065</v>
      </c>
      <c r="B1035" s="38">
        <v>17981</v>
      </c>
      <c r="C1035" s="38">
        <v>17981</v>
      </c>
      <c r="D1035" s="40" t="s">
        <v>974</v>
      </c>
      <c r="E1035" s="40">
        <v>99917</v>
      </c>
      <c r="F1035" s="20" t="s">
        <v>3537</v>
      </c>
      <c r="G1035" s="20" t="s">
        <v>3059</v>
      </c>
      <c r="H1035" s="100">
        <v>0.8</v>
      </c>
      <c r="I1035" s="39"/>
      <c r="J1035" s="74">
        <f t="shared" si="96"/>
        <v>167.77199999999999</v>
      </c>
      <c r="K1035" s="74">
        <f t="shared" si="97"/>
        <v>132.596</v>
      </c>
      <c r="L1035" s="74">
        <f t="shared" si="98"/>
        <v>50.160000000000004</v>
      </c>
      <c r="M1035" s="75"/>
      <c r="N1035" s="74">
        <f t="shared" si="99"/>
        <v>1203.8420000000001</v>
      </c>
      <c r="O1035" s="74">
        <f t="shared" si="100"/>
        <v>401.37200000000001</v>
      </c>
      <c r="P1035" s="74">
        <f t="shared" si="101"/>
        <v>890.51</v>
      </c>
    </row>
    <row r="1036" spans="1:16" ht="15" customHeight="1" x14ac:dyDescent="0.3">
      <c r="A1036" s="27" t="s">
        <v>4065</v>
      </c>
      <c r="B1036" s="38">
        <v>17982</v>
      </c>
      <c r="C1036" s="38">
        <v>17982</v>
      </c>
      <c r="D1036" s="40" t="s">
        <v>975</v>
      </c>
      <c r="E1036" s="40">
        <v>99917</v>
      </c>
      <c r="F1036" s="20" t="s">
        <v>3537</v>
      </c>
      <c r="G1036" s="20" t="s">
        <v>3059</v>
      </c>
      <c r="H1036" s="100">
        <v>0.8</v>
      </c>
      <c r="I1036" s="39"/>
      <c r="J1036" s="74">
        <f t="shared" si="96"/>
        <v>167.77199999999999</v>
      </c>
      <c r="K1036" s="74">
        <f t="shared" si="97"/>
        <v>132.596</v>
      </c>
      <c r="L1036" s="74">
        <f t="shared" si="98"/>
        <v>50.160000000000004</v>
      </c>
      <c r="M1036" s="75"/>
      <c r="N1036" s="74">
        <f t="shared" si="99"/>
        <v>1203.8420000000001</v>
      </c>
      <c r="O1036" s="74">
        <f t="shared" si="100"/>
        <v>401.37200000000001</v>
      </c>
      <c r="P1036" s="74">
        <f t="shared" si="101"/>
        <v>890.51</v>
      </c>
    </row>
    <row r="1037" spans="1:16" ht="15" customHeight="1" x14ac:dyDescent="0.3">
      <c r="A1037" s="27" t="s">
        <v>4065</v>
      </c>
      <c r="B1037" s="38">
        <v>17983</v>
      </c>
      <c r="C1037" s="38">
        <v>17983</v>
      </c>
      <c r="D1037" s="40" t="s">
        <v>976</v>
      </c>
      <c r="E1037" s="40">
        <v>99917</v>
      </c>
      <c r="F1037" s="20" t="s">
        <v>3537</v>
      </c>
      <c r="G1037" s="20" t="s">
        <v>3059</v>
      </c>
      <c r="H1037" s="100">
        <v>0.8</v>
      </c>
      <c r="I1037" s="39"/>
      <c r="J1037" s="74">
        <f t="shared" si="96"/>
        <v>167.77199999999999</v>
      </c>
      <c r="K1037" s="74">
        <f t="shared" si="97"/>
        <v>132.596</v>
      </c>
      <c r="L1037" s="74">
        <f t="shared" si="98"/>
        <v>50.160000000000004</v>
      </c>
      <c r="M1037" s="75"/>
      <c r="N1037" s="74">
        <f t="shared" si="99"/>
        <v>1203.8420000000001</v>
      </c>
      <c r="O1037" s="74">
        <f t="shared" si="100"/>
        <v>401.37200000000001</v>
      </c>
      <c r="P1037" s="74">
        <f t="shared" si="101"/>
        <v>890.51</v>
      </c>
    </row>
    <row r="1038" spans="1:16" ht="15" customHeight="1" x14ac:dyDescent="0.3">
      <c r="A1038" s="27" t="s">
        <v>4065</v>
      </c>
      <c r="B1038" s="38">
        <v>17984</v>
      </c>
      <c r="C1038" s="38">
        <v>17984</v>
      </c>
      <c r="D1038" s="40" t="s">
        <v>977</v>
      </c>
      <c r="E1038" s="40">
        <v>99917</v>
      </c>
      <c r="F1038" s="20" t="s">
        <v>3537</v>
      </c>
      <c r="G1038" s="20" t="s">
        <v>3059</v>
      </c>
      <c r="H1038" s="100">
        <v>0.8</v>
      </c>
      <c r="I1038" s="39"/>
      <c r="J1038" s="74">
        <f t="shared" si="96"/>
        <v>167.77199999999999</v>
      </c>
      <c r="K1038" s="74">
        <f t="shared" si="97"/>
        <v>132.596</v>
      </c>
      <c r="L1038" s="74">
        <f t="shared" si="98"/>
        <v>50.160000000000004</v>
      </c>
      <c r="M1038" s="75"/>
      <c r="N1038" s="74">
        <f t="shared" si="99"/>
        <v>1203.8420000000001</v>
      </c>
      <c r="O1038" s="74">
        <f t="shared" si="100"/>
        <v>401.37200000000001</v>
      </c>
      <c r="P1038" s="74">
        <f t="shared" si="101"/>
        <v>890.51</v>
      </c>
    </row>
    <row r="1039" spans="1:16" ht="15" customHeight="1" x14ac:dyDescent="0.3">
      <c r="A1039" s="27" t="s">
        <v>4065</v>
      </c>
      <c r="B1039" s="38">
        <v>17985</v>
      </c>
      <c r="C1039" s="38">
        <v>17985</v>
      </c>
      <c r="D1039" s="40" t="s">
        <v>978</v>
      </c>
      <c r="E1039" s="40">
        <v>99917</v>
      </c>
      <c r="F1039" s="20" t="s">
        <v>3537</v>
      </c>
      <c r="G1039" s="20" t="s">
        <v>3059</v>
      </c>
      <c r="H1039" s="100">
        <v>0.8</v>
      </c>
      <c r="I1039" s="39"/>
      <c r="J1039" s="74">
        <f t="shared" si="96"/>
        <v>167.77199999999999</v>
      </c>
      <c r="K1039" s="74">
        <f t="shared" si="97"/>
        <v>132.596</v>
      </c>
      <c r="L1039" s="74">
        <f t="shared" si="98"/>
        <v>50.160000000000004</v>
      </c>
      <c r="M1039" s="75"/>
      <c r="N1039" s="74">
        <f t="shared" si="99"/>
        <v>1203.8420000000001</v>
      </c>
      <c r="O1039" s="74">
        <f t="shared" si="100"/>
        <v>401.37200000000001</v>
      </c>
      <c r="P1039" s="74">
        <f t="shared" si="101"/>
        <v>890.51</v>
      </c>
    </row>
    <row r="1040" spans="1:16" ht="15" customHeight="1" x14ac:dyDescent="0.3">
      <c r="A1040" s="27" t="s">
        <v>4065</v>
      </c>
      <c r="B1040" s="38">
        <v>17986</v>
      </c>
      <c r="C1040" s="38">
        <v>17986</v>
      </c>
      <c r="D1040" s="12" t="s">
        <v>979</v>
      </c>
      <c r="E1040" s="12">
        <v>28140</v>
      </c>
      <c r="F1040" s="12" t="s">
        <v>3542</v>
      </c>
      <c r="G1040" s="12" t="s">
        <v>3056</v>
      </c>
      <c r="H1040" s="100">
        <v>0.93510000000000004</v>
      </c>
      <c r="I1040" s="39"/>
      <c r="J1040" s="74">
        <f t="shared" si="96"/>
        <v>185.826764</v>
      </c>
      <c r="K1040" s="74">
        <f t="shared" si="97"/>
        <v>146.865262</v>
      </c>
      <c r="L1040" s="74">
        <f t="shared" si="98"/>
        <v>55.557245000000009</v>
      </c>
      <c r="M1040" s="75"/>
      <c r="N1040" s="74">
        <f t="shared" si="99"/>
        <v>1333.394794</v>
      </c>
      <c r="O1040" s="74">
        <f t="shared" si="100"/>
        <v>434.28776400000004</v>
      </c>
      <c r="P1040" s="74">
        <f t="shared" si="101"/>
        <v>978.82487000000015</v>
      </c>
    </row>
    <row r="1041" spans="1:18" ht="15" customHeight="1" x14ac:dyDescent="0.3">
      <c r="B1041" s="38"/>
      <c r="C1041" s="38"/>
      <c r="D1041" s="12"/>
      <c r="E1041" s="12"/>
      <c r="F1041" s="12"/>
      <c r="G1041" s="12"/>
      <c r="H1041" s="100"/>
      <c r="I1041" s="39"/>
      <c r="J1041" s="74"/>
      <c r="K1041" s="74"/>
      <c r="L1041" s="74"/>
      <c r="M1041" s="75"/>
      <c r="N1041" s="74"/>
      <c r="O1041" s="74"/>
      <c r="P1041" s="74"/>
    </row>
    <row r="1042" spans="1:18" ht="15" customHeight="1" x14ac:dyDescent="0.3">
      <c r="A1042" s="27" t="s">
        <v>4066</v>
      </c>
      <c r="B1042" s="38">
        <v>18000</v>
      </c>
      <c r="C1042" s="38">
        <v>18000</v>
      </c>
      <c r="D1042" s="40" t="s">
        <v>980</v>
      </c>
      <c r="E1042" s="40">
        <v>99918</v>
      </c>
      <c r="F1042" s="20" t="s">
        <v>3544</v>
      </c>
      <c r="G1042" s="20" t="s">
        <v>3059</v>
      </c>
      <c r="H1042" s="100">
        <v>0.8</v>
      </c>
      <c r="I1042" s="39"/>
      <c r="J1042" s="74">
        <f t="shared" si="96"/>
        <v>167.77199999999999</v>
      </c>
      <c r="K1042" s="74">
        <f t="shared" si="97"/>
        <v>132.596</v>
      </c>
      <c r="L1042" s="74">
        <f t="shared" si="98"/>
        <v>50.160000000000004</v>
      </c>
      <c r="M1042" s="75"/>
      <c r="N1042" s="74">
        <f t="shared" si="99"/>
        <v>1203.8420000000001</v>
      </c>
      <c r="O1042" s="74">
        <f t="shared" si="100"/>
        <v>401.37200000000001</v>
      </c>
      <c r="P1042" s="74">
        <f t="shared" si="101"/>
        <v>890.51</v>
      </c>
    </row>
    <row r="1043" spans="1:18" ht="15" customHeight="1" x14ac:dyDescent="0.3">
      <c r="A1043" s="27" t="s">
        <v>4066</v>
      </c>
      <c r="B1043" s="38">
        <v>18010</v>
      </c>
      <c r="C1043" s="38">
        <v>18010</v>
      </c>
      <c r="D1043" s="12" t="s">
        <v>981</v>
      </c>
      <c r="E1043" s="12">
        <v>14540</v>
      </c>
      <c r="F1043" s="12" t="s">
        <v>3545</v>
      </c>
      <c r="G1043" s="12" t="s">
        <v>3056</v>
      </c>
      <c r="H1043" s="100">
        <v>0.81530000000000002</v>
      </c>
      <c r="I1043" s="39"/>
      <c r="J1043" s="74">
        <f t="shared" si="96"/>
        <v>169.81669199999999</v>
      </c>
      <c r="K1043" s="74">
        <f t="shared" si="97"/>
        <v>134.211986</v>
      </c>
      <c r="L1043" s="74">
        <f t="shared" si="98"/>
        <v>50.771235000000004</v>
      </c>
      <c r="M1043" s="75"/>
      <c r="N1043" s="74">
        <f t="shared" si="99"/>
        <v>1218.513782</v>
      </c>
      <c r="O1043" s="74">
        <f t="shared" si="100"/>
        <v>405.099692</v>
      </c>
      <c r="P1043" s="74">
        <f t="shared" si="101"/>
        <v>900.51161000000002</v>
      </c>
    </row>
    <row r="1044" spans="1:18" ht="15" customHeight="1" x14ac:dyDescent="0.3">
      <c r="A1044" s="27" t="s">
        <v>4066</v>
      </c>
      <c r="B1044" s="38">
        <v>18020</v>
      </c>
      <c r="C1044" s="38">
        <v>18020</v>
      </c>
      <c r="D1044" s="40" t="s">
        <v>982</v>
      </c>
      <c r="E1044" s="40">
        <v>99918</v>
      </c>
      <c r="F1044" s="20" t="s">
        <v>3544</v>
      </c>
      <c r="G1044" s="20" t="s">
        <v>3059</v>
      </c>
      <c r="H1044" s="100">
        <v>0.8</v>
      </c>
      <c r="I1044" s="39"/>
      <c r="J1044" s="74">
        <f t="shared" si="96"/>
        <v>167.77199999999999</v>
      </c>
      <c r="K1044" s="74">
        <f t="shared" si="97"/>
        <v>132.596</v>
      </c>
      <c r="L1044" s="74">
        <f t="shared" si="98"/>
        <v>50.160000000000004</v>
      </c>
      <c r="M1044" s="75"/>
      <c r="N1044" s="74">
        <f t="shared" si="99"/>
        <v>1203.8420000000001</v>
      </c>
      <c r="O1044" s="74">
        <f t="shared" si="100"/>
        <v>401.37200000000001</v>
      </c>
      <c r="P1044" s="74">
        <f t="shared" si="101"/>
        <v>890.51</v>
      </c>
    </row>
    <row r="1045" spans="1:18" ht="15" customHeight="1" x14ac:dyDescent="0.3">
      <c r="A1045" s="27" t="s">
        <v>4066</v>
      </c>
      <c r="B1045" s="38">
        <v>18030</v>
      </c>
      <c r="C1045" s="38">
        <v>18030</v>
      </c>
      <c r="D1045" s="40" t="s">
        <v>983</v>
      </c>
      <c r="E1045" s="40">
        <v>99918</v>
      </c>
      <c r="F1045" s="20" t="s">
        <v>3544</v>
      </c>
      <c r="G1045" s="20" t="s">
        <v>3059</v>
      </c>
      <c r="H1045" s="100">
        <v>0.8</v>
      </c>
      <c r="I1045" s="39"/>
      <c r="J1045" s="74">
        <f t="shared" si="96"/>
        <v>167.77199999999999</v>
      </c>
      <c r="K1045" s="74">
        <f t="shared" si="97"/>
        <v>132.596</v>
      </c>
      <c r="L1045" s="74">
        <f t="shared" si="98"/>
        <v>50.160000000000004</v>
      </c>
      <c r="M1045" s="75"/>
      <c r="N1045" s="74">
        <f t="shared" si="99"/>
        <v>1203.8420000000001</v>
      </c>
      <c r="O1045" s="74">
        <f t="shared" si="100"/>
        <v>401.37200000000001</v>
      </c>
      <c r="P1045" s="74">
        <f t="shared" si="101"/>
        <v>890.51</v>
      </c>
    </row>
    <row r="1046" spans="1:18" ht="15" customHeight="1" x14ac:dyDescent="0.3">
      <c r="A1046" s="27" t="s">
        <v>4066</v>
      </c>
      <c r="B1046" s="38">
        <v>18040</v>
      </c>
      <c r="C1046" s="38">
        <v>18040</v>
      </c>
      <c r="D1046" s="40" t="s">
        <v>984</v>
      </c>
      <c r="E1046" s="40">
        <v>99918</v>
      </c>
      <c r="F1046" s="20" t="s">
        <v>3544</v>
      </c>
      <c r="G1046" s="20" t="s">
        <v>3059</v>
      </c>
      <c r="H1046" s="100">
        <v>0.8</v>
      </c>
      <c r="I1046" s="39"/>
      <c r="J1046" s="74">
        <f t="shared" si="96"/>
        <v>167.77199999999999</v>
      </c>
      <c r="K1046" s="74">
        <f t="shared" si="97"/>
        <v>132.596</v>
      </c>
      <c r="L1046" s="74">
        <f t="shared" si="98"/>
        <v>50.160000000000004</v>
      </c>
      <c r="M1046" s="75"/>
      <c r="N1046" s="74">
        <f t="shared" si="99"/>
        <v>1203.8420000000001</v>
      </c>
      <c r="O1046" s="74">
        <f t="shared" si="100"/>
        <v>401.37200000000001</v>
      </c>
      <c r="P1046" s="74">
        <f t="shared" si="101"/>
        <v>890.51</v>
      </c>
    </row>
    <row r="1047" spans="1:18" ht="15" customHeight="1" x14ac:dyDescent="0.3">
      <c r="A1047" s="27" t="s">
        <v>4066</v>
      </c>
      <c r="B1047" s="38">
        <v>18050</v>
      </c>
      <c r="C1047" s="38">
        <v>18050</v>
      </c>
      <c r="D1047" s="40" t="s">
        <v>985</v>
      </c>
      <c r="E1047" s="40">
        <v>99918</v>
      </c>
      <c r="F1047" s="20" t="s">
        <v>3544</v>
      </c>
      <c r="G1047" s="20" t="s">
        <v>3059</v>
      </c>
      <c r="H1047" s="100">
        <v>0.8</v>
      </c>
      <c r="I1047" s="39"/>
      <c r="J1047" s="74">
        <f t="shared" si="96"/>
        <v>167.77199999999999</v>
      </c>
      <c r="K1047" s="74">
        <f t="shared" si="97"/>
        <v>132.596</v>
      </c>
      <c r="L1047" s="74">
        <f t="shared" si="98"/>
        <v>50.160000000000004</v>
      </c>
      <c r="M1047" s="75"/>
      <c r="N1047" s="74">
        <f t="shared" si="99"/>
        <v>1203.8420000000001</v>
      </c>
      <c r="O1047" s="74">
        <f t="shared" si="100"/>
        <v>401.37200000000001</v>
      </c>
      <c r="P1047" s="74">
        <f t="shared" si="101"/>
        <v>890.51</v>
      </c>
      <c r="R1047" s="27" t="s">
        <v>3826</v>
      </c>
    </row>
    <row r="1048" spans="1:18" ht="15" customHeight="1" x14ac:dyDescent="0.3">
      <c r="A1048" s="27" t="s">
        <v>4066</v>
      </c>
      <c r="B1048" s="38">
        <v>18060</v>
      </c>
      <c r="C1048" s="38">
        <v>18060</v>
      </c>
      <c r="D1048" s="40" t="s">
        <v>986</v>
      </c>
      <c r="E1048" s="40">
        <v>99918</v>
      </c>
      <c r="F1048" s="20" t="s">
        <v>3544</v>
      </c>
      <c r="G1048" s="20" t="s">
        <v>3059</v>
      </c>
      <c r="H1048" s="100">
        <v>0.8</v>
      </c>
      <c r="I1048" s="39"/>
      <c r="J1048" s="74">
        <f t="shared" si="96"/>
        <v>167.77199999999999</v>
      </c>
      <c r="K1048" s="74">
        <f t="shared" si="97"/>
        <v>132.596</v>
      </c>
      <c r="L1048" s="74">
        <f t="shared" si="98"/>
        <v>50.160000000000004</v>
      </c>
      <c r="M1048" s="75"/>
      <c r="N1048" s="74">
        <f t="shared" si="99"/>
        <v>1203.8420000000001</v>
      </c>
      <c r="O1048" s="74">
        <f t="shared" si="100"/>
        <v>401.37200000000001</v>
      </c>
      <c r="P1048" s="74">
        <f t="shared" si="101"/>
        <v>890.51</v>
      </c>
    </row>
    <row r="1049" spans="1:18" ht="15" customHeight="1" x14ac:dyDescent="0.3">
      <c r="A1049" s="27" t="s">
        <v>4066</v>
      </c>
      <c r="B1049" s="38">
        <v>18070</v>
      </c>
      <c r="C1049" s="38">
        <v>18070</v>
      </c>
      <c r="D1049" s="12" t="s">
        <v>987</v>
      </c>
      <c r="E1049" s="12">
        <v>17140</v>
      </c>
      <c r="F1049" s="12" t="s">
        <v>3519</v>
      </c>
      <c r="G1049" s="12" t="s">
        <v>3056</v>
      </c>
      <c r="H1049" s="100">
        <v>0.93320000000000003</v>
      </c>
      <c r="I1049" s="39"/>
      <c r="J1049" s="74">
        <f t="shared" si="96"/>
        <v>185.57284799999999</v>
      </c>
      <c r="K1049" s="74">
        <f t="shared" si="97"/>
        <v>146.66458400000002</v>
      </c>
      <c r="L1049" s="74">
        <f t="shared" si="98"/>
        <v>55.481340000000003</v>
      </c>
      <c r="M1049" s="75"/>
      <c r="N1049" s="74">
        <f t="shared" si="99"/>
        <v>1331.5728080000001</v>
      </c>
      <c r="O1049" s="74">
        <f t="shared" si="100"/>
        <v>433.82484799999997</v>
      </c>
      <c r="P1049" s="74">
        <f t="shared" si="101"/>
        <v>977.58284000000003</v>
      </c>
    </row>
    <row r="1050" spans="1:18" ht="15" customHeight="1" x14ac:dyDescent="0.3">
      <c r="A1050" s="27" t="s">
        <v>4066</v>
      </c>
      <c r="B1050" s="38">
        <v>18080</v>
      </c>
      <c r="C1050" s="38">
        <v>18080</v>
      </c>
      <c r="D1050" s="12" t="s">
        <v>988</v>
      </c>
      <c r="E1050" s="12">
        <v>30460</v>
      </c>
      <c r="F1050" s="12" t="s">
        <v>3546</v>
      </c>
      <c r="G1050" s="12" t="s">
        <v>3056</v>
      </c>
      <c r="H1050" s="100">
        <v>0.90449999999999997</v>
      </c>
      <c r="I1050" s="39"/>
      <c r="J1050" s="74">
        <f t="shared" si="96"/>
        <v>181.73737999999997</v>
      </c>
      <c r="K1050" s="74">
        <f t="shared" si="97"/>
        <v>143.63329000000002</v>
      </c>
      <c r="L1050" s="74">
        <f t="shared" si="98"/>
        <v>54.334775000000008</v>
      </c>
      <c r="M1050" s="75"/>
      <c r="N1050" s="74">
        <f t="shared" si="99"/>
        <v>1304.05123</v>
      </c>
      <c r="O1050" s="74">
        <f t="shared" si="100"/>
        <v>426.83238</v>
      </c>
      <c r="P1050" s="74">
        <f t="shared" si="101"/>
        <v>958.82165000000009</v>
      </c>
    </row>
    <row r="1051" spans="1:18" ht="15" customHeight="1" x14ac:dyDescent="0.3">
      <c r="A1051" s="27" t="s">
        <v>4066</v>
      </c>
      <c r="B1051" s="38">
        <v>18090</v>
      </c>
      <c r="C1051" s="38">
        <v>18090</v>
      </c>
      <c r="D1051" s="12" t="s">
        <v>989</v>
      </c>
      <c r="E1051" s="12">
        <v>26580</v>
      </c>
      <c r="F1051" s="12" t="s">
        <v>3547</v>
      </c>
      <c r="G1051" s="12" t="s">
        <v>3056</v>
      </c>
      <c r="H1051" s="100">
        <v>0.84320000000000006</v>
      </c>
      <c r="I1051" s="39"/>
      <c r="J1051" s="74">
        <f t="shared" si="96"/>
        <v>173.54524800000002</v>
      </c>
      <c r="K1051" s="74">
        <f t="shared" si="97"/>
        <v>137.15878400000003</v>
      </c>
      <c r="L1051" s="74">
        <f t="shared" si="98"/>
        <v>51.885840000000002</v>
      </c>
      <c r="M1051" s="75"/>
      <c r="N1051" s="74">
        <f t="shared" si="99"/>
        <v>1245.2682080000002</v>
      </c>
      <c r="O1051" s="74">
        <f t="shared" si="100"/>
        <v>411.89724799999999</v>
      </c>
      <c r="P1051" s="74">
        <f t="shared" si="101"/>
        <v>918.74984000000018</v>
      </c>
    </row>
    <row r="1052" spans="1:18" ht="15" customHeight="1" x14ac:dyDescent="0.3">
      <c r="A1052" s="27" t="s">
        <v>4066</v>
      </c>
      <c r="B1052" s="38">
        <v>18100</v>
      </c>
      <c r="C1052" s="38">
        <v>18100</v>
      </c>
      <c r="D1052" s="40" t="s">
        <v>990</v>
      </c>
      <c r="E1052" s="40">
        <v>99918</v>
      </c>
      <c r="F1052" s="20" t="s">
        <v>3544</v>
      </c>
      <c r="G1052" s="20" t="s">
        <v>3059</v>
      </c>
      <c r="H1052" s="100">
        <v>0.8</v>
      </c>
      <c r="I1052" s="39"/>
      <c r="J1052" s="74">
        <f t="shared" si="96"/>
        <v>167.77199999999999</v>
      </c>
      <c r="K1052" s="74">
        <f t="shared" si="97"/>
        <v>132.596</v>
      </c>
      <c r="L1052" s="74">
        <f t="shared" si="98"/>
        <v>50.160000000000004</v>
      </c>
      <c r="M1052" s="75"/>
      <c r="N1052" s="74">
        <f t="shared" si="99"/>
        <v>1203.8420000000001</v>
      </c>
      <c r="O1052" s="74">
        <f t="shared" si="100"/>
        <v>401.37200000000001</v>
      </c>
      <c r="P1052" s="74">
        <f t="shared" si="101"/>
        <v>890.51</v>
      </c>
    </row>
    <row r="1053" spans="1:18" ht="15" customHeight="1" x14ac:dyDescent="0.3">
      <c r="A1053" s="27" t="s">
        <v>4066</v>
      </c>
      <c r="B1053" s="38">
        <v>18110</v>
      </c>
      <c r="C1053" s="38">
        <v>18110</v>
      </c>
      <c r="D1053" s="12" t="s">
        <v>991</v>
      </c>
      <c r="E1053" s="12">
        <v>17140</v>
      </c>
      <c r="F1053" s="12" t="s">
        <v>3519</v>
      </c>
      <c r="G1053" s="12" t="s">
        <v>3056</v>
      </c>
      <c r="H1053" s="100">
        <v>0.93320000000000003</v>
      </c>
      <c r="I1053" s="39"/>
      <c r="J1053" s="74">
        <f t="shared" si="96"/>
        <v>185.57284799999999</v>
      </c>
      <c r="K1053" s="74">
        <f t="shared" si="97"/>
        <v>146.66458400000002</v>
      </c>
      <c r="L1053" s="74">
        <f t="shared" si="98"/>
        <v>55.481340000000003</v>
      </c>
      <c r="M1053" s="75"/>
      <c r="N1053" s="74">
        <f t="shared" si="99"/>
        <v>1331.5728080000001</v>
      </c>
      <c r="O1053" s="74">
        <f t="shared" si="100"/>
        <v>433.82484799999997</v>
      </c>
      <c r="P1053" s="74">
        <f t="shared" si="101"/>
        <v>977.58284000000003</v>
      </c>
    </row>
    <row r="1054" spans="1:18" ht="15" customHeight="1" x14ac:dyDescent="0.3">
      <c r="A1054" s="27" t="s">
        <v>4066</v>
      </c>
      <c r="B1054" s="38">
        <v>18120</v>
      </c>
      <c r="C1054" s="38">
        <v>18120</v>
      </c>
      <c r="D1054" s="40" t="s">
        <v>992</v>
      </c>
      <c r="E1054" s="40">
        <v>99918</v>
      </c>
      <c r="F1054" s="20" t="s">
        <v>3544</v>
      </c>
      <c r="G1054" s="20" t="s">
        <v>3059</v>
      </c>
      <c r="H1054" s="100">
        <v>0.8</v>
      </c>
      <c r="I1054" s="39"/>
      <c r="J1054" s="74">
        <f t="shared" si="96"/>
        <v>167.77199999999999</v>
      </c>
      <c r="K1054" s="74">
        <f t="shared" si="97"/>
        <v>132.596</v>
      </c>
      <c r="L1054" s="74">
        <f t="shared" si="98"/>
        <v>50.160000000000004</v>
      </c>
      <c r="M1054" s="75"/>
      <c r="N1054" s="74">
        <f t="shared" si="99"/>
        <v>1203.8420000000001</v>
      </c>
      <c r="O1054" s="74">
        <f t="shared" si="100"/>
        <v>401.37200000000001</v>
      </c>
      <c r="P1054" s="74">
        <f t="shared" si="101"/>
        <v>890.51</v>
      </c>
    </row>
    <row r="1055" spans="1:18" ht="15" customHeight="1" x14ac:dyDescent="0.3">
      <c r="A1055" s="27" t="s">
        <v>4066</v>
      </c>
      <c r="B1055" s="38">
        <v>18130</v>
      </c>
      <c r="C1055" s="38">
        <v>18130</v>
      </c>
      <c r="D1055" s="40" t="s">
        <v>993</v>
      </c>
      <c r="E1055" s="40">
        <v>99918</v>
      </c>
      <c r="F1055" s="20" t="s">
        <v>3544</v>
      </c>
      <c r="G1055" s="20" t="s">
        <v>3059</v>
      </c>
      <c r="H1055" s="100">
        <v>0.8</v>
      </c>
      <c r="I1055" s="39"/>
      <c r="J1055" s="74">
        <f t="shared" si="96"/>
        <v>167.77199999999999</v>
      </c>
      <c r="K1055" s="74">
        <f t="shared" si="97"/>
        <v>132.596</v>
      </c>
      <c r="L1055" s="74">
        <f t="shared" si="98"/>
        <v>50.160000000000004</v>
      </c>
      <c r="M1055" s="75"/>
      <c r="N1055" s="74">
        <f t="shared" si="99"/>
        <v>1203.8420000000001</v>
      </c>
      <c r="O1055" s="74">
        <f t="shared" si="100"/>
        <v>401.37200000000001</v>
      </c>
      <c r="P1055" s="74">
        <f t="shared" si="101"/>
        <v>890.51</v>
      </c>
    </row>
    <row r="1056" spans="1:18" ht="15" customHeight="1" x14ac:dyDescent="0.3">
      <c r="A1056" s="27" t="s">
        <v>4066</v>
      </c>
      <c r="B1056" s="38">
        <v>18140</v>
      </c>
      <c r="C1056" s="38">
        <v>18140</v>
      </c>
      <c r="D1056" s="12" t="s">
        <v>994</v>
      </c>
      <c r="E1056" s="12">
        <v>31140</v>
      </c>
      <c r="F1056" s="12" t="s">
        <v>3517</v>
      </c>
      <c r="G1056" s="12" t="s">
        <v>3056</v>
      </c>
      <c r="H1056" s="100">
        <v>0.88439999999999996</v>
      </c>
      <c r="I1056" s="39"/>
      <c r="J1056" s="74">
        <f t="shared" si="96"/>
        <v>179.05121599999998</v>
      </c>
      <c r="K1056" s="74">
        <f t="shared" si="97"/>
        <v>141.51032800000002</v>
      </c>
      <c r="L1056" s="74">
        <f t="shared" si="98"/>
        <v>53.531779999999998</v>
      </c>
      <c r="M1056" s="75"/>
      <c r="N1056" s="74">
        <f t="shared" si="99"/>
        <v>1284.7765360000001</v>
      </c>
      <c r="O1056" s="74">
        <f t="shared" si="100"/>
        <v>421.93521599999997</v>
      </c>
      <c r="P1056" s="74">
        <f t="shared" si="101"/>
        <v>945.68227999999999</v>
      </c>
    </row>
    <row r="1057" spans="1:16" ht="15" customHeight="1" x14ac:dyDescent="0.3">
      <c r="A1057" s="27" t="s">
        <v>4066</v>
      </c>
      <c r="B1057" s="38">
        <v>18150</v>
      </c>
      <c r="C1057" s="38">
        <v>18150</v>
      </c>
      <c r="D1057" s="12" t="s">
        <v>995</v>
      </c>
      <c r="E1057" s="12">
        <v>14540</v>
      </c>
      <c r="F1057" s="12" t="s">
        <v>3545</v>
      </c>
      <c r="G1057" s="12" t="s">
        <v>3056</v>
      </c>
      <c r="H1057" s="100">
        <v>0.81530000000000002</v>
      </c>
      <c r="I1057" s="39"/>
      <c r="J1057" s="74">
        <f t="shared" si="96"/>
        <v>169.81669199999999</v>
      </c>
      <c r="K1057" s="74">
        <f t="shared" si="97"/>
        <v>134.211986</v>
      </c>
      <c r="L1057" s="74">
        <f t="shared" si="98"/>
        <v>50.771235000000004</v>
      </c>
      <c r="M1057" s="75"/>
      <c r="N1057" s="74">
        <f t="shared" si="99"/>
        <v>1218.513782</v>
      </c>
      <c r="O1057" s="74">
        <f t="shared" si="100"/>
        <v>405.099692</v>
      </c>
      <c r="P1057" s="74">
        <f t="shared" si="101"/>
        <v>900.51161000000002</v>
      </c>
    </row>
    <row r="1058" spans="1:16" ht="15" customHeight="1" x14ac:dyDescent="0.3">
      <c r="A1058" s="27" t="s">
        <v>4066</v>
      </c>
      <c r="B1058" s="38">
        <v>18160</v>
      </c>
      <c r="C1058" s="38">
        <v>18160</v>
      </c>
      <c r="D1058" s="40" t="s">
        <v>996</v>
      </c>
      <c r="E1058" s="40">
        <v>99918</v>
      </c>
      <c r="F1058" s="20" t="s">
        <v>3544</v>
      </c>
      <c r="G1058" s="20" t="s">
        <v>3059</v>
      </c>
      <c r="H1058" s="100">
        <v>0.8</v>
      </c>
      <c r="I1058" s="39"/>
      <c r="J1058" s="74">
        <f t="shared" si="96"/>
        <v>167.77199999999999</v>
      </c>
      <c r="K1058" s="74">
        <f t="shared" si="97"/>
        <v>132.596</v>
      </c>
      <c r="L1058" s="74">
        <f t="shared" si="98"/>
        <v>50.160000000000004</v>
      </c>
      <c r="M1058" s="75"/>
      <c r="N1058" s="74">
        <f t="shared" si="99"/>
        <v>1203.8420000000001</v>
      </c>
      <c r="O1058" s="74">
        <f t="shared" si="100"/>
        <v>401.37200000000001</v>
      </c>
      <c r="P1058" s="74">
        <f t="shared" si="101"/>
        <v>890.51</v>
      </c>
    </row>
    <row r="1059" spans="1:16" ht="15" customHeight="1" x14ac:dyDescent="0.3">
      <c r="A1059" s="27" t="s">
        <v>4066</v>
      </c>
      <c r="B1059" s="38">
        <v>18170</v>
      </c>
      <c r="C1059" s="38">
        <v>18170</v>
      </c>
      <c r="D1059" s="40" t="s">
        <v>997</v>
      </c>
      <c r="E1059" s="40">
        <v>99918</v>
      </c>
      <c r="F1059" s="20" t="s">
        <v>3544</v>
      </c>
      <c r="G1059" s="20" t="s">
        <v>3059</v>
      </c>
      <c r="H1059" s="100">
        <v>0.8</v>
      </c>
      <c r="I1059" s="39"/>
      <c r="J1059" s="74">
        <f t="shared" si="96"/>
        <v>167.77199999999999</v>
      </c>
      <c r="K1059" s="74">
        <f t="shared" si="97"/>
        <v>132.596</v>
      </c>
      <c r="L1059" s="74">
        <f t="shared" si="98"/>
        <v>50.160000000000004</v>
      </c>
      <c r="M1059" s="75"/>
      <c r="N1059" s="74">
        <f t="shared" si="99"/>
        <v>1203.8420000000001</v>
      </c>
      <c r="O1059" s="74">
        <f t="shared" si="100"/>
        <v>401.37200000000001</v>
      </c>
      <c r="P1059" s="74">
        <f t="shared" si="101"/>
        <v>890.51</v>
      </c>
    </row>
    <row r="1060" spans="1:16" ht="15" customHeight="1" x14ac:dyDescent="0.3">
      <c r="A1060" s="27" t="s">
        <v>4066</v>
      </c>
      <c r="B1060" s="38">
        <v>18180</v>
      </c>
      <c r="C1060" s="38">
        <v>18180</v>
      </c>
      <c r="D1060" s="12" t="s">
        <v>998</v>
      </c>
      <c r="E1060" s="12">
        <v>17140</v>
      </c>
      <c r="F1060" s="12" t="s">
        <v>3519</v>
      </c>
      <c r="G1060" s="12" t="s">
        <v>3056</v>
      </c>
      <c r="H1060" s="100">
        <v>0.93320000000000003</v>
      </c>
      <c r="I1060" s="39"/>
      <c r="J1060" s="74">
        <f t="shared" si="96"/>
        <v>185.57284799999999</v>
      </c>
      <c r="K1060" s="74">
        <f t="shared" si="97"/>
        <v>146.66458400000002</v>
      </c>
      <c r="L1060" s="74">
        <f t="shared" si="98"/>
        <v>55.481340000000003</v>
      </c>
      <c r="M1060" s="75"/>
      <c r="N1060" s="74">
        <f t="shared" si="99"/>
        <v>1331.5728080000001</v>
      </c>
      <c r="O1060" s="74">
        <f t="shared" si="100"/>
        <v>433.82484799999997</v>
      </c>
      <c r="P1060" s="74">
        <f t="shared" si="101"/>
        <v>977.58284000000003</v>
      </c>
    </row>
    <row r="1061" spans="1:16" ht="15" customHeight="1" x14ac:dyDescent="0.3">
      <c r="A1061" s="27" t="s">
        <v>4066</v>
      </c>
      <c r="B1061" s="38">
        <v>18190</v>
      </c>
      <c r="C1061" s="38">
        <v>18190</v>
      </c>
      <c r="D1061" s="40" t="s">
        <v>999</v>
      </c>
      <c r="E1061" s="40">
        <v>99918</v>
      </c>
      <c r="F1061" s="20" t="s">
        <v>3544</v>
      </c>
      <c r="G1061" s="20" t="s">
        <v>3059</v>
      </c>
      <c r="H1061" s="100">
        <v>0.8</v>
      </c>
      <c r="I1061" s="39"/>
      <c r="J1061" s="74">
        <f t="shared" si="96"/>
        <v>167.77199999999999</v>
      </c>
      <c r="K1061" s="74">
        <f t="shared" si="97"/>
        <v>132.596</v>
      </c>
      <c r="L1061" s="74">
        <f t="shared" si="98"/>
        <v>50.160000000000004</v>
      </c>
      <c r="M1061" s="75"/>
      <c r="N1061" s="74">
        <f t="shared" si="99"/>
        <v>1203.8420000000001</v>
      </c>
      <c r="O1061" s="74">
        <f t="shared" si="100"/>
        <v>401.37200000000001</v>
      </c>
      <c r="P1061" s="74">
        <f t="shared" si="101"/>
        <v>890.51</v>
      </c>
    </row>
    <row r="1062" spans="1:16" ht="15" customHeight="1" x14ac:dyDescent="0.3">
      <c r="A1062" s="27" t="s">
        <v>4066</v>
      </c>
      <c r="B1062" s="38">
        <v>18191</v>
      </c>
      <c r="C1062" s="38">
        <v>18191</v>
      </c>
      <c r="D1062" s="40" t="s">
        <v>1000</v>
      </c>
      <c r="E1062" s="40">
        <v>99918</v>
      </c>
      <c r="F1062" s="20" t="s">
        <v>3544</v>
      </c>
      <c r="G1062" s="20" t="s">
        <v>3059</v>
      </c>
      <c r="H1062" s="100">
        <v>0.8</v>
      </c>
      <c r="I1062" s="39"/>
      <c r="J1062" s="74">
        <f t="shared" si="96"/>
        <v>167.77199999999999</v>
      </c>
      <c r="K1062" s="74">
        <f t="shared" si="97"/>
        <v>132.596</v>
      </c>
      <c r="L1062" s="74">
        <f t="shared" si="98"/>
        <v>50.160000000000004</v>
      </c>
      <c r="M1062" s="75"/>
      <c r="N1062" s="74">
        <f t="shared" si="99"/>
        <v>1203.8420000000001</v>
      </c>
      <c r="O1062" s="74">
        <f t="shared" si="100"/>
        <v>401.37200000000001</v>
      </c>
      <c r="P1062" s="74">
        <f t="shared" si="101"/>
        <v>890.51</v>
      </c>
    </row>
    <row r="1063" spans="1:16" ht="15" customHeight="1" x14ac:dyDescent="0.3">
      <c r="A1063" s="27" t="s">
        <v>4066</v>
      </c>
      <c r="B1063" s="38">
        <v>18210</v>
      </c>
      <c r="C1063" s="38">
        <v>18210</v>
      </c>
      <c r="D1063" s="40" t="s">
        <v>1001</v>
      </c>
      <c r="E1063" s="40">
        <v>99918</v>
      </c>
      <c r="F1063" s="20" t="s">
        <v>3544</v>
      </c>
      <c r="G1063" s="20" t="s">
        <v>3059</v>
      </c>
      <c r="H1063" s="100">
        <v>0.8</v>
      </c>
      <c r="I1063" s="39"/>
      <c r="J1063" s="74">
        <f t="shared" si="96"/>
        <v>167.77199999999999</v>
      </c>
      <c r="K1063" s="74">
        <f t="shared" si="97"/>
        <v>132.596</v>
      </c>
      <c r="L1063" s="74">
        <f t="shared" si="98"/>
        <v>50.160000000000004</v>
      </c>
      <c r="M1063" s="75"/>
      <c r="N1063" s="74">
        <f t="shared" si="99"/>
        <v>1203.8420000000001</v>
      </c>
      <c r="O1063" s="74">
        <f t="shared" si="100"/>
        <v>401.37200000000001</v>
      </c>
      <c r="P1063" s="74">
        <f t="shared" si="101"/>
        <v>890.51</v>
      </c>
    </row>
    <row r="1064" spans="1:16" ht="15" customHeight="1" x14ac:dyDescent="0.3">
      <c r="A1064" s="27" t="s">
        <v>4066</v>
      </c>
      <c r="B1064" s="38">
        <v>18220</v>
      </c>
      <c r="C1064" s="38">
        <v>18220</v>
      </c>
      <c r="D1064" s="40" t="s">
        <v>1002</v>
      </c>
      <c r="E1064" s="40">
        <v>99918</v>
      </c>
      <c r="F1064" s="20" t="s">
        <v>3544</v>
      </c>
      <c r="G1064" s="20" t="s">
        <v>3059</v>
      </c>
      <c r="H1064" s="100">
        <v>0.8</v>
      </c>
      <c r="I1064" s="39"/>
      <c r="J1064" s="74">
        <f t="shared" si="96"/>
        <v>167.77199999999999</v>
      </c>
      <c r="K1064" s="74">
        <f t="shared" si="97"/>
        <v>132.596</v>
      </c>
      <c r="L1064" s="74">
        <f t="shared" si="98"/>
        <v>50.160000000000004</v>
      </c>
      <c r="M1064" s="75"/>
      <c r="N1064" s="74">
        <f t="shared" si="99"/>
        <v>1203.8420000000001</v>
      </c>
      <c r="O1064" s="74">
        <f t="shared" si="100"/>
        <v>401.37200000000001</v>
      </c>
      <c r="P1064" s="74">
        <f t="shared" si="101"/>
        <v>890.51</v>
      </c>
    </row>
    <row r="1065" spans="1:16" ht="15" customHeight="1" x14ac:dyDescent="0.3">
      <c r="A1065" s="27" t="s">
        <v>4066</v>
      </c>
      <c r="B1065" s="38">
        <v>18230</v>
      </c>
      <c r="C1065" s="38">
        <v>18230</v>
      </c>
      <c r="D1065" s="12" t="s">
        <v>1003</v>
      </c>
      <c r="E1065" s="12">
        <v>17300</v>
      </c>
      <c r="F1065" s="12" t="s">
        <v>3548</v>
      </c>
      <c r="G1065" s="12" t="s">
        <v>3056</v>
      </c>
      <c r="H1065" s="100">
        <v>0.8</v>
      </c>
      <c r="I1065" s="39"/>
      <c r="J1065" s="74">
        <f t="shared" si="96"/>
        <v>167.77199999999999</v>
      </c>
      <c r="K1065" s="74">
        <f t="shared" si="97"/>
        <v>132.596</v>
      </c>
      <c r="L1065" s="74">
        <f t="shared" si="98"/>
        <v>50.160000000000004</v>
      </c>
      <c r="M1065" s="75"/>
      <c r="N1065" s="74">
        <f t="shared" si="99"/>
        <v>1203.8420000000001</v>
      </c>
      <c r="O1065" s="74">
        <f t="shared" si="100"/>
        <v>401.37200000000001</v>
      </c>
      <c r="P1065" s="74">
        <f t="shared" si="101"/>
        <v>890.51</v>
      </c>
    </row>
    <row r="1066" spans="1:16" ht="15" customHeight="1" x14ac:dyDescent="0.3">
      <c r="A1066" s="27" t="s">
        <v>4066</v>
      </c>
      <c r="B1066" s="38">
        <v>18240</v>
      </c>
      <c r="C1066" s="38">
        <v>18240</v>
      </c>
      <c r="D1066" s="12" t="s">
        <v>1004</v>
      </c>
      <c r="E1066" s="12">
        <v>30460</v>
      </c>
      <c r="F1066" s="12" t="s">
        <v>3546</v>
      </c>
      <c r="G1066" s="12" t="s">
        <v>3056</v>
      </c>
      <c r="H1066" s="100">
        <v>0.90449999999999997</v>
      </c>
      <c r="I1066" s="39"/>
      <c r="J1066" s="74">
        <f t="shared" si="96"/>
        <v>181.73737999999997</v>
      </c>
      <c r="K1066" s="74">
        <f t="shared" si="97"/>
        <v>143.63329000000002</v>
      </c>
      <c r="L1066" s="74">
        <f t="shared" si="98"/>
        <v>54.334775000000008</v>
      </c>
      <c r="M1066" s="75"/>
      <c r="N1066" s="74">
        <f t="shared" si="99"/>
        <v>1304.05123</v>
      </c>
      <c r="O1066" s="74">
        <f t="shared" si="100"/>
        <v>426.83238</v>
      </c>
      <c r="P1066" s="74">
        <f t="shared" si="101"/>
        <v>958.82165000000009</v>
      </c>
    </row>
    <row r="1067" spans="1:16" ht="15" customHeight="1" x14ac:dyDescent="0.3">
      <c r="A1067" s="27" t="s">
        <v>4066</v>
      </c>
      <c r="B1067" s="38">
        <v>18250</v>
      </c>
      <c r="C1067" s="38">
        <v>18250</v>
      </c>
      <c r="D1067" s="40" t="s">
        <v>1005</v>
      </c>
      <c r="E1067" s="40">
        <v>99918</v>
      </c>
      <c r="F1067" s="20" t="s">
        <v>3544</v>
      </c>
      <c r="G1067" s="20" t="s">
        <v>3059</v>
      </c>
      <c r="H1067" s="100">
        <v>0.8</v>
      </c>
      <c r="I1067" s="39"/>
      <c r="J1067" s="74">
        <f t="shared" si="96"/>
        <v>167.77199999999999</v>
      </c>
      <c r="K1067" s="74">
        <f t="shared" si="97"/>
        <v>132.596</v>
      </c>
      <c r="L1067" s="74">
        <f t="shared" si="98"/>
        <v>50.160000000000004</v>
      </c>
      <c r="M1067" s="75"/>
      <c r="N1067" s="74">
        <f t="shared" si="99"/>
        <v>1203.8420000000001</v>
      </c>
      <c r="O1067" s="74">
        <f t="shared" si="100"/>
        <v>401.37200000000001</v>
      </c>
      <c r="P1067" s="74">
        <f t="shared" si="101"/>
        <v>890.51</v>
      </c>
    </row>
    <row r="1068" spans="1:16" ht="15" customHeight="1" x14ac:dyDescent="0.3">
      <c r="A1068" s="27" t="s">
        <v>4066</v>
      </c>
      <c r="B1068" s="38">
        <v>18260</v>
      </c>
      <c r="C1068" s="38">
        <v>18260</v>
      </c>
      <c r="D1068" s="40" t="s">
        <v>1006</v>
      </c>
      <c r="E1068" s="40">
        <v>99918</v>
      </c>
      <c r="F1068" s="20" t="s">
        <v>3544</v>
      </c>
      <c r="G1068" s="20" t="s">
        <v>3059</v>
      </c>
      <c r="H1068" s="100">
        <v>0.8</v>
      </c>
      <c r="I1068" s="39"/>
      <c r="J1068" s="74">
        <f t="shared" si="96"/>
        <v>167.77199999999999</v>
      </c>
      <c r="K1068" s="74">
        <f t="shared" si="97"/>
        <v>132.596</v>
      </c>
      <c r="L1068" s="74">
        <f t="shared" si="98"/>
        <v>50.160000000000004</v>
      </c>
      <c r="M1068" s="75"/>
      <c r="N1068" s="74">
        <f t="shared" si="99"/>
        <v>1203.8420000000001</v>
      </c>
      <c r="O1068" s="74">
        <f t="shared" si="100"/>
        <v>401.37200000000001</v>
      </c>
      <c r="P1068" s="74">
        <f t="shared" si="101"/>
        <v>890.51</v>
      </c>
    </row>
    <row r="1069" spans="1:16" ht="15" customHeight="1" x14ac:dyDescent="0.3">
      <c r="A1069" s="27" t="s">
        <v>4066</v>
      </c>
      <c r="B1069" s="38">
        <v>18270</v>
      </c>
      <c r="C1069" s="38">
        <v>18270</v>
      </c>
      <c r="D1069" s="40" t="s">
        <v>1007</v>
      </c>
      <c r="E1069" s="40">
        <v>99918</v>
      </c>
      <c r="F1069" s="20" t="s">
        <v>3544</v>
      </c>
      <c r="G1069" s="20" t="s">
        <v>3059</v>
      </c>
      <c r="H1069" s="100">
        <v>0.8</v>
      </c>
      <c r="I1069" s="39"/>
      <c r="J1069" s="74">
        <f t="shared" si="96"/>
        <v>167.77199999999999</v>
      </c>
      <c r="K1069" s="74">
        <f t="shared" si="97"/>
        <v>132.596</v>
      </c>
      <c r="L1069" s="74">
        <f t="shared" si="98"/>
        <v>50.160000000000004</v>
      </c>
      <c r="M1069" s="75"/>
      <c r="N1069" s="74">
        <f t="shared" si="99"/>
        <v>1203.8420000000001</v>
      </c>
      <c r="O1069" s="74">
        <f t="shared" si="100"/>
        <v>401.37200000000001</v>
      </c>
      <c r="P1069" s="74">
        <f t="shared" si="101"/>
        <v>890.51</v>
      </c>
    </row>
    <row r="1070" spans="1:16" ht="15" customHeight="1" x14ac:dyDescent="0.3">
      <c r="A1070" s="27" t="s">
        <v>4066</v>
      </c>
      <c r="B1070" s="38">
        <v>18271</v>
      </c>
      <c r="C1070" s="38">
        <v>18271</v>
      </c>
      <c r="D1070" s="40" t="s">
        <v>1008</v>
      </c>
      <c r="E1070" s="40">
        <v>99918</v>
      </c>
      <c r="F1070" s="20" t="s">
        <v>3544</v>
      </c>
      <c r="G1070" s="20" t="s">
        <v>3059</v>
      </c>
      <c r="H1070" s="100">
        <v>0.8</v>
      </c>
      <c r="I1070" s="39"/>
      <c r="J1070" s="74">
        <f t="shared" si="96"/>
        <v>167.77199999999999</v>
      </c>
      <c r="K1070" s="74">
        <f t="shared" si="97"/>
        <v>132.596</v>
      </c>
      <c r="L1070" s="74">
        <f t="shared" si="98"/>
        <v>50.160000000000004</v>
      </c>
      <c r="M1070" s="75"/>
      <c r="N1070" s="74">
        <f t="shared" si="99"/>
        <v>1203.8420000000001</v>
      </c>
      <c r="O1070" s="74">
        <f t="shared" si="100"/>
        <v>401.37200000000001</v>
      </c>
      <c r="P1070" s="74">
        <f t="shared" si="101"/>
        <v>890.51</v>
      </c>
    </row>
    <row r="1071" spans="1:16" ht="15" customHeight="1" x14ac:dyDescent="0.3">
      <c r="A1071" s="27" t="s">
        <v>4066</v>
      </c>
      <c r="B1071" s="38">
        <v>18290</v>
      </c>
      <c r="C1071" s="38">
        <v>18290</v>
      </c>
      <c r="D1071" s="12" t="s">
        <v>1009</v>
      </c>
      <c r="E1071" s="12">
        <v>36980</v>
      </c>
      <c r="F1071" s="12" t="s">
        <v>3549</v>
      </c>
      <c r="G1071" s="12" t="s">
        <v>3056</v>
      </c>
      <c r="H1071" s="100">
        <v>0.87870000000000004</v>
      </c>
      <c r="I1071" s="39"/>
      <c r="J1071" s="74">
        <f t="shared" si="96"/>
        <v>178.289468</v>
      </c>
      <c r="K1071" s="74">
        <f t="shared" si="97"/>
        <v>140.90829400000001</v>
      </c>
      <c r="L1071" s="74">
        <f t="shared" si="98"/>
        <v>53.304065000000008</v>
      </c>
      <c r="M1071" s="75"/>
      <c r="N1071" s="74">
        <f t="shared" si="99"/>
        <v>1279.3105780000001</v>
      </c>
      <c r="O1071" s="74">
        <f t="shared" si="100"/>
        <v>420.546468</v>
      </c>
      <c r="P1071" s="74">
        <f t="shared" si="101"/>
        <v>941.95619000000011</v>
      </c>
    </row>
    <row r="1072" spans="1:16" ht="15" customHeight="1" x14ac:dyDescent="0.3">
      <c r="A1072" s="27" t="s">
        <v>4066</v>
      </c>
      <c r="B1072" s="38">
        <v>18291</v>
      </c>
      <c r="C1072" s="38">
        <v>18291</v>
      </c>
      <c r="D1072" s="12" t="s">
        <v>1010</v>
      </c>
      <c r="E1072" s="12">
        <v>14540</v>
      </c>
      <c r="F1072" s="12" t="s">
        <v>3545</v>
      </c>
      <c r="G1072" s="12" t="s">
        <v>3056</v>
      </c>
      <c r="H1072" s="100">
        <v>0.81530000000000002</v>
      </c>
      <c r="I1072" s="39"/>
      <c r="J1072" s="74">
        <f t="shared" si="96"/>
        <v>169.81669199999999</v>
      </c>
      <c r="K1072" s="74">
        <f t="shared" si="97"/>
        <v>134.211986</v>
      </c>
      <c r="L1072" s="74">
        <f t="shared" si="98"/>
        <v>50.771235000000004</v>
      </c>
      <c r="M1072" s="75"/>
      <c r="N1072" s="74">
        <f t="shared" si="99"/>
        <v>1218.513782</v>
      </c>
      <c r="O1072" s="74">
        <f t="shared" si="100"/>
        <v>405.099692</v>
      </c>
      <c r="P1072" s="74">
        <f t="shared" si="101"/>
        <v>900.51161000000002</v>
      </c>
    </row>
    <row r="1073" spans="1:16" ht="15" customHeight="1" x14ac:dyDescent="0.3">
      <c r="A1073" s="27" t="s">
        <v>4066</v>
      </c>
      <c r="B1073" s="38">
        <v>18310</v>
      </c>
      <c r="C1073" s="38">
        <v>18310</v>
      </c>
      <c r="D1073" s="40" t="s">
        <v>1011</v>
      </c>
      <c r="E1073" s="40">
        <v>99918</v>
      </c>
      <c r="F1073" s="20" t="s">
        <v>3544</v>
      </c>
      <c r="G1073" s="20" t="s">
        <v>3059</v>
      </c>
      <c r="H1073" s="100">
        <v>0.8</v>
      </c>
      <c r="I1073" s="39"/>
      <c r="J1073" s="74">
        <f t="shared" si="96"/>
        <v>167.77199999999999</v>
      </c>
      <c r="K1073" s="74">
        <f t="shared" si="97"/>
        <v>132.596</v>
      </c>
      <c r="L1073" s="74">
        <f t="shared" si="98"/>
        <v>50.160000000000004</v>
      </c>
      <c r="M1073" s="75"/>
      <c r="N1073" s="74">
        <f t="shared" si="99"/>
        <v>1203.8420000000001</v>
      </c>
      <c r="O1073" s="74">
        <f t="shared" si="100"/>
        <v>401.37200000000001</v>
      </c>
      <c r="P1073" s="74">
        <f t="shared" si="101"/>
        <v>890.51</v>
      </c>
    </row>
    <row r="1074" spans="1:16" ht="15" customHeight="1" x14ac:dyDescent="0.3">
      <c r="A1074" s="27" t="s">
        <v>4066</v>
      </c>
      <c r="B1074" s="38">
        <v>18320</v>
      </c>
      <c r="C1074" s="38">
        <v>18320</v>
      </c>
      <c r="D1074" s="40" t="s">
        <v>1012</v>
      </c>
      <c r="E1074" s="40">
        <v>99918</v>
      </c>
      <c r="F1074" s="20" t="s">
        <v>3544</v>
      </c>
      <c r="G1074" s="20" t="s">
        <v>3059</v>
      </c>
      <c r="H1074" s="100">
        <v>0.8</v>
      </c>
      <c r="I1074" s="39"/>
      <c r="J1074" s="74">
        <f t="shared" si="96"/>
        <v>167.77199999999999</v>
      </c>
      <c r="K1074" s="74">
        <f t="shared" si="97"/>
        <v>132.596</v>
      </c>
      <c r="L1074" s="74">
        <f t="shared" si="98"/>
        <v>50.160000000000004</v>
      </c>
      <c r="M1074" s="75"/>
      <c r="N1074" s="74">
        <f t="shared" si="99"/>
        <v>1203.8420000000001</v>
      </c>
      <c r="O1074" s="74">
        <f t="shared" si="100"/>
        <v>401.37200000000001</v>
      </c>
      <c r="P1074" s="74">
        <f t="shared" si="101"/>
        <v>890.51</v>
      </c>
    </row>
    <row r="1075" spans="1:16" ht="15" customHeight="1" x14ac:dyDescent="0.3">
      <c r="A1075" s="27" t="s">
        <v>4066</v>
      </c>
      <c r="B1075" s="38">
        <v>18330</v>
      </c>
      <c r="C1075" s="38">
        <v>18330</v>
      </c>
      <c r="D1075" s="12" t="s">
        <v>1013</v>
      </c>
      <c r="E1075" s="12">
        <v>30460</v>
      </c>
      <c r="F1075" s="12" t="s">
        <v>3546</v>
      </c>
      <c r="G1075" s="12" t="s">
        <v>3056</v>
      </c>
      <c r="H1075" s="100">
        <v>0.90449999999999997</v>
      </c>
      <c r="I1075" s="39"/>
      <c r="J1075" s="74">
        <f t="shared" si="96"/>
        <v>181.73737999999997</v>
      </c>
      <c r="K1075" s="74">
        <f t="shared" si="97"/>
        <v>143.63329000000002</v>
      </c>
      <c r="L1075" s="74">
        <f t="shared" si="98"/>
        <v>54.334775000000008</v>
      </c>
      <c r="M1075" s="75"/>
      <c r="N1075" s="74">
        <f t="shared" si="99"/>
        <v>1304.05123</v>
      </c>
      <c r="O1075" s="74">
        <f t="shared" si="100"/>
        <v>426.83238</v>
      </c>
      <c r="P1075" s="74">
        <f t="shared" si="101"/>
        <v>958.82165000000009</v>
      </c>
    </row>
    <row r="1076" spans="1:16" ht="15" customHeight="1" x14ac:dyDescent="0.3">
      <c r="A1076" s="27" t="s">
        <v>4066</v>
      </c>
      <c r="B1076" s="38">
        <v>18340</v>
      </c>
      <c r="C1076" s="38">
        <v>18340</v>
      </c>
      <c r="D1076" s="40" t="s">
        <v>1014</v>
      </c>
      <c r="E1076" s="40">
        <v>99918</v>
      </c>
      <c r="F1076" s="20" t="s">
        <v>3544</v>
      </c>
      <c r="G1076" s="20" t="s">
        <v>3059</v>
      </c>
      <c r="H1076" s="100">
        <v>0.8</v>
      </c>
      <c r="I1076" s="39"/>
      <c r="J1076" s="74">
        <f t="shared" si="96"/>
        <v>167.77199999999999</v>
      </c>
      <c r="K1076" s="74">
        <f t="shared" si="97"/>
        <v>132.596</v>
      </c>
      <c r="L1076" s="74">
        <f t="shared" si="98"/>
        <v>50.160000000000004</v>
      </c>
      <c r="M1076" s="75"/>
      <c r="N1076" s="74">
        <f t="shared" si="99"/>
        <v>1203.8420000000001</v>
      </c>
      <c r="O1076" s="74">
        <f t="shared" si="100"/>
        <v>401.37200000000001</v>
      </c>
      <c r="P1076" s="74">
        <f t="shared" si="101"/>
        <v>890.51</v>
      </c>
    </row>
    <row r="1077" spans="1:16" ht="15" customHeight="1" x14ac:dyDescent="0.3">
      <c r="A1077" s="27" t="s">
        <v>4066</v>
      </c>
      <c r="B1077" s="38">
        <v>18350</v>
      </c>
      <c r="C1077" s="38">
        <v>18350</v>
      </c>
      <c r="D1077" s="40" t="s">
        <v>1015</v>
      </c>
      <c r="E1077" s="40">
        <v>99918</v>
      </c>
      <c r="F1077" s="20" t="s">
        <v>3544</v>
      </c>
      <c r="G1077" s="20" t="s">
        <v>3059</v>
      </c>
      <c r="H1077" s="100">
        <v>0.8</v>
      </c>
      <c r="I1077" s="39"/>
      <c r="J1077" s="74">
        <f t="shared" si="96"/>
        <v>167.77199999999999</v>
      </c>
      <c r="K1077" s="74">
        <f t="shared" si="97"/>
        <v>132.596</v>
      </c>
      <c r="L1077" s="74">
        <f t="shared" si="98"/>
        <v>50.160000000000004</v>
      </c>
      <c r="M1077" s="75"/>
      <c r="N1077" s="74">
        <f t="shared" si="99"/>
        <v>1203.8420000000001</v>
      </c>
      <c r="O1077" s="74">
        <f t="shared" si="100"/>
        <v>401.37200000000001</v>
      </c>
      <c r="P1077" s="74">
        <f t="shared" si="101"/>
        <v>890.51</v>
      </c>
    </row>
    <row r="1078" spans="1:16" ht="15" customHeight="1" x14ac:dyDescent="0.3">
      <c r="A1078" s="27" t="s">
        <v>4066</v>
      </c>
      <c r="B1078" s="38">
        <v>18360</v>
      </c>
      <c r="C1078" s="38">
        <v>18360</v>
      </c>
      <c r="D1078" s="40" t="s">
        <v>1016</v>
      </c>
      <c r="E1078" s="40">
        <v>99918</v>
      </c>
      <c r="F1078" s="20" t="s">
        <v>3544</v>
      </c>
      <c r="G1078" s="20" t="s">
        <v>3059</v>
      </c>
      <c r="H1078" s="100">
        <v>0.8</v>
      </c>
      <c r="I1078" s="39"/>
      <c r="J1078" s="74">
        <f t="shared" si="96"/>
        <v>167.77199999999999</v>
      </c>
      <c r="K1078" s="74">
        <f t="shared" si="97"/>
        <v>132.596</v>
      </c>
      <c r="L1078" s="74">
        <f t="shared" si="98"/>
        <v>50.160000000000004</v>
      </c>
      <c r="M1078" s="75"/>
      <c r="N1078" s="74">
        <f t="shared" si="99"/>
        <v>1203.8420000000001</v>
      </c>
      <c r="O1078" s="74">
        <f t="shared" si="100"/>
        <v>401.37200000000001</v>
      </c>
      <c r="P1078" s="74">
        <f t="shared" si="101"/>
        <v>890.51</v>
      </c>
    </row>
    <row r="1079" spans="1:16" ht="15" customHeight="1" x14ac:dyDescent="0.3">
      <c r="A1079" s="27" t="s">
        <v>4066</v>
      </c>
      <c r="B1079" s="38">
        <v>18361</v>
      </c>
      <c r="C1079" s="38">
        <v>18361</v>
      </c>
      <c r="D1079" s="40" t="s">
        <v>1017</v>
      </c>
      <c r="E1079" s="40">
        <v>99918</v>
      </c>
      <c r="F1079" s="20" t="s">
        <v>3544</v>
      </c>
      <c r="G1079" s="20" t="s">
        <v>3059</v>
      </c>
      <c r="H1079" s="100">
        <v>0.8</v>
      </c>
      <c r="I1079" s="39"/>
      <c r="J1079" s="74">
        <f t="shared" si="96"/>
        <v>167.77199999999999</v>
      </c>
      <c r="K1079" s="74">
        <f t="shared" si="97"/>
        <v>132.596</v>
      </c>
      <c r="L1079" s="74">
        <f t="shared" si="98"/>
        <v>50.160000000000004</v>
      </c>
      <c r="M1079" s="75"/>
      <c r="N1079" s="74">
        <f t="shared" si="99"/>
        <v>1203.8420000000001</v>
      </c>
      <c r="O1079" s="74">
        <f t="shared" si="100"/>
        <v>401.37200000000001</v>
      </c>
      <c r="P1079" s="74">
        <f t="shared" si="101"/>
        <v>890.51</v>
      </c>
    </row>
    <row r="1080" spans="1:16" ht="15" customHeight="1" x14ac:dyDescent="0.3">
      <c r="A1080" s="27" t="s">
        <v>4066</v>
      </c>
      <c r="B1080" s="38">
        <v>18362</v>
      </c>
      <c r="C1080" s="38">
        <v>18362</v>
      </c>
      <c r="D1080" s="12" t="s">
        <v>1018</v>
      </c>
      <c r="E1080" s="12">
        <v>17140</v>
      </c>
      <c r="F1080" s="12" t="s">
        <v>3519</v>
      </c>
      <c r="G1080" s="12" t="s">
        <v>3056</v>
      </c>
      <c r="H1080" s="100">
        <v>0.93320000000000003</v>
      </c>
      <c r="I1080" s="39"/>
      <c r="J1080" s="74">
        <f t="shared" si="96"/>
        <v>185.57284799999999</v>
      </c>
      <c r="K1080" s="74">
        <f t="shared" si="97"/>
        <v>146.66458400000002</v>
      </c>
      <c r="L1080" s="74">
        <f t="shared" si="98"/>
        <v>55.481340000000003</v>
      </c>
      <c r="M1080" s="75"/>
      <c r="N1080" s="74">
        <f t="shared" si="99"/>
        <v>1331.5728080000001</v>
      </c>
      <c r="O1080" s="74">
        <f t="shared" si="100"/>
        <v>433.82484799999997</v>
      </c>
      <c r="P1080" s="74">
        <f t="shared" si="101"/>
        <v>977.58284000000003</v>
      </c>
    </row>
    <row r="1081" spans="1:16" ht="15" customHeight="1" x14ac:dyDescent="0.3">
      <c r="A1081" s="27" t="s">
        <v>4066</v>
      </c>
      <c r="B1081" s="38">
        <v>18390</v>
      </c>
      <c r="C1081" s="38">
        <v>18390</v>
      </c>
      <c r="D1081" s="40" t="s">
        <v>1019</v>
      </c>
      <c r="E1081" s="40">
        <v>99918</v>
      </c>
      <c r="F1081" s="20" t="s">
        <v>3544</v>
      </c>
      <c r="G1081" s="20" t="s">
        <v>3059</v>
      </c>
      <c r="H1081" s="100">
        <v>0.8</v>
      </c>
      <c r="I1081" s="39"/>
      <c r="J1081" s="74">
        <f t="shared" si="96"/>
        <v>167.77199999999999</v>
      </c>
      <c r="K1081" s="74">
        <f t="shared" si="97"/>
        <v>132.596</v>
      </c>
      <c r="L1081" s="74">
        <f t="shared" si="98"/>
        <v>50.160000000000004</v>
      </c>
      <c r="M1081" s="75"/>
      <c r="N1081" s="74">
        <f t="shared" si="99"/>
        <v>1203.8420000000001</v>
      </c>
      <c r="O1081" s="74">
        <f t="shared" si="100"/>
        <v>401.37200000000001</v>
      </c>
      <c r="P1081" s="74">
        <f t="shared" si="101"/>
        <v>890.51</v>
      </c>
    </row>
    <row r="1082" spans="1:16" ht="15" customHeight="1" x14ac:dyDescent="0.3">
      <c r="A1082" s="27" t="s">
        <v>4066</v>
      </c>
      <c r="B1082" s="38">
        <v>18400</v>
      </c>
      <c r="C1082" s="38">
        <v>18400</v>
      </c>
      <c r="D1082" s="12" t="s">
        <v>1020</v>
      </c>
      <c r="E1082" s="12">
        <v>17140</v>
      </c>
      <c r="F1082" s="12" t="s">
        <v>3519</v>
      </c>
      <c r="G1082" s="12" t="s">
        <v>3056</v>
      </c>
      <c r="H1082" s="100">
        <v>0.93320000000000003</v>
      </c>
      <c r="I1082" s="39"/>
      <c r="J1082" s="74">
        <f t="shared" si="96"/>
        <v>185.57284799999999</v>
      </c>
      <c r="K1082" s="74">
        <f t="shared" si="97"/>
        <v>146.66458400000002</v>
      </c>
      <c r="L1082" s="74">
        <f t="shared" si="98"/>
        <v>55.481340000000003</v>
      </c>
      <c r="M1082" s="75"/>
      <c r="N1082" s="74">
        <f t="shared" si="99"/>
        <v>1331.5728080000001</v>
      </c>
      <c r="O1082" s="74">
        <f t="shared" si="100"/>
        <v>433.82484799999997</v>
      </c>
      <c r="P1082" s="74">
        <f t="shared" si="101"/>
        <v>977.58284000000003</v>
      </c>
    </row>
    <row r="1083" spans="1:16" ht="15" customHeight="1" x14ac:dyDescent="0.3">
      <c r="A1083" s="27" t="s">
        <v>4066</v>
      </c>
      <c r="B1083" s="38">
        <v>18410</v>
      </c>
      <c r="C1083" s="38">
        <v>18410</v>
      </c>
      <c r="D1083" s="40" t="s">
        <v>1021</v>
      </c>
      <c r="E1083" s="40">
        <v>99918</v>
      </c>
      <c r="F1083" s="20" t="s">
        <v>3544</v>
      </c>
      <c r="G1083" s="20" t="s">
        <v>3059</v>
      </c>
      <c r="H1083" s="100">
        <v>0.8</v>
      </c>
      <c r="I1083" s="39"/>
      <c r="J1083" s="74">
        <f t="shared" si="96"/>
        <v>167.77199999999999</v>
      </c>
      <c r="K1083" s="74">
        <f t="shared" si="97"/>
        <v>132.596</v>
      </c>
      <c r="L1083" s="74">
        <f t="shared" si="98"/>
        <v>50.160000000000004</v>
      </c>
      <c r="M1083" s="75"/>
      <c r="N1083" s="74">
        <f t="shared" si="99"/>
        <v>1203.8420000000001</v>
      </c>
      <c r="O1083" s="74">
        <f t="shared" si="100"/>
        <v>401.37200000000001</v>
      </c>
      <c r="P1083" s="74">
        <f t="shared" si="101"/>
        <v>890.51</v>
      </c>
    </row>
    <row r="1084" spans="1:16" ht="15" customHeight="1" x14ac:dyDescent="0.3">
      <c r="A1084" s="27" t="s">
        <v>4066</v>
      </c>
      <c r="B1084" s="38">
        <v>18420</v>
      </c>
      <c r="C1084" s="38">
        <v>18420</v>
      </c>
      <c r="D1084" s="40" t="s">
        <v>1022</v>
      </c>
      <c r="E1084" s="40">
        <v>99918</v>
      </c>
      <c r="F1084" s="20" t="s">
        <v>3544</v>
      </c>
      <c r="G1084" s="20" t="s">
        <v>3059</v>
      </c>
      <c r="H1084" s="100">
        <v>0.8</v>
      </c>
      <c r="I1084" s="39"/>
      <c r="J1084" s="74">
        <f t="shared" si="96"/>
        <v>167.77199999999999</v>
      </c>
      <c r="K1084" s="74">
        <f t="shared" si="97"/>
        <v>132.596</v>
      </c>
      <c r="L1084" s="74">
        <f t="shared" si="98"/>
        <v>50.160000000000004</v>
      </c>
      <c r="M1084" s="75"/>
      <c r="N1084" s="74">
        <f t="shared" si="99"/>
        <v>1203.8420000000001</v>
      </c>
      <c r="O1084" s="74">
        <f t="shared" si="100"/>
        <v>401.37200000000001</v>
      </c>
      <c r="P1084" s="74">
        <f t="shared" si="101"/>
        <v>890.51</v>
      </c>
    </row>
    <row r="1085" spans="1:16" ht="15" customHeight="1" x14ac:dyDescent="0.3">
      <c r="A1085" s="27" t="s">
        <v>4066</v>
      </c>
      <c r="B1085" s="38">
        <v>18421</v>
      </c>
      <c r="C1085" s="38">
        <v>18421</v>
      </c>
      <c r="D1085" s="40" t="s">
        <v>1023</v>
      </c>
      <c r="E1085" s="40">
        <v>99918</v>
      </c>
      <c r="F1085" s="20" t="s">
        <v>3544</v>
      </c>
      <c r="G1085" s="20" t="s">
        <v>3059</v>
      </c>
      <c r="H1085" s="100">
        <v>0.8</v>
      </c>
      <c r="I1085" s="39"/>
      <c r="J1085" s="74">
        <f t="shared" si="96"/>
        <v>167.77199999999999</v>
      </c>
      <c r="K1085" s="74">
        <f t="shared" si="97"/>
        <v>132.596</v>
      </c>
      <c r="L1085" s="74">
        <f t="shared" si="98"/>
        <v>50.160000000000004</v>
      </c>
      <c r="M1085" s="75"/>
      <c r="N1085" s="74">
        <f t="shared" si="99"/>
        <v>1203.8420000000001</v>
      </c>
      <c r="O1085" s="74">
        <f t="shared" si="100"/>
        <v>401.37200000000001</v>
      </c>
      <c r="P1085" s="74">
        <f t="shared" si="101"/>
        <v>890.51</v>
      </c>
    </row>
    <row r="1086" spans="1:16" ht="15" customHeight="1" x14ac:dyDescent="0.3">
      <c r="A1086" s="27" t="s">
        <v>4066</v>
      </c>
      <c r="B1086" s="38">
        <v>18440</v>
      </c>
      <c r="C1086" s="38">
        <v>18440</v>
      </c>
      <c r="D1086" s="12" t="s">
        <v>1024</v>
      </c>
      <c r="E1086" s="12">
        <v>26580</v>
      </c>
      <c r="F1086" s="12" t="s">
        <v>3547</v>
      </c>
      <c r="G1086" s="12" t="s">
        <v>3056</v>
      </c>
      <c r="H1086" s="100">
        <v>0.84320000000000006</v>
      </c>
      <c r="I1086" s="39"/>
      <c r="J1086" s="74">
        <f t="shared" si="96"/>
        <v>173.54524800000002</v>
      </c>
      <c r="K1086" s="74">
        <f t="shared" si="97"/>
        <v>137.15878400000003</v>
      </c>
      <c r="L1086" s="74">
        <f t="shared" si="98"/>
        <v>51.885840000000002</v>
      </c>
      <c r="M1086" s="75"/>
      <c r="N1086" s="74">
        <f t="shared" si="99"/>
        <v>1245.2682080000002</v>
      </c>
      <c r="O1086" s="74">
        <f t="shared" si="100"/>
        <v>411.89724799999999</v>
      </c>
      <c r="P1086" s="74">
        <f t="shared" si="101"/>
        <v>918.74984000000018</v>
      </c>
    </row>
    <row r="1087" spans="1:16" ht="15" customHeight="1" x14ac:dyDescent="0.3">
      <c r="A1087" s="27" t="s">
        <v>4066</v>
      </c>
      <c r="B1087" s="38">
        <v>18450</v>
      </c>
      <c r="C1087" s="38">
        <v>18450</v>
      </c>
      <c r="D1087" s="12" t="s">
        <v>1025</v>
      </c>
      <c r="E1087" s="12">
        <v>36980</v>
      </c>
      <c r="F1087" s="12" t="s">
        <v>3549</v>
      </c>
      <c r="G1087" s="12" t="s">
        <v>3056</v>
      </c>
      <c r="H1087" s="100">
        <v>0.87870000000000004</v>
      </c>
      <c r="I1087" s="39"/>
      <c r="J1087" s="74">
        <f t="shared" si="96"/>
        <v>178.289468</v>
      </c>
      <c r="K1087" s="74">
        <f t="shared" si="97"/>
        <v>140.90829400000001</v>
      </c>
      <c r="L1087" s="74">
        <f t="shared" si="98"/>
        <v>53.304065000000008</v>
      </c>
      <c r="M1087" s="75"/>
      <c r="N1087" s="74">
        <f t="shared" si="99"/>
        <v>1279.3105780000001</v>
      </c>
      <c r="O1087" s="74">
        <f t="shared" si="100"/>
        <v>420.546468</v>
      </c>
      <c r="P1087" s="74">
        <f t="shared" si="101"/>
        <v>941.95619000000011</v>
      </c>
    </row>
    <row r="1088" spans="1:16" ht="15" customHeight="1" x14ac:dyDescent="0.3">
      <c r="A1088" s="27" t="s">
        <v>4066</v>
      </c>
      <c r="B1088" s="38">
        <v>18460</v>
      </c>
      <c r="C1088" s="38">
        <v>18460</v>
      </c>
      <c r="D1088" s="12" t="s">
        <v>1026</v>
      </c>
      <c r="E1088" s="12">
        <v>21060</v>
      </c>
      <c r="F1088" s="12" t="s">
        <v>3550</v>
      </c>
      <c r="G1088" s="12" t="s">
        <v>3056</v>
      </c>
      <c r="H1088" s="100">
        <v>0.8</v>
      </c>
      <c r="I1088" s="39"/>
      <c r="J1088" s="74">
        <f t="shared" si="96"/>
        <v>167.77199999999999</v>
      </c>
      <c r="K1088" s="74">
        <f t="shared" si="97"/>
        <v>132.596</v>
      </c>
      <c r="L1088" s="74">
        <f t="shared" si="98"/>
        <v>50.160000000000004</v>
      </c>
      <c r="M1088" s="75"/>
      <c r="N1088" s="74">
        <f t="shared" si="99"/>
        <v>1203.8420000000001</v>
      </c>
      <c r="O1088" s="74">
        <f t="shared" si="100"/>
        <v>401.37200000000001</v>
      </c>
      <c r="P1088" s="74">
        <f t="shared" si="101"/>
        <v>890.51</v>
      </c>
    </row>
    <row r="1089" spans="1:16" ht="15" customHeight="1" x14ac:dyDescent="0.3">
      <c r="A1089" s="27" t="s">
        <v>4066</v>
      </c>
      <c r="B1089" s="38">
        <v>18470</v>
      </c>
      <c r="C1089" s="38">
        <v>18470</v>
      </c>
      <c r="D1089" s="40" t="s">
        <v>1027</v>
      </c>
      <c r="E1089" s="40">
        <v>99918</v>
      </c>
      <c r="F1089" s="20" t="s">
        <v>3544</v>
      </c>
      <c r="G1089" s="20" t="s">
        <v>3059</v>
      </c>
      <c r="H1089" s="100">
        <v>0.8</v>
      </c>
      <c r="I1089" s="39"/>
      <c r="J1089" s="74">
        <f t="shared" si="96"/>
        <v>167.77199999999999</v>
      </c>
      <c r="K1089" s="74">
        <f t="shared" si="97"/>
        <v>132.596</v>
      </c>
      <c r="L1089" s="74">
        <f t="shared" si="98"/>
        <v>50.160000000000004</v>
      </c>
      <c r="M1089" s="75"/>
      <c r="N1089" s="74">
        <f t="shared" si="99"/>
        <v>1203.8420000000001</v>
      </c>
      <c r="O1089" s="74">
        <f t="shared" si="100"/>
        <v>401.37200000000001</v>
      </c>
      <c r="P1089" s="74">
        <f t="shared" si="101"/>
        <v>890.51</v>
      </c>
    </row>
    <row r="1090" spans="1:16" ht="15" customHeight="1" x14ac:dyDescent="0.3">
      <c r="A1090" s="27" t="s">
        <v>4066</v>
      </c>
      <c r="B1090" s="38">
        <v>18480</v>
      </c>
      <c r="C1090" s="38">
        <v>18480</v>
      </c>
      <c r="D1090" s="40" t="s">
        <v>1028</v>
      </c>
      <c r="E1090" s="40">
        <v>99918</v>
      </c>
      <c r="F1090" s="20" t="s">
        <v>3544</v>
      </c>
      <c r="G1090" s="20" t="s">
        <v>3059</v>
      </c>
      <c r="H1090" s="100">
        <v>0.8</v>
      </c>
      <c r="I1090" s="39"/>
      <c r="J1090" s="74">
        <f t="shared" si="96"/>
        <v>167.77199999999999</v>
      </c>
      <c r="K1090" s="74">
        <f t="shared" si="97"/>
        <v>132.596</v>
      </c>
      <c r="L1090" s="74">
        <f t="shared" si="98"/>
        <v>50.160000000000004</v>
      </c>
      <c r="M1090" s="75"/>
      <c r="N1090" s="74">
        <f t="shared" si="99"/>
        <v>1203.8420000000001</v>
      </c>
      <c r="O1090" s="74">
        <f t="shared" si="100"/>
        <v>401.37200000000001</v>
      </c>
      <c r="P1090" s="74">
        <f t="shared" si="101"/>
        <v>890.51</v>
      </c>
    </row>
    <row r="1091" spans="1:16" ht="15" customHeight="1" x14ac:dyDescent="0.3">
      <c r="A1091" s="27" t="s">
        <v>4066</v>
      </c>
      <c r="B1091" s="38">
        <v>18490</v>
      </c>
      <c r="C1091" s="38">
        <v>18490</v>
      </c>
      <c r="D1091" s="40" t="s">
        <v>1029</v>
      </c>
      <c r="E1091" s="40">
        <v>99918</v>
      </c>
      <c r="F1091" s="20" t="s">
        <v>3544</v>
      </c>
      <c r="G1091" s="20" t="s">
        <v>3059</v>
      </c>
      <c r="H1091" s="100">
        <v>0.8</v>
      </c>
      <c r="I1091" s="39"/>
      <c r="J1091" s="74">
        <f t="shared" si="96"/>
        <v>167.77199999999999</v>
      </c>
      <c r="K1091" s="74">
        <f t="shared" si="97"/>
        <v>132.596</v>
      </c>
      <c r="L1091" s="74">
        <f t="shared" si="98"/>
        <v>50.160000000000004</v>
      </c>
      <c r="M1091" s="75"/>
      <c r="N1091" s="74">
        <f t="shared" si="99"/>
        <v>1203.8420000000001</v>
      </c>
      <c r="O1091" s="74">
        <f t="shared" si="100"/>
        <v>401.37200000000001</v>
      </c>
      <c r="P1091" s="74">
        <f t="shared" si="101"/>
        <v>890.51</v>
      </c>
    </row>
    <row r="1092" spans="1:16" ht="15" customHeight="1" x14ac:dyDescent="0.3">
      <c r="A1092" s="27" t="s">
        <v>4066</v>
      </c>
      <c r="B1092" s="38">
        <v>18500</v>
      </c>
      <c r="C1092" s="38">
        <v>18500</v>
      </c>
      <c r="D1092" s="12" t="s">
        <v>1030</v>
      </c>
      <c r="E1092" s="12">
        <v>21780</v>
      </c>
      <c r="F1092" s="12" t="s">
        <v>3526</v>
      </c>
      <c r="G1092" s="12" t="s">
        <v>3056</v>
      </c>
      <c r="H1092" s="100">
        <v>0.91379999999999995</v>
      </c>
      <c r="I1092" s="39"/>
      <c r="J1092" s="74">
        <f t="shared" si="96"/>
        <v>182.980232</v>
      </c>
      <c r="K1092" s="74">
        <f t="shared" si="97"/>
        <v>144.615556</v>
      </c>
      <c r="L1092" s="74">
        <f t="shared" si="98"/>
        <v>54.706310000000002</v>
      </c>
      <c r="M1092" s="75"/>
      <c r="N1092" s="74">
        <f t="shared" si="99"/>
        <v>1312.969372</v>
      </c>
      <c r="O1092" s="74">
        <f t="shared" si="100"/>
        <v>429.098232</v>
      </c>
      <c r="P1092" s="74">
        <f t="shared" si="101"/>
        <v>964.90105999999992</v>
      </c>
    </row>
    <row r="1093" spans="1:16" ht="15" customHeight="1" x14ac:dyDescent="0.3">
      <c r="A1093" s="27" t="s">
        <v>4066</v>
      </c>
      <c r="B1093" s="38">
        <v>18510</v>
      </c>
      <c r="C1093" s="38">
        <v>18510</v>
      </c>
      <c r="D1093" s="12" t="s">
        <v>1031</v>
      </c>
      <c r="E1093" s="12">
        <v>31140</v>
      </c>
      <c r="F1093" s="12" t="s">
        <v>3517</v>
      </c>
      <c r="G1093" s="12" t="s">
        <v>3056</v>
      </c>
      <c r="H1093" s="100">
        <v>0.88439999999999996</v>
      </c>
      <c r="I1093" s="39"/>
      <c r="J1093" s="74">
        <f t="shared" si="96"/>
        <v>179.05121599999998</v>
      </c>
      <c r="K1093" s="74">
        <f t="shared" si="97"/>
        <v>141.51032800000002</v>
      </c>
      <c r="L1093" s="74">
        <f t="shared" si="98"/>
        <v>53.531779999999998</v>
      </c>
      <c r="M1093" s="75"/>
      <c r="N1093" s="74">
        <f t="shared" si="99"/>
        <v>1284.7765360000001</v>
      </c>
      <c r="O1093" s="74">
        <f t="shared" si="100"/>
        <v>421.93521599999997</v>
      </c>
      <c r="P1093" s="74">
        <f t="shared" si="101"/>
        <v>945.68227999999999</v>
      </c>
    </row>
    <row r="1094" spans="1:16" ht="15" customHeight="1" x14ac:dyDescent="0.3">
      <c r="A1094" s="27" t="s">
        <v>4066</v>
      </c>
      <c r="B1094" s="38">
        <v>18511</v>
      </c>
      <c r="C1094" s="38">
        <v>18511</v>
      </c>
      <c r="D1094" s="40" t="s">
        <v>1032</v>
      </c>
      <c r="E1094" s="40">
        <v>99918</v>
      </c>
      <c r="F1094" s="20" t="s">
        <v>3544</v>
      </c>
      <c r="G1094" s="20" t="s">
        <v>3059</v>
      </c>
      <c r="H1094" s="100">
        <v>0.8</v>
      </c>
      <c r="I1094" s="39"/>
      <c r="J1094" s="74">
        <f t="shared" si="96"/>
        <v>167.77199999999999</v>
      </c>
      <c r="K1094" s="74">
        <f t="shared" si="97"/>
        <v>132.596</v>
      </c>
      <c r="L1094" s="74">
        <f t="shared" si="98"/>
        <v>50.160000000000004</v>
      </c>
      <c r="M1094" s="75"/>
      <c r="N1094" s="74">
        <f t="shared" si="99"/>
        <v>1203.8420000000001</v>
      </c>
      <c r="O1094" s="74">
        <f t="shared" si="100"/>
        <v>401.37200000000001</v>
      </c>
      <c r="P1094" s="74">
        <f t="shared" si="101"/>
        <v>890.51</v>
      </c>
    </row>
    <row r="1095" spans="1:16" ht="15" customHeight="1" x14ac:dyDescent="0.3">
      <c r="A1095" s="27" t="s">
        <v>4066</v>
      </c>
      <c r="B1095" s="38">
        <v>18530</v>
      </c>
      <c r="C1095" s="38">
        <v>18530</v>
      </c>
      <c r="D1095" s="40" t="s">
        <v>1033</v>
      </c>
      <c r="E1095" s="40">
        <v>99918</v>
      </c>
      <c r="F1095" s="20" t="s">
        <v>3544</v>
      </c>
      <c r="G1095" s="20" t="s">
        <v>3059</v>
      </c>
      <c r="H1095" s="100">
        <v>0.8</v>
      </c>
      <c r="I1095" s="39"/>
      <c r="J1095" s="74">
        <f t="shared" si="96"/>
        <v>167.77199999999999</v>
      </c>
      <c r="K1095" s="74">
        <f t="shared" si="97"/>
        <v>132.596</v>
      </c>
      <c r="L1095" s="74">
        <f t="shared" si="98"/>
        <v>50.160000000000004</v>
      </c>
      <c r="M1095" s="75"/>
      <c r="N1095" s="74">
        <f t="shared" si="99"/>
        <v>1203.8420000000001</v>
      </c>
      <c r="O1095" s="74">
        <f t="shared" si="100"/>
        <v>401.37200000000001</v>
      </c>
      <c r="P1095" s="74">
        <f t="shared" si="101"/>
        <v>890.51</v>
      </c>
    </row>
    <row r="1096" spans="1:16" ht="15" customHeight="1" x14ac:dyDescent="0.3">
      <c r="A1096" s="27" t="s">
        <v>4066</v>
      </c>
      <c r="B1096" s="38">
        <v>18540</v>
      </c>
      <c r="C1096" s="38">
        <v>18540</v>
      </c>
      <c r="D1096" s="40" t="s">
        <v>1034</v>
      </c>
      <c r="E1096" s="40">
        <v>99918</v>
      </c>
      <c r="F1096" s="20" t="s">
        <v>3544</v>
      </c>
      <c r="G1096" s="20" t="s">
        <v>3059</v>
      </c>
      <c r="H1096" s="100">
        <v>0.8</v>
      </c>
      <c r="I1096" s="39"/>
      <c r="J1096" s="74">
        <f t="shared" si="96"/>
        <v>167.77199999999999</v>
      </c>
      <c r="K1096" s="74">
        <f t="shared" si="97"/>
        <v>132.596</v>
      </c>
      <c r="L1096" s="74">
        <f t="shared" si="98"/>
        <v>50.160000000000004</v>
      </c>
      <c r="M1096" s="75"/>
      <c r="N1096" s="74">
        <f t="shared" si="99"/>
        <v>1203.8420000000001</v>
      </c>
      <c r="O1096" s="74">
        <f t="shared" si="100"/>
        <v>401.37200000000001</v>
      </c>
      <c r="P1096" s="74">
        <f t="shared" si="101"/>
        <v>890.51</v>
      </c>
    </row>
    <row r="1097" spans="1:16" ht="15" customHeight="1" x14ac:dyDescent="0.3">
      <c r="A1097" s="27" t="s">
        <v>4066</v>
      </c>
      <c r="B1097" s="38">
        <v>18550</v>
      </c>
      <c r="C1097" s="38">
        <v>18550</v>
      </c>
      <c r="D1097" s="12" t="s">
        <v>1035</v>
      </c>
      <c r="E1097" s="12">
        <v>31140</v>
      </c>
      <c r="F1097" s="12" t="s">
        <v>3517</v>
      </c>
      <c r="G1097" s="12" t="s">
        <v>3056</v>
      </c>
      <c r="H1097" s="100">
        <v>0.88439999999999996</v>
      </c>
      <c r="I1097" s="39"/>
      <c r="J1097" s="74">
        <f t="shared" si="96"/>
        <v>179.05121599999998</v>
      </c>
      <c r="K1097" s="74">
        <f t="shared" si="97"/>
        <v>141.51032800000002</v>
      </c>
      <c r="L1097" s="74">
        <f t="shared" si="98"/>
        <v>53.531779999999998</v>
      </c>
      <c r="M1097" s="75"/>
      <c r="N1097" s="74">
        <f t="shared" si="99"/>
        <v>1284.7765360000001</v>
      </c>
      <c r="O1097" s="74">
        <f t="shared" si="100"/>
        <v>421.93521599999997</v>
      </c>
      <c r="P1097" s="74">
        <f t="shared" si="101"/>
        <v>945.68227999999999</v>
      </c>
    </row>
    <row r="1098" spans="1:16" ht="15" customHeight="1" x14ac:dyDescent="0.3">
      <c r="A1098" s="27" t="s">
        <v>4066</v>
      </c>
      <c r="B1098" s="38">
        <v>18560</v>
      </c>
      <c r="C1098" s="38">
        <v>18560</v>
      </c>
      <c r="D1098" s="12" t="s">
        <v>1036</v>
      </c>
      <c r="E1098" s="12">
        <v>30460</v>
      </c>
      <c r="F1098" s="12" t="s">
        <v>3546</v>
      </c>
      <c r="G1098" s="12" t="s">
        <v>3056</v>
      </c>
      <c r="H1098" s="100">
        <v>0.90449999999999997</v>
      </c>
      <c r="I1098" s="39"/>
      <c r="J1098" s="74">
        <f t="shared" ref="J1098:J1161" si="102">+(H1098*133.64)+60.86</f>
        <v>181.73737999999997</v>
      </c>
      <c r="K1098" s="74">
        <f t="shared" ref="K1098:K1161" si="103">(H1098*105.62)+48.1</f>
        <v>143.63329000000002</v>
      </c>
      <c r="L1098" s="74">
        <f t="shared" ref="L1098:L1161" si="104">(H1098*39.95)+18.2</f>
        <v>54.334775000000008</v>
      </c>
      <c r="M1098" s="75"/>
      <c r="N1098" s="74">
        <f t="shared" ref="N1098:N1161" si="105">((H1098*958.94)+436.69)</f>
        <v>1304.05123</v>
      </c>
      <c r="O1098" s="74">
        <f t="shared" ref="O1098:O1161" si="106">(H1098*243.64)+206.46</f>
        <v>426.83238</v>
      </c>
      <c r="P1098" s="74">
        <f t="shared" ref="P1098:P1161" si="107">(H1098*653.7)+367.55</f>
        <v>958.82165000000009</v>
      </c>
    </row>
    <row r="1099" spans="1:16" ht="15" customHeight="1" x14ac:dyDescent="0.3">
      <c r="A1099" s="27" t="s">
        <v>4066</v>
      </c>
      <c r="B1099" s="38">
        <v>18570</v>
      </c>
      <c r="C1099" s="38">
        <v>18570</v>
      </c>
      <c r="D1099" s="40" t="s">
        <v>1037</v>
      </c>
      <c r="E1099" s="40">
        <v>99918</v>
      </c>
      <c r="F1099" s="20" t="s">
        <v>3544</v>
      </c>
      <c r="G1099" s="20" t="s">
        <v>3059</v>
      </c>
      <c r="H1099" s="100">
        <v>0.8</v>
      </c>
      <c r="I1099" s="39"/>
      <c r="J1099" s="74">
        <f t="shared" si="102"/>
        <v>167.77199999999999</v>
      </c>
      <c r="K1099" s="74">
        <f t="shared" si="103"/>
        <v>132.596</v>
      </c>
      <c r="L1099" s="74">
        <f t="shared" si="104"/>
        <v>50.160000000000004</v>
      </c>
      <c r="M1099" s="75"/>
      <c r="N1099" s="74">
        <f t="shared" si="105"/>
        <v>1203.8420000000001</v>
      </c>
      <c r="O1099" s="74">
        <f t="shared" si="106"/>
        <v>401.37200000000001</v>
      </c>
      <c r="P1099" s="74">
        <f t="shared" si="107"/>
        <v>890.51</v>
      </c>
    </row>
    <row r="1100" spans="1:16" ht="15" customHeight="1" x14ac:dyDescent="0.3">
      <c r="A1100" s="27" t="s">
        <v>4066</v>
      </c>
      <c r="B1100" s="38">
        <v>18580</v>
      </c>
      <c r="C1100" s="38">
        <v>18580</v>
      </c>
      <c r="D1100" s="12" t="s">
        <v>1038</v>
      </c>
      <c r="E1100" s="12">
        <v>17140</v>
      </c>
      <c r="F1100" s="12" t="s">
        <v>3519</v>
      </c>
      <c r="G1100" s="12" t="s">
        <v>3056</v>
      </c>
      <c r="H1100" s="100">
        <v>0.93320000000000003</v>
      </c>
      <c r="I1100" s="39"/>
      <c r="J1100" s="74">
        <f t="shared" si="102"/>
        <v>185.57284799999999</v>
      </c>
      <c r="K1100" s="74">
        <f t="shared" si="103"/>
        <v>146.66458400000002</v>
      </c>
      <c r="L1100" s="74">
        <f t="shared" si="104"/>
        <v>55.481340000000003</v>
      </c>
      <c r="M1100" s="75"/>
      <c r="N1100" s="74">
        <f t="shared" si="105"/>
        <v>1331.5728080000001</v>
      </c>
      <c r="O1100" s="74">
        <f t="shared" si="106"/>
        <v>433.82484799999997</v>
      </c>
      <c r="P1100" s="74">
        <f t="shared" si="107"/>
        <v>977.58284000000003</v>
      </c>
    </row>
    <row r="1101" spans="1:16" ht="15" customHeight="1" x14ac:dyDescent="0.3">
      <c r="A1101" s="27" t="s">
        <v>4066</v>
      </c>
      <c r="B1101" s="38">
        <v>18590</v>
      </c>
      <c r="C1101" s="38">
        <v>18590</v>
      </c>
      <c r="D1101" s="40" t="s">
        <v>1039</v>
      </c>
      <c r="E1101" s="40">
        <v>99918</v>
      </c>
      <c r="F1101" s="20" t="s">
        <v>3544</v>
      </c>
      <c r="G1101" s="20" t="s">
        <v>3059</v>
      </c>
      <c r="H1101" s="100">
        <v>0.8</v>
      </c>
      <c r="I1101" s="39"/>
      <c r="J1101" s="74">
        <f t="shared" si="102"/>
        <v>167.77199999999999</v>
      </c>
      <c r="K1101" s="74">
        <f t="shared" si="103"/>
        <v>132.596</v>
      </c>
      <c r="L1101" s="74">
        <f t="shared" si="104"/>
        <v>50.160000000000004</v>
      </c>
      <c r="M1101" s="75"/>
      <c r="N1101" s="74">
        <f t="shared" si="105"/>
        <v>1203.8420000000001</v>
      </c>
      <c r="O1101" s="74">
        <f t="shared" si="106"/>
        <v>401.37200000000001</v>
      </c>
      <c r="P1101" s="74">
        <f t="shared" si="107"/>
        <v>890.51</v>
      </c>
    </row>
    <row r="1102" spans="1:16" ht="15" customHeight="1" x14ac:dyDescent="0.3">
      <c r="A1102" s="27" t="s">
        <v>4066</v>
      </c>
      <c r="B1102" s="38">
        <v>18600</v>
      </c>
      <c r="C1102" s="38">
        <v>18600</v>
      </c>
      <c r="D1102" s="40" t="s">
        <v>1040</v>
      </c>
      <c r="E1102" s="40">
        <v>99918</v>
      </c>
      <c r="F1102" s="20" t="s">
        <v>3544</v>
      </c>
      <c r="G1102" s="20" t="s">
        <v>3059</v>
      </c>
      <c r="H1102" s="100">
        <v>0.8</v>
      </c>
      <c r="I1102" s="39"/>
      <c r="J1102" s="74">
        <f t="shared" si="102"/>
        <v>167.77199999999999</v>
      </c>
      <c r="K1102" s="74">
        <f t="shared" si="103"/>
        <v>132.596</v>
      </c>
      <c r="L1102" s="74">
        <f t="shared" si="104"/>
        <v>50.160000000000004</v>
      </c>
      <c r="M1102" s="75"/>
      <c r="N1102" s="74">
        <f t="shared" si="105"/>
        <v>1203.8420000000001</v>
      </c>
      <c r="O1102" s="74">
        <f t="shared" si="106"/>
        <v>401.37200000000001</v>
      </c>
      <c r="P1102" s="74">
        <f t="shared" si="107"/>
        <v>890.51</v>
      </c>
    </row>
    <row r="1103" spans="1:16" ht="15" customHeight="1" x14ac:dyDescent="0.3">
      <c r="A1103" s="27" t="s">
        <v>4066</v>
      </c>
      <c r="B1103" s="38">
        <v>18610</v>
      </c>
      <c r="C1103" s="38">
        <v>18610</v>
      </c>
      <c r="D1103" s="12" t="s">
        <v>1041</v>
      </c>
      <c r="E1103" s="12">
        <v>21060</v>
      </c>
      <c r="F1103" s="12" t="s">
        <v>3550</v>
      </c>
      <c r="G1103" s="12" t="s">
        <v>3056</v>
      </c>
      <c r="H1103" s="100">
        <v>0.8</v>
      </c>
      <c r="I1103" s="39"/>
      <c r="J1103" s="74">
        <f t="shared" si="102"/>
        <v>167.77199999999999</v>
      </c>
      <c r="K1103" s="74">
        <f t="shared" si="103"/>
        <v>132.596</v>
      </c>
      <c r="L1103" s="74">
        <f t="shared" si="104"/>
        <v>50.160000000000004</v>
      </c>
      <c r="M1103" s="75"/>
      <c r="N1103" s="74">
        <f t="shared" si="105"/>
        <v>1203.8420000000001</v>
      </c>
      <c r="O1103" s="74">
        <f t="shared" si="106"/>
        <v>401.37200000000001</v>
      </c>
      <c r="P1103" s="74">
        <f t="shared" si="107"/>
        <v>890.51</v>
      </c>
    </row>
    <row r="1104" spans="1:16" ht="15" customHeight="1" x14ac:dyDescent="0.3">
      <c r="A1104" s="27" t="s">
        <v>4066</v>
      </c>
      <c r="B1104" s="38">
        <v>18620</v>
      </c>
      <c r="C1104" s="38">
        <v>18620</v>
      </c>
      <c r="D1104" s="40" t="s">
        <v>1042</v>
      </c>
      <c r="E1104" s="40">
        <v>99918</v>
      </c>
      <c r="F1104" s="20" t="s">
        <v>3544</v>
      </c>
      <c r="G1104" s="20" t="s">
        <v>3059</v>
      </c>
      <c r="H1104" s="100">
        <v>0.8</v>
      </c>
      <c r="I1104" s="39"/>
      <c r="J1104" s="74">
        <f t="shared" si="102"/>
        <v>167.77199999999999</v>
      </c>
      <c r="K1104" s="74">
        <f t="shared" si="103"/>
        <v>132.596</v>
      </c>
      <c r="L1104" s="74">
        <f t="shared" si="104"/>
        <v>50.160000000000004</v>
      </c>
      <c r="M1104" s="75"/>
      <c r="N1104" s="74">
        <f t="shared" si="105"/>
        <v>1203.8420000000001</v>
      </c>
      <c r="O1104" s="74">
        <f t="shared" si="106"/>
        <v>401.37200000000001</v>
      </c>
      <c r="P1104" s="74">
        <f t="shared" si="107"/>
        <v>890.51</v>
      </c>
    </row>
    <row r="1105" spans="1:16" ht="15" customHeight="1" x14ac:dyDescent="0.3">
      <c r="A1105" s="27" t="s">
        <v>4066</v>
      </c>
      <c r="B1105" s="38">
        <v>18630</v>
      </c>
      <c r="C1105" s="38">
        <v>18630</v>
      </c>
      <c r="D1105" s="40" t="s">
        <v>1043</v>
      </c>
      <c r="E1105" s="40">
        <v>99918</v>
      </c>
      <c r="F1105" s="20" t="s">
        <v>3544</v>
      </c>
      <c r="G1105" s="20" t="s">
        <v>3059</v>
      </c>
      <c r="H1105" s="100">
        <v>0.8</v>
      </c>
      <c r="I1105" s="39"/>
      <c r="J1105" s="74">
        <f t="shared" si="102"/>
        <v>167.77199999999999</v>
      </c>
      <c r="K1105" s="74">
        <f t="shared" si="103"/>
        <v>132.596</v>
      </c>
      <c r="L1105" s="74">
        <f t="shared" si="104"/>
        <v>50.160000000000004</v>
      </c>
      <c r="M1105" s="75"/>
      <c r="N1105" s="74">
        <f t="shared" si="105"/>
        <v>1203.8420000000001</v>
      </c>
      <c r="O1105" s="74">
        <f t="shared" si="106"/>
        <v>401.37200000000001</v>
      </c>
      <c r="P1105" s="74">
        <f t="shared" si="107"/>
        <v>890.51</v>
      </c>
    </row>
    <row r="1106" spans="1:16" ht="15" customHeight="1" x14ac:dyDescent="0.3">
      <c r="A1106" s="27" t="s">
        <v>4066</v>
      </c>
      <c r="B1106" s="38">
        <v>18640</v>
      </c>
      <c r="C1106" s="38">
        <v>18640</v>
      </c>
      <c r="D1106" s="40" t="s">
        <v>1044</v>
      </c>
      <c r="E1106" s="40">
        <v>99918</v>
      </c>
      <c r="F1106" s="20" t="s">
        <v>3544</v>
      </c>
      <c r="G1106" s="20" t="s">
        <v>3059</v>
      </c>
      <c r="H1106" s="100">
        <v>0.8</v>
      </c>
      <c r="I1106" s="39"/>
      <c r="J1106" s="74">
        <f t="shared" si="102"/>
        <v>167.77199999999999</v>
      </c>
      <c r="K1106" s="74">
        <f t="shared" si="103"/>
        <v>132.596</v>
      </c>
      <c r="L1106" s="74">
        <f t="shared" si="104"/>
        <v>50.160000000000004</v>
      </c>
      <c r="M1106" s="75"/>
      <c r="N1106" s="74">
        <f t="shared" si="105"/>
        <v>1203.8420000000001</v>
      </c>
      <c r="O1106" s="74">
        <f t="shared" si="106"/>
        <v>401.37200000000001</v>
      </c>
      <c r="P1106" s="74">
        <f t="shared" si="107"/>
        <v>890.51</v>
      </c>
    </row>
    <row r="1107" spans="1:16" ht="15" customHeight="1" x14ac:dyDescent="0.3">
      <c r="A1107" s="27" t="s">
        <v>4066</v>
      </c>
      <c r="B1107" s="38">
        <v>18650</v>
      </c>
      <c r="C1107" s="38">
        <v>18650</v>
      </c>
      <c r="D1107" s="40" t="s">
        <v>1045</v>
      </c>
      <c r="E1107" s="40">
        <v>99918</v>
      </c>
      <c r="F1107" s="20" t="s">
        <v>3544</v>
      </c>
      <c r="G1107" s="20" t="s">
        <v>3059</v>
      </c>
      <c r="H1107" s="100">
        <v>0.8</v>
      </c>
      <c r="I1107" s="39"/>
      <c r="J1107" s="74">
        <f t="shared" si="102"/>
        <v>167.77199999999999</v>
      </c>
      <c r="K1107" s="74">
        <f t="shared" si="103"/>
        <v>132.596</v>
      </c>
      <c r="L1107" s="74">
        <f t="shared" si="104"/>
        <v>50.160000000000004</v>
      </c>
      <c r="M1107" s="75"/>
      <c r="N1107" s="74">
        <f t="shared" si="105"/>
        <v>1203.8420000000001</v>
      </c>
      <c r="O1107" s="74">
        <f t="shared" si="106"/>
        <v>401.37200000000001</v>
      </c>
      <c r="P1107" s="74">
        <f t="shared" si="107"/>
        <v>890.51</v>
      </c>
    </row>
    <row r="1108" spans="1:16" ht="15" customHeight="1" x14ac:dyDescent="0.3">
      <c r="A1108" s="27" t="s">
        <v>4066</v>
      </c>
      <c r="B1108" s="38">
        <v>18660</v>
      </c>
      <c r="C1108" s="38">
        <v>18660</v>
      </c>
      <c r="D1108" s="40" t="s">
        <v>1046</v>
      </c>
      <c r="E1108" s="40">
        <v>99918</v>
      </c>
      <c r="F1108" s="20" t="s">
        <v>3544</v>
      </c>
      <c r="G1108" s="20" t="s">
        <v>3059</v>
      </c>
      <c r="H1108" s="100">
        <v>0.8</v>
      </c>
      <c r="I1108" s="39"/>
      <c r="J1108" s="74">
        <f t="shared" si="102"/>
        <v>167.77199999999999</v>
      </c>
      <c r="K1108" s="74">
        <f t="shared" si="103"/>
        <v>132.596</v>
      </c>
      <c r="L1108" s="74">
        <f t="shared" si="104"/>
        <v>50.160000000000004</v>
      </c>
      <c r="M1108" s="75"/>
      <c r="N1108" s="74">
        <f t="shared" si="105"/>
        <v>1203.8420000000001</v>
      </c>
      <c r="O1108" s="74">
        <f t="shared" si="106"/>
        <v>401.37200000000001</v>
      </c>
      <c r="P1108" s="74">
        <f t="shared" si="107"/>
        <v>890.51</v>
      </c>
    </row>
    <row r="1109" spans="1:16" ht="15" customHeight="1" x14ac:dyDescent="0.3">
      <c r="A1109" s="27" t="s">
        <v>4066</v>
      </c>
      <c r="B1109" s="38">
        <v>18670</v>
      </c>
      <c r="C1109" s="38">
        <v>18670</v>
      </c>
      <c r="D1109" s="40" t="s">
        <v>1047</v>
      </c>
      <c r="E1109" s="40">
        <v>99918</v>
      </c>
      <c r="F1109" s="20" t="s">
        <v>3544</v>
      </c>
      <c r="G1109" s="20" t="s">
        <v>3059</v>
      </c>
      <c r="H1109" s="100">
        <v>0.8</v>
      </c>
      <c r="I1109" s="39"/>
      <c r="J1109" s="74">
        <f t="shared" si="102"/>
        <v>167.77199999999999</v>
      </c>
      <c r="K1109" s="74">
        <f t="shared" si="103"/>
        <v>132.596</v>
      </c>
      <c r="L1109" s="74">
        <f t="shared" si="104"/>
        <v>50.160000000000004</v>
      </c>
      <c r="M1109" s="75"/>
      <c r="N1109" s="74">
        <f t="shared" si="105"/>
        <v>1203.8420000000001</v>
      </c>
      <c r="O1109" s="74">
        <f t="shared" si="106"/>
        <v>401.37200000000001</v>
      </c>
      <c r="P1109" s="74">
        <f t="shared" si="107"/>
        <v>890.51</v>
      </c>
    </row>
    <row r="1110" spans="1:16" ht="15" customHeight="1" x14ac:dyDescent="0.3">
      <c r="A1110" s="27" t="s">
        <v>4066</v>
      </c>
      <c r="B1110" s="38">
        <v>18680</v>
      </c>
      <c r="C1110" s="38">
        <v>18680</v>
      </c>
      <c r="D1110" s="40" t="s">
        <v>1048</v>
      </c>
      <c r="E1110" s="40">
        <v>99918</v>
      </c>
      <c r="F1110" s="20" t="s">
        <v>3544</v>
      </c>
      <c r="G1110" s="20" t="s">
        <v>3059</v>
      </c>
      <c r="H1110" s="100">
        <v>0.8</v>
      </c>
      <c r="I1110" s="39"/>
      <c r="J1110" s="74">
        <f t="shared" si="102"/>
        <v>167.77199999999999</v>
      </c>
      <c r="K1110" s="74">
        <f t="shared" si="103"/>
        <v>132.596</v>
      </c>
      <c r="L1110" s="74">
        <f t="shared" si="104"/>
        <v>50.160000000000004</v>
      </c>
      <c r="M1110" s="75"/>
      <c r="N1110" s="74">
        <f t="shared" si="105"/>
        <v>1203.8420000000001</v>
      </c>
      <c r="O1110" s="74">
        <f t="shared" si="106"/>
        <v>401.37200000000001</v>
      </c>
      <c r="P1110" s="74">
        <f t="shared" si="107"/>
        <v>890.51</v>
      </c>
    </row>
    <row r="1111" spans="1:16" ht="15" customHeight="1" x14ac:dyDescent="0.3">
      <c r="A1111" s="27" t="s">
        <v>4066</v>
      </c>
      <c r="B1111" s="38">
        <v>18690</v>
      </c>
      <c r="C1111" s="38">
        <v>18690</v>
      </c>
      <c r="D1111" s="40" t="s">
        <v>1049</v>
      </c>
      <c r="E1111" s="40">
        <v>99918</v>
      </c>
      <c r="F1111" s="20" t="s">
        <v>3544</v>
      </c>
      <c r="G1111" s="20" t="s">
        <v>3059</v>
      </c>
      <c r="H1111" s="100">
        <v>0.8</v>
      </c>
      <c r="I1111" s="39"/>
      <c r="J1111" s="74">
        <f t="shared" si="102"/>
        <v>167.77199999999999</v>
      </c>
      <c r="K1111" s="74">
        <f t="shared" si="103"/>
        <v>132.596</v>
      </c>
      <c r="L1111" s="74">
        <f t="shared" si="104"/>
        <v>50.160000000000004</v>
      </c>
      <c r="M1111" s="75"/>
      <c r="N1111" s="74">
        <f t="shared" si="105"/>
        <v>1203.8420000000001</v>
      </c>
      <c r="O1111" s="74">
        <f t="shared" si="106"/>
        <v>401.37200000000001</v>
      </c>
      <c r="P1111" s="74">
        <f t="shared" si="107"/>
        <v>890.51</v>
      </c>
    </row>
    <row r="1112" spans="1:16" ht="15" customHeight="1" x14ac:dyDescent="0.3">
      <c r="A1112" s="27" t="s">
        <v>4066</v>
      </c>
      <c r="B1112" s="38">
        <v>18700</v>
      </c>
      <c r="C1112" s="38">
        <v>18700</v>
      </c>
      <c r="D1112" s="40" t="s">
        <v>1050</v>
      </c>
      <c r="E1112" s="40">
        <v>99918</v>
      </c>
      <c r="F1112" s="20" t="s">
        <v>3544</v>
      </c>
      <c r="G1112" s="20" t="s">
        <v>3059</v>
      </c>
      <c r="H1112" s="100">
        <v>0.8</v>
      </c>
      <c r="I1112" s="39"/>
      <c r="J1112" s="74">
        <f t="shared" si="102"/>
        <v>167.77199999999999</v>
      </c>
      <c r="K1112" s="74">
        <f t="shared" si="103"/>
        <v>132.596</v>
      </c>
      <c r="L1112" s="74">
        <f t="shared" si="104"/>
        <v>50.160000000000004</v>
      </c>
      <c r="M1112" s="75"/>
      <c r="N1112" s="74">
        <f t="shared" si="105"/>
        <v>1203.8420000000001</v>
      </c>
      <c r="O1112" s="74">
        <f t="shared" si="106"/>
        <v>401.37200000000001</v>
      </c>
      <c r="P1112" s="74">
        <f t="shared" si="107"/>
        <v>890.51</v>
      </c>
    </row>
    <row r="1113" spans="1:16" ht="15" customHeight="1" x14ac:dyDescent="0.3">
      <c r="A1113" s="27" t="s">
        <v>4066</v>
      </c>
      <c r="B1113" s="38">
        <v>18710</v>
      </c>
      <c r="C1113" s="38">
        <v>18710</v>
      </c>
      <c r="D1113" s="40" t="s">
        <v>1051</v>
      </c>
      <c r="E1113" s="40">
        <v>99918</v>
      </c>
      <c r="F1113" s="20" t="s">
        <v>3544</v>
      </c>
      <c r="G1113" s="20" t="s">
        <v>3059</v>
      </c>
      <c r="H1113" s="100">
        <v>0.8</v>
      </c>
      <c r="I1113" s="39"/>
      <c r="J1113" s="74">
        <f t="shared" si="102"/>
        <v>167.77199999999999</v>
      </c>
      <c r="K1113" s="74">
        <f t="shared" si="103"/>
        <v>132.596</v>
      </c>
      <c r="L1113" s="74">
        <f t="shared" si="104"/>
        <v>50.160000000000004</v>
      </c>
      <c r="M1113" s="75"/>
      <c r="N1113" s="74">
        <f t="shared" si="105"/>
        <v>1203.8420000000001</v>
      </c>
      <c r="O1113" s="74">
        <f t="shared" si="106"/>
        <v>401.37200000000001</v>
      </c>
      <c r="P1113" s="74">
        <f t="shared" si="107"/>
        <v>890.51</v>
      </c>
    </row>
    <row r="1114" spans="1:16" ht="15" customHeight="1" x14ac:dyDescent="0.3">
      <c r="A1114" s="27" t="s">
        <v>4066</v>
      </c>
      <c r="B1114" s="38">
        <v>18750</v>
      </c>
      <c r="C1114" s="38">
        <v>18750</v>
      </c>
      <c r="D1114" s="40" t="s">
        <v>1055</v>
      </c>
      <c r="E1114" s="40">
        <v>99918</v>
      </c>
      <c r="F1114" s="20" t="s">
        <v>3544</v>
      </c>
      <c r="G1114" s="20" t="s">
        <v>3059</v>
      </c>
      <c r="H1114" s="100">
        <v>0.8</v>
      </c>
      <c r="I1114" s="39"/>
      <c r="J1114" s="74">
        <f t="shared" si="102"/>
        <v>167.77199999999999</v>
      </c>
      <c r="K1114" s="74">
        <f t="shared" si="103"/>
        <v>132.596</v>
      </c>
      <c r="L1114" s="74">
        <f t="shared" si="104"/>
        <v>50.160000000000004</v>
      </c>
      <c r="M1114" s="75"/>
      <c r="N1114" s="74">
        <f t="shared" si="105"/>
        <v>1203.8420000000001</v>
      </c>
      <c r="O1114" s="74">
        <f t="shared" si="106"/>
        <v>401.37200000000001</v>
      </c>
      <c r="P1114" s="74">
        <f t="shared" si="107"/>
        <v>890.51</v>
      </c>
    </row>
    <row r="1115" spans="1:16" ht="15" customHeight="1" x14ac:dyDescent="0.3">
      <c r="A1115" s="27" t="s">
        <v>4066</v>
      </c>
      <c r="B1115" s="38">
        <v>18760</v>
      </c>
      <c r="C1115" s="38">
        <v>18760</v>
      </c>
      <c r="D1115" s="40" t="s">
        <v>1056</v>
      </c>
      <c r="E1115" s="40">
        <v>99918</v>
      </c>
      <c r="F1115" s="20" t="s">
        <v>3544</v>
      </c>
      <c r="G1115" s="20" t="s">
        <v>3059</v>
      </c>
      <c r="H1115" s="100">
        <v>0.8</v>
      </c>
      <c r="I1115" s="39"/>
      <c r="J1115" s="74">
        <f t="shared" si="102"/>
        <v>167.77199999999999</v>
      </c>
      <c r="K1115" s="74">
        <f t="shared" si="103"/>
        <v>132.596</v>
      </c>
      <c r="L1115" s="74">
        <f t="shared" si="104"/>
        <v>50.160000000000004</v>
      </c>
      <c r="M1115" s="75"/>
      <c r="N1115" s="74">
        <f t="shared" si="105"/>
        <v>1203.8420000000001</v>
      </c>
      <c r="O1115" s="74">
        <f t="shared" si="106"/>
        <v>401.37200000000001</v>
      </c>
      <c r="P1115" s="74">
        <f t="shared" si="107"/>
        <v>890.51</v>
      </c>
    </row>
    <row r="1116" spans="1:16" ht="15" customHeight="1" x14ac:dyDescent="0.3">
      <c r="A1116" s="27" t="s">
        <v>4066</v>
      </c>
      <c r="B1116" s="38">
        <v>18770</v>
      </c>
      <c r="C1116" s="38">
        <v>18770</v>
      </c>
      <c r="D1116" s="40" t="s">
        <v>1057</v>
      </c>
      <c r="E1116" s="40">
        <v>99918</v>
      </c>
      <c r="F1116" s="20" t="s">
        <v>3544</v>
      </c>
      <c r="G1116" s="20" t="s">
        <v>3059</v>
      </c>
      <c r="H1116" s="100">
        <v>0.8</v>
      </c>
      <c r="I1116" s="39"/>
      <c r="J1116" s="74">
        <f t="shared" si="102"/>
        <v>167.77199999999999</v>
      </c>
      <c r="K1116" s="74">
        <f t="shared" si="103"/>
        <v>132.596</v>
      </c>
      <c r="L1116" s="74">
        <f t="shared" si="104"/>
        <v>50.160000000000004</v>
      </c>
      <c r="M1116" s="75"/>
      <c r="N1116" s="74">
        <f t="shared" si="105"/>
        <v>1203.8420000000001</v>
      </c>
      <c r="O1116" s="74">
        <f t="shared" si="106"/>
        <v>401.37200000000001</v>
      </c>
      <c r="P1116" s="74">
        <f t="shared" si="107"/>
        <v>890.51</v>
      </c>
    </row>
    <row r="1117" spans="1:16" ht="15" customHeight="1" x14ac:dyDescent="0.3">
      <c r="A1117" s="27" t="s">
        <v>4066</v>
      </c>
      <c r="B1117" s="38">
        <v>18780</v>
      </c>
      <c r="C1117" s="38">
        <v>18780</v>
      </c>
      <c r="D1117" s="40" t="s">
        <v>1058</v>
      </c>
      <c r="E1117" s="40">
        <v>99918</v>
      </c>
      <c r="F1117" s="20" t="s">
        <v>3544</v>
      </c>
      <c r="G1117" s="20" t="s">
        <v>3059</v>
      </c>
      <c r="H1117" s="100">
        <v>0.8</v>
      </c>
      <c r="I1117" s="39"/>
      <c r="J1117" s="74">
        <f t="shared" si="102"/>
        <v>167.77199999999999</v>
      </c>
      <c r="K1117" s="74">
        <f t="shared" si="103"/>
        <v>132.596</v>
      </c>
      <c r="L1117" s="74">
        <f t="shared" si="104"/>
        <v>50.160000000000004</v>
      </c>
      <c r="M1117" s="75"/>
      <c r="N1117" s="74">
        <f t="shared" si="105"/>
        <v>1203.8420000000001</v>
      </c>
      <c r="O1117" s="74">
        <f t="shared" si="106"/>
        <v>401.37200000000001</v>
      </c>
      <c r="P1117" s="74">
        <f t="shared" si="107"/>
        <v>890.51</v>
      </c>
    </row>
    <row r="1118" spans="1:16" ht="15" customHeight="1" x14ac:dyDescent="0.3">
      <c r="A1118" s="27" t="s">
        <v>4066</v>
      </c>
      <c r="B1118" s="38">
        <v>18790</v>
      </c>
      <c r="C1118" s="38">
        <v>18790</v>
      </c>
      <c r="D1118" s="40" t="s">
        <v>1059</v>
      </c>
      <c r="E1118" s="40">
        <v>99918</v>
      </c>
      <c r="F1118" s="20" t="s">
        <v>3544</v>
      </c>
      <c r="G1118" s="20" t="s">
        <v>3059</v>
      </c>
      <c r="H1118" s="100">
        <v>0.8</v>
      </c>
      <c r="I1118" s="39"/>
      <c r="J1118" s="74">
        <f t="shared" si="102"/>
        <v>167.77199999999999</v>
      </c>
      <c r="K1118" s="74">
        <f t="shared" si="103"/>
        <v>132.596</v>
      </c>
      <c r="L1118" s="74">
        <f t="shared" si="104"/>
        <v>50.160000000000004</v>
      </c>
      <c r="M1118" s="75"/>
      <c r="N1118" s="74">
        <f t="shared" si="105"/>
        <v>1203.8420000000001</v>
      </c>
      <c r="O1118" s="74">
        <f t="shared" si="106"/>
        <v>401.37200000000001</v>
      </c>
      <c r="P1118" s="74">
        <f t="shared" si="107"/>
        <v>890.51</v>
      </c>
    </row>
    <row r="1119" spans="1:16" ht="15" customHeight="1" x14ac:dyDescent="0.3">
      <c r="A1119" s="27" t="s">
        <v>4066</v>
      </c>
      <c r="B1119" s="38">
        <v>18800</v>
      </c>
      <c r="C1119" s="38">
        <v>18800</v>
      </c>
      <c r="D1119" s="40" t="s">
        <v>1060</v>
      </c>
      <c r="E1119" s="40">
        <v>99918</v>
      </c>
      <c r="F1119" s="20" t="s">
        <v>3544</v>
      </c>
      <c r="G1119" s="20" t="s">
        <v>3059</v>
      </c>
      <c r="H1119" s="100">
        <v>0.8</v>
      </c>
      <c r="I1119" s="39"/>
      <c r="J1119" s="74">
        <f t="shared" si="102"/>
        <v>167.77199999999999</v>
      </c>
      <c r="K1119" s="74">
        <f t="shared" si="103"/>
        <v>132.596</v>
      </c>
      <c r="L1119" s="74">
        <f t="shared" si="104"/>
        <v>50.160000000000004</v>
      </c>
      <c r="M1119" s="75"/>
      <c r="N1119" s="74">
        <f t="shared" si="105"/>
        <v>1203.8420000000001</v>
      </c>
      <c r="O1119" s="74">
        <f t="shared" si="106"/>
        <v>401.37200000000001</v>
      </c>
      <c r="P1119" s="74">
        <f t="shared" si="107"/>
        <v>890.51</v>
      </c>
    </row>
    <row r="1120" spans="1:16" ht="15" customHeight="1" x14ac:dyDescent="0.3">
      <c r="A1120" s="27" t="s">
        <v>4066</v>
      </c>
      <c r="B1120" s="38">
        <v>18720</v>
      </c>
      <c r="C1120" s="38">
        <v>18720</v>
      </c>
      <c r="D1120" s="40" t="s">
        <v>1052</v>
      </c>
      <c r="E1120" s="40">
        <v>99918</v>
      </c>
      <c r="F1120" s="20" t="s">
        <v>3544</v>
      </c>
      <c r="G1120" s="20" t="s">
        <v>3059</v>
      </c>
      <c r="H1120" s="100">
        <v>0.8</v>
      </c>
      <c r="I1120" s="39"/>
      <c r="J1120" s="74">
        <f t="shared" si="102"/>
        <v>167.77199999999999</v>
      </c>
      <c r="K1120" s="74">
        <f t="shared" si="103"/>
        <v>132.596</v>
      </c>
      <c r="L1120" s="74">
        <f t="shared" si="104"/>
        <v>50.160000000000004</v>
      </c>
      <c r="M1120" s="75"/>
      <c r="N1120" s="74">
        <f t="shared" si="105"/>
        <v>1203.8420000000001</v>
      </c>
      <c r="O1120" s="74">
        <f t="shared" si="106"/>
        <v>401.37200000000001</v>
      </c>
      <c r="P1120" s="74">
        <f t="shared" si="107"/>
        <v>890.51</v>
      </c>
    </row>
    <row r="1121" spans="1:16" ht="15" customHeight="1" x14ac:dyDescent="0.3">
      <c r="A1121" s="27" t="s">
        <v>4066</v>
      </c>
      <c r="B1121" s="38">
        <v>18730</v>
      </c>
      <c r="C1121" s="38">
        <v>18730</v>
      </c>
      <c r="D1121" s="40" t="s">
        <v>1053</v>
      </c>
      <c r="E1121" s="40">
        <v>99918</v>
      </c>
      <c r="F1121" s="20" t="s">
        <v>3544</v>
      </c>
      <c r="G1121" s="20" t="s">
        <v>3059</v>
      </c>
      <c r="H1121" s="100">
        <v>0.8</v>
      </c>
      <c r="I1121" s="39"/>
      <c r="J1121" s="74">
        <f t="shared" si="102"/>
        <v>167.77199999999999</v>
      </c>
      <c r="K1121" s="74">
        <f t="shared" si="103"/>
        <v>132.596</v>
      </c>
      <c r="L1121" s="74">
        <f t="shared" si="104"/>
        <v>50.160000000000004</v>
      </c>
      <c r="M1121" s="75"/>
      <c r="N1121" s="74">
        <f t="shared" si="105"/>
        <v>1203.8420000000001</v>
      </c>
      <c r="O1121" s="74">
        <f t="shared" si="106"/>
        <v>401.37200000000001</v>
      </c>
      <c r="P1121" s="74">
        <f t="shared" si="107"/>
        <v>890.51</v>
      </c>
    </row>
    <row r="1122" spans="1:16" ht="15" customHeight="1" x14ac:dyDescent="0.3">
      <c r="A1122" s="27" t="s">
        <v>4066</v>
      </c>
      <c r="B1122" s="38">
        <v>18740</v>
      </c>
      <c r="C1122" s="38">
        <v>18740</v>
      </c>
      <c r="D1122" s="12" t="s">
        <v>1054</v>
      </c>
      <c r="E1122" s="12">
        <v>36980</v>
      </c>
      <c r="F1122" s="12" t="s">
        <v>3549</v>
      </c>
      <c r="G1122" s="12" t="s">
        <v>3056</v>
      </c>
      <c r="H1122" s="100">
        <v>0.87870000000000004</v>
      </c>
      <c r="I1122" s="39"/>
      <c r="J1122" s="74">
        <f t="shared" si="102"/>
        <v>178.289468</v>
      </c>
      <c r="K1122" s="74">
        <f t="shared" si="103"/>
        <v>140.90829400000001</v>
      </c>
      <c r="L1122" s="74">
        <f t="shared" si="104"/>
        <v>53.304065000000008</v>
      </c>
      <c r="M1122" s="75"/>
      <c r="N1122" s="74">
        <f t="shared" si="105"/>
        <v>1279.3105780000001</v>
      </c>
      <c r="O1122" s="74">
        <f t="shared" si="106"/>
        <v>420.546468</v>
      </c>
      <c r="P1122" s="74">
        <f t="shared" si="107"/>
        <v>941.95619000000011</v>
      </c>
    </row>
    <row r="1123" spans="1:16" ht="15" customHeight="1" x14ac:dyDescent="0.3">
      <c r="A1123" s="27" t="s">
        <v>4066</v>
      </c>
      <c r="B1123" s="38">
        <v>18801</v>
      </c>
      <c r="C1123" s="38">
        <v>18801</v>
      </c>
      <c r="D1123" s="12" t="s">
        <v>1061</v>
      </c>
      <c r="E1123" s="12">
        <v>21060</v>
      </c>
      <c r="F1123" s="12" t="s">
        <v>3550</v>
      </c>
      <c r="G1123" s="12" t="s">
        <v>3056</v>
      </c>
      <c r="H1123" s="100">
        <v>0.8</v>
      </c>
      <c r="I1123" s="39"/>
      <c r="J1123" s="74">
        <f t="shared" si="102"/>
        <v>167.77199999999999</v>
      </c>
      <c r="K1123" s="74">
        <f t="shared" si="103"/>
        <v>132.596</v>
      </c>
      <c r="L1123" s="74">
        <f t="shared" si="104"/>
        <v>50.160000000000004</v>
      </c>
      <c r="M1123" s="75"/>
      <c r="N1123" s="74">
        <f t="shared" si="105"/>
        <v>1203.8420000000001</v>
      </c>
      <c r="O1123" s="74">
        <f t="shared" si="106"/>
        <v>401.37200000000001</v>
      </c>
      <c r="P1123" s="74">
        <f t="shared" si="107"/>
        <v>890.51</v>
      </c>
    </row>
    <row r="1124" spans="1:16" ht="15" customHeight="1" x14ac:dyDescent="0.3">
      <c r="A1124" s="27" t="s">
        <v>4066</v>
      </c>
      <c r="B1124" s="38">
        <v>18802</v>
      </c>
      <c r="C1124" s="38">
        <v>18802</v>
      </c>
      <c r="D1124" s="40" t="s">
        <v>1062</v>
      </c>
      <c r="E1124" s="40">
        <v>99918</v>
      </c>
      <c r="F1124" s="20" t="s">
        <v>3544</v>
      </c>
      <c r="G1124" s="20" t="s">
        <v>3059</v>
      </c>
      <c r="H1124" s="100">
        <v>0.8</v>
      </c>
      <c r="I1124" s="39"/>
      <c r="J1124" s="74">
        <f t="shared" si="102"/>
        <v>167.77199999999999</v>
      </c>
      <c r="K1124" s="74">
        <f t="shared" si="103"/>
        <v>132.596</v>
      </c>
      <c r="L1124" s="74">
        <f t="shared" si="104"/>
        <v>50.160000000000004</v>
      </c>
      <c r="M1124" s="75"/>
      <c r="N1124" s="74">
        <f t="shared" si="105"/>
        <v>1203.8420000000001</v>
      </c>
      <c r="O1124" s="74">
        <f t="shared" si="106"/>
        <v>401.37200000000001</v>
      </c>
      <c r="P1124" s="74">
        <f t="shared" si="107"/>
        <v>890.51</v>
      </c>
    </row>
    <row r="1125" spans="1:16" ht="15" customHeight="1" x14ac:dyDescent="0.3">
      <c r="A1125" s="27" t="s">
        <v>4066</v>
      </c>
      <c r="B1125" s="38">
        <v>18830</v>
      </c>
      <c r="C1125" s="38">
        <v>18830</v>
      </c>
      <c r="D1125" s="40" t="s">
        <v>1063</v>
      </c>
      <c r="E1125" s="40">
        <v>99918</v>
      </c>
      <c r="F1125" s="20" t="s">
        <v>3544</v>
      </c>
      <c r="G1125" s="20" t="s">
        <v>3059</v>
      </c>
      <c r="H1125" s="100">
        <v>0.8</v>
      </c>
      <c r="I1125" s="39"/>
      <c r="J1125" s="74">
        <f t="shared" si="102"/>
        <v>167.77199999999999</v>
      </c>
      <c r="K1125" s="74">
        <f t="shared" si="103"/>
        <v>132.596</v>
      </c>
      <c r="L1125" s="74">
        <f t="shared" si="104"/>
        <v>50.160000000000004</v>
      </c>
      <c r="M1125" s="75"/>
      <c r="N1125" s="74">
        <f t="shared" si="105"/>
        <v>1203.8420000000001</v>
      </c>
      <c r="O1125" s="74">
        <f t="shared" si="106"/>
        <v>401.37200000000001</v>
      </c>
      <c r="P1125" s="74">
        <f t="shared" si="107"/>
        <v>890.51</v>
      </c>
    </row>
    <row r="1126" spans="1:16" ht="15" customHeight="1" x14ac:dyDescent="0.3">
      <c r="A1126" s="27" t="s">
        <v>4066</v>
      </c>
      <c r="B1126" s="38">
        <v>18831</v>
      </c>
      <c r="C1126" s="38">
        <v>18831</v>
      </c>
      <c r="D1126" s="40" t="s">
        <v>1064</v>
      </c>
      <c r="E1126" s="40">
        <v>99918</v>
      </c>
      <c r="F1126" s="20" t="s">
        <v>3544</v>
      </c>
      <c r="G1126" s="20" t="s">
        <v>3059</v>
      </c>
      <c r="H1126" s="100">
        <v>0.8</v>
      </c>
      <c r="I1126" s="39"/>
      <c r="J1126" s="74">
        <f t="shared" si="102"/>
        <v>167.77199999999999</v>
      </c>
      <c r="K1126" s="74">
        <f t="shared" si="103"/>
        <v>132.596</v>
      </c>
      <c r="L1126" s="74">
        <f t="shared" si="104"/>
        <v>50.160000000000004</v>
      </c>
      <c r="M1126" s="75"/>
      <c r="N1126" s="74">
        <f t="shared" si="105"/>
        <v>1203.8420000000001</v>
      </c>
      <c r="O1126" s="74">
        <f t="shared" si="106"/>
        <v>401.37200000000001</v>
      </c>
      <c r="P1126" s="74">
        <f t="shared" si="107"/>
        <v>890.51</v>
      </c>
    </row>
    <row r="1127" spans="1:16" ht="15" customHeight="1" x14ac:dyDescent="0.3">
      <c r="A1127" s="27" t="s">
        <v>4066</v>
      </c>
      <c r="B1127" s="38">
        <v>18850</v>
      </c>
      <c r="C1127" s="38">
        <v>18850</v>
      </c>
      <c r="D1127" s="40" t="s">
        <v>1065</v>
      </c>
      <c r="E1127" s="40">
        <v>99918</v>
      </c>
      <c r="F1127" s="20" t="s">
        <v>3544</v>
      </c>
      <c r="G1127" s="20" t="s">
        <v>3059</v>
      </c>
      <c r="H1127" s="100">
        <v>0.8</v>
      </c>
      <c r="I1127" s="39"/>
      <c r="J1127" s="74">
        <f t="shared" si="102"/>
        <v>167.77199999999999</v>
      </c>
      <c r="K1127" s="74">
        <f t="shared" si="103"/>
        <v>132.596</v>
      </c>
      <c r="L1127" s="74">
        <f t="shared" si="104"/>
        <v>50.160000000000004</v>
      </c>
      <c r="M1127" s="75"/>
      <c r="N1127" s="74">
        <f t="shared" si="105"/>
        <v>1203.8420000000001</v>
      </c>
      <c r="O1127" s="74">
        <f t="shared" si="106"/>
        <v>401.37200000000001</v>
      </c>
      <c r="P1127" s="74">
        <f t="shared" si="107"/>
        <v>890.51</v>
      </c>
    </row>
    <row r="1128" spans="1:16" ht="15" customHeight="1" x14ac:dyDescent="0.3">
      <c r="A1128" s="27" t="s">
        <v>4066</v>
      </c>
      <c r="B1128" s="38">
        <v>18860</v>
      </c>
      <c r="C1128" s="38">
        <v>18860</v>
      </c>
      <c r="D1128" s="40" t="s">
        <v>1066</v>
      </c>
      <c r="E1128" s="40">
        <v>99918</v>
      </c>
      <c r="F1128" s="20" t="s">
        <v>3544</v>
      </c>
      <c r="G1128" s="20" t="s">
        <v>3059</v>
      </c>
      <c r="H1128" s="100">
        <v>0.8</v>
      </c>
      <c r="I1128" s="39"/>
      <c r="J1128" s="74">
        <f t="shared" si="102"/>
        <v>167.77199999999999</v>
      </c>
      <c r="K1128" s="74">
        <f t="shared" si="103"/>
        <v>132.596</v>
      </c>
      <c r="L1128" s="74">
        <f t="shared" si="104"/>
        <v>50.160000000000004</v>
      </c>
      <c r="M1128" s="75"/>
      <c r="N1128" s="74">
        <f t="shared" si="105"/>
        <v>1203.8420000000001</v>
      </c>
      <c r="O1128" s="74">
        <f t="shared" si="106"/>
        <v>401.37200000000001</v>
      </c>
      <c r="P1128" s="74">
        <f t="shared" si="107"/>
        <v>890.51</v>
      </c>
    </row>
    <row r="1129" spans="1:16" ht="15" customHeight="1" x14ac:dyDescent="0.3">
      <c r="A1129" s="27" t="s">
        <v>4066</v>
      </c>
      <c r="B1129" s="38">
        <v>18861</v>
      </c>
      <c r="C1129" s="38">
        <v>18861</v>
      </c>
      <c r="D1129" s="40" t="s">
        <v>1067</v>
      </c>
      <c r="E1129" s="40">
        <v>99918</v>
      </c>
      <c r="F1129" s="20" t="s">
        <v>3544</v>
      </c>
      <c r="G1129" s="20" t="s">
        <v>3059</v>
      </c>
      <c r="H1129" s="100">
        <v>0.8</v>
      </c>
      <c r="I1129" s="39"/>
      <c r="J1129" s="74">
        <f t="shared" si="102"/>
        <v>167.77199999999999</v>
      </c>
      <c r="K1129" s="74">
        <f t="shared" si="103"/>
        <v>132.596</v>
      </c>
      <c r="L1129" s="74">
        <f t="shared" si="104"/>
        <v>50.160000000000004</v>
      </c>
      <c r="M1129" s="75"/>
      <c r="N1129" s="74">
        <f t="shared" si="105"/>
        <v>1203.8420000000001</v>
      </c>
      <c r="O1129" s="74">
        <f t="shared" si="106"/>
        <v>401.37200000000001</v>
      </c>
      <c r="P1129" s="74">
        <f t="shared" si="107"/>
        <v>890.51</v>
      </c>
    </row>
    <row r="1130" spans="1:16" ht="15" customHeight="1" x14ac:dyDescent="0.3">
      <c r="A1130" s="27" t="s">
        <v>4066</v>
      </c>
      <c r="B1130" s="38">
        <v>18880</v>
      </c>
      <c r="C1130" s="38">
        <v>18880</v>
      </c>
      <c r="D1130" s="40" t="s">
        <v>1068</v>
      </c>
      <c r="E1130" s="40">
        <v>99918</v>
      </c>
      <c r="F1130" s="20" t="s">
        <v>3544</v>
      </c>
      <c r="G1130" s="20" t="s">
        <v>3059</v>
      </c>
      <c r="H1130" s="100">
        <v>0.8</v>
      </c>
      <c r="I1130" s="39"/>
      <c r="J1130" s="74">
        <f t="shared" si="102"/>
        <v>167.77199999999999</v>
      </c>
      <c r="K1130" s="74">
        <f t="shared" si="103"/>
        <v>132.596</v>
      </c>
      <c r="L1130" s="74">
        <f t="shared" si="104"/>
        <v>50.160000000000004</v>
      </c>
      <c r="M1130" s="75"/>
      <c r="N1130" s="74">
        <f t="shared" si="105"/>
        <v>1203.8420000000001</v>
      </c>
      <c r="O1130" s="74">
        <f t="shared" si="106"/>
        <v>401.37200000000001</v>
      </c>
      <c r="P1130" s="74">
        <f t="shared" si="107"/>
        <v>890.51</v>
      </c>
    </row>
    <row r="1131" spans="1:16" ht="15" customHeight="1" x14ac:dyDescent="0.3">
      <c r="A1131" s="27" t="s">
        <v>4066</v>
      </c>
      <c r="B1131" s="38">
        <v>18890</v>
      </c>
      <c r="C1131" s="38">
        <v>18890</v>
      </c>
      <c r="D1131" s="40" t="s">
        <v>1069</v>
      </c>
      <c r="E1131" s="40">
        <v>99918</v>
      </c>
      <c r="F1131" s="20" t="s">
        <v>3544</v>
      </c>
      <c r="G1131" s="20" t="s">
        <v>3059</v>
      </c>
      <c r="H1131" s="100">
        <v>0.8</v>
      </c>
      <c r="I1131" s="39"/>
      <c r="J1131" s="74">
        <f t="shared" si="102"/>
        <v>167.77199999999999</v>
      </c>
      <c r="K1131" s="74">
        <f t="shared" si="103"/>
        <v>132.596</v>
      </c>
      <c r="L1131" s="74">
        <f t="shared" si="104"/>
        <v>50.160000000000004</v>
      </c>
      <c r="M1131" s="75"/>
      <c r="N1131" s="74">
        <f t="shared" si="105"/>
        <v>1203.8420000000001</v>
      </c>
      <c r="O1131" s="74">
        <f t="shared" si="106"/>
        <v>401.37200000000001</v>
      </c>
      <c r="P1131" s="74">
        <f t="shared" si="107"/>
        <v>890.51</v>
      </c>
    </row>
    <row r="1132" spans="1:16" ht="15" customHeight="1" x14ac:dyDescent="0.3">
      <c r="A1132" s="27" t="s">
        <v>4066</v>
      </c>
      <c r="B1132" s="38">
        <v>18900</v>
      </c>
      <c r="C1132" s="38">
        <v>18900</v>
      </c>
      <c r="D1132" s="40" t="s">
        <v>1070</v>
      </c>
      <c r="E1132" s="40">
        <v>99918</v>
      </c>
      <c r="F1132" s="20" t="s">
        <v>3544</v>
      </c>
      <c r="G1132" s="20" t="s">
        <v>3059</v>
      </c>
      <c r="H1132" s="100">
        <v>0.8</v>
      </c>
      <c r="I1132" s="39"/>
      <c r="J1132" s="74">
        <f t="shared" si="102"/>
        <v>167.77199999999999</v>
      </c>
      <c r="K1132" s="74">
        <f t="shared" si="103"/>
        <v>132.596</v>
      </c>
      <c r="L1132" s="74">
        <f t="shared" si="104"/>
        <v>50.160000000000004</v>
      </c>
      <c r="M1132" s="75"/>
      <c r="N1132" s="74">
        <f t="shared" si="105"/>
        <v>1203.8420000000001</v>
      </c>
      <c r="O1132" s="74">
        <f t="shared" si="106"/>
        <v>401.37200000000001</v>
      </c>
      <c r="P1132" s="74">
        <f t="shared" si="107"/>
        <v>890.51</v>
      </c>
    </row>
    <row r="1133" spans="1:16" ht="15" customHeight="1" x14ac:dyDescent="0.3">
      <c r="A1133" s="27" t="s">
        <v>4066</v>
      </c>
      <c r="B1133" s="38">
        <v>18910</v>
      </c>
      <c r="C1133" s="38">
        <v>18910</v>
      </c>
      <c r="D1133" s="40" t="s">
        <v>1071</v>
      </c>
      <c r="E1133" s="40">
        <v>99918</v>
      </c>
      <c r="F1133" s="20" t="s">
        <v>3544</v>
      </c>
      <c r="G1133" s="20" t="s">
        <v>3059</v>
      </c>
      <c r="H1133" s="100">
        <v>0.8</v>
      </c>
      <c r="I1133" s="39"/>
      <c r="J1133" s="74">
        <f t="shared" si="102"/>
        <v>167.77199999999999</v>
      </c>
      <c r="K1133" s="74">
        <f t="shared" si="103"/>
        <v>132.596</v>
      </c>
      <c r="L1133" s="74">
        <f t="shared" si="104"/>
        <v>50.160000000000004</v>
      </c>
      <c r="M1133" s="75"/>
      <c r="N1133" s="74">
        <f t="shared" si="105"/>
        <v>1203.8420000000001</v>
      </c>
      <c r="O1133" s="74">
        <f t="shared" si="106"/>
        <v>401.37200000000001</v>
      </c>
      <c r="P1133" s="74">
        <f t="shared" si="107"/>
        <v>890.51</v>
      </c>
    </row>
    <row r="1134" spans="1:16" ht="15" customHeight="1" x14ac:dyDescent="0.3">
      <c r="A1134" s="27" t="s">
        <v>4066</v>
      </c>
      <c r="B1134" s="38">
        <v>18920</v>
      </c>
      <c r="C1134" s="38">
        <v>18920</v>
      </c>
      <c r="D1134" s="12" t="s">
        <v>1072</v>
      </c>
      <c r="E1134" s="12">
        <v>31140</v>
      </c>
      <c r="F1134" s="12" t="s">
        <v>3517</v>
      </c>
      <c r="G1134" s="12" t="s">
        <v>3056</v>
      </c>
      <c r="H1134" s="100">
        <v>0.88439999999999996</v>
      </c>
      <c r="I1134" s="39"/>
      <c r="J1134" s="74">
        <f t="shared" si="102"/>
        <v>179.05121599999998</v>
      </c>
      <c r="K1134" s="74">
        <f t="shared" si="103"/>
        <v>141.51032800000002</v>
      </c>
      <c r="L1134" s="74">
        <f t="shared" si="104"/>
        <v>53.531779999999998</v>
      </c>
      <c r="M1134" s="75"/>
      <c r="N1134" s="74">
        <f t="shared" si="105"/>
        <v>1284.7765360000001</v>
      </c>
      <c r="O1134" s="74">
        <f t="shared" si="106"/>
        <v>421.93521599999997</v>
      </c>
      <c r="P1134" s="74">
        <f t="shared" si="107"/>
        <v>945.68227999999999</v>
      </c>
    </row>
    <row r="1135" spans="1:16" ht="15" customHeight="1" x14ac:dyDescent="0.3">
      <c r="A1135" s="27" t="s">
        <v>4066</v>
      </c>
      <c r="B1135" s="38">
        <v>18930</v>
      </c>
      <c r="C1135" s="38">
        <v>18930</v>
      </c>
      <c r="D1135" s="40" t="s">
        <v>1073</v>
      </c>
      <c r="E1135" s="40">
        <v>99918</v>
      </c>
      <c r="F1135" s="20" t="s">
        <v>3544</v>
      </c>
      <c r="G1135" s="20" t="s">
        <v>3059</v>
      </c>
      <c r="H1135" s="100">
        <v>0.8</v>
      </c>
      <c r="I1135" s="39"/>
      <c r="J1135" s="74">
        <f t="shared" si="102"/>
        <v>167.77199999999999</v>
      </c>
      <c r="K1135" s="74">
        <f t="shared" si="103"/>
        <v>132.596</v>
      </c>
      <c r="L1135" s="74">
        <f t="shared" si="104"/>
        <v>50.160000000000004</v>
      </c>
      <c r="M1135" s="75"/>
      <c r="N1135" s="74">
        <f t="shared" si="105"/>
        <v>1203.8420000000001</v>
      </c>
      <c r="O1135" s="74">
        <f t="shared" si="106"/>
        <v>401.37200000000001</v>
      </c>
      <c r="P1135" s="74">
        <f t="shared" si="107"/>
        <v>890.51</v>
      </c>
    </row>
    <row r="1136" spans="1:16" ht="15" customHeight="1" x14ac:dyDescent="0.3">
      <c r="A1136" s="27" t="s">
        <v>4066</v>
      </c>
      <c r="B1136" s="38">
        <v>18931</v>
      </c>
      <c r="C1136" s="38">
        <v>18931</v>
      </c>
      <c r="D1136" s="40" t="s">
        <v>1074</v>
      </c>
      <c r="E1136" s="40">
        <v>99918</v>
      </c>
      <c r="F1136" s="20" t="s">
        <v>3544</v>
      </c>
      <c r="G1136" s="20" t="s">
        <v>3059</v>
      </c>
      <c r="H1136" s="100">
        <v>0.8</v>
      </c>
      <c r="I1136" s="39"/>
      <c r="J1136" s="74">
        <f t="shared" si="102"/>
        <v>167.77199999999999</v>
      </c>
      <c r="K1136" s="74">
        <f t="shared" si="103"/>
        <v>132.596</v>
      </c>
      <c r="L1136" s="74">
        <f t="shared" si="104"/>
        <v>50.160000000000004</v>
      </c>
      <c r="M1136" s="75"/>
      <c r="N1136" s="74">
        <f t="shared" si="105"/>
        <v>1203.8420000000001</v>
      </c>
      <c r="O1136" s="74">
        <f t="shared" si="106"/>
        <v>401.37200000000001</v>
      </c>
      <c r="P1136" s="74">
        <f t="shared" si="107"/>
        <v>890.51</v>
      </c>
    </row>
    <row r="1137" spans="1:16" ht="15" customHeight="1" x14ac:dyDescent="0.3">
      <c r="A1137" s="27" t="s">
        <v>4066</v>
      </c>
      <c r="B1137" s="38">
        <v>18932</v>
      </c>
      <c r="C1137" s="38">
        <v>18932</v>
      </c>
      <c r="D1137" s="12" t="s">
        <v>1075</v>
      </c>
      <c r="E1137" s="12">
        <v>17140</v>
      </c>
      <c r="F1137" s="12" t="s">
        <v>3519</v>
      </c>
      <c r="G1137" s="12" t="s">
        <v>3056</v>
      </c>
      <c r="H1137" s="100">
        <v>0.93320000000000003</v>
      </c>
      <c r="I1137" s="39"/>
      <c r="J1137" s="74">
        <f t="shared" si="102"/>
        <v>185.57284799999999</v>
      </c>
      <c r="K1137" s="74">
        <f t="shared" si="103"/>
        <v>146.66458400000002</v>
      </c>
      <c r="L1137" s="74">
        <f t="shared" si="104"/>
        <v>55.481340000000003</v>
      </c>
      <c r="M1137" s="75"/>
      <c r="N1137" s="74">
        <f t="shared" si="105"/>
        <v>1331.5728080000001</v>
      </c>
      <c r="O1137" s="74">
        <f t="shared" si="106"/>
        <v>433.82484799999997</v>
      </c>
      <c r="P1137" s="74">
        <f t="shared" si="107"/>
        <v>977.58284000000003</v>
      </c>
    </row>
    <row r="1138" spans="1:16" ht="15" customHeight="1" x14ac:dyDescent="0.3">
      <c r="A1138" s="27" t="s">
        <v>4066</v>
      </c>
      <c r="B1138" s="38">
        <v>18960</v>
      </c>
      <c r="C1138" s="38">
        <v>18960</v>
      </c>
      <c r="D1138" s="40" t="s">
        <v>1076</v>
      </c>
      <c r="E1138" s="40">
        <v>99918</v>
      </c>
      <c r="F1138" s="20" t="s">
        <v>3544</v>
      </c>
      <c r="G1138" s="20" t="s">
        <v>3059</v>
      </c>
      <c r="H1138" s="100">
        <v>0.8</v>
      </c>
      <c r="I1138" s="39"/>
      <c r="J1138" s="74">
        <f t="shared" si="102"/>
        <v>167.77199999999999</v>
      </c>
      <c r="K1138" s="74">
        <f t="shared" si="103"/>
        <v>132.596</v>
      </c>
      <c r="L1138" s="74">
        <f t="shared" si="104"/>
        <v>50.160000000000004</v>
      </c>
      <c r="M1138" s="75"/>
      <c r="N1138" s="74">
        <f t="shared" si="105"/>
        <v>1203.8420000000001</v>
      </c>
      <c r="O1138" s="74">
        <f t="shared" si="106"/>
        <v>401.37200000000001</v>
      </c>
      <c r="P1138" s="74">
        <f t="shared" si="107"/>
        <v>890.51</v>
      </c>
    </row>
    <row r="1139" spans="1:16" ht="15" customHeight="1" x14ac:dyDescent="0.3">
      <c r="A1139" s="27" t="s">
        <v>4066</v>
      </c>
      <c r="B1139" s="38">
        <v>18970</v>
      </c>
      <c r="C1139" s="38">
        <v>18970</v>
      </c>
      <c r="D1139" s="40" t="s">
        <v>1077</v>
      </c>
      <c r="E1139" s="40">
        <v>99918</v>
      </c>
      <c r="F1139" s="20" t="s">
        <v>3544</v>
      </c>
      <c r="G1139" s="20" t="s">
        <v>3059</v>
      </c>
      <c r="H1139" s="100">
        <v>0.8</v>
      </c>
      <c r="I1139" s="39"/>
      <c r="J1139" s="74">
        <f t="shared" si="102"/>
        <v>167.77199999999999</v>
      </c>
      <c r="K1139" s="74">
        <f t="shared" si="103"/>
        <v>132.596</v>
      </c>
      <c r="L1139" s="74">
        <f t="shared" si="104"/>
        <v>50.160000000000004</v>
      </c>
      <c r="M1139" s="75"/>
      <c r="N1139" s="74">
        <f t="shared" si="105"/>
        <v>1203.8420000000001</v>
      </c>
      <c r="O1139" s="74">
        <f t="shared" si="106"/>
        <v>401.37200000000001</v>
      </c>
      <c r="P1139" s="74">
        <f t="shared" si="107"/>
        <v>890.51</v>
      </c>
    </row>
    <row r="1140" spans="1:16" ht="15" customHeight="1" x14ac:dyDescent="0.3">
      <c r="A1140" s="27" t="s">
        <v>4066</v>
      </c>
      <c r="B1140" s="38">
        <v>18971</v>
      </c>
      <c r="C1140" s="38">
        <v>18971</v>
      </c>
      <c r="D1140" s="40" t="s">
        <v>1078</v>
      </c>
      <c r="E1140" s="40">
        <v>99918</v>
      </c>
      <c r="F1140" s="20" t="s">
        <v>3544</v>
      </c>
      <c r="G1140" s="20" t="s">
        <v>3059</v>
      </c>
      <c r="H1140" s="100">
        <v>0.8</v>
      </c>
      <c r="I1140" s="39"/>
      <c r="J1140" s="74">
        <f t="shared" si="102"/>
        <v>167.77199999999999</v>
      </c>
      <c r="K1140" s="74">
        <f t="shared" si="103"/>
        <v>132.596</v>
      </c>
      <c r="L1140" s="74">
        <f t="shared" si="104"/>
        <v>50.160000000000004</v>
      </c>
      <c r="M1140" s="75"/>
      <c r="N1140" s="74">
        <f t="shared" si="105"/>
        <v>1203.8420000000001</v>
      </c>
      <c r="O1140" s="74">
        <f t="shared" si="106"/>
        <v>401.37200000000001</v>
      </c>
      <c r="P1140" s="74">
        <f t="shared" si="107"/>
        <v>890.51</v>
      </c>
    </row>
    <row r="1141" spans="1:16" ht="15" customHeight="1" x14ac:dyDescent="0.3">
      <c r="A1141" s="27" t="s">
        <v>4066</v>
      </c>
      <c r="B1141" s="38">
        <v>18972</v>
      </c>
      <c r="C1141" s="38">
        <v>18972</v>
      </c>
      <c r="D1141" s="40" t="s">
        <v>1079</v>
      </c>
      <c r="E1141" s="40">
        <v>99918</v>
      </c>
      <c r="F1141" s="20" t="s">
        <v>3544</v>
      </c>
      <c r="G1141" s="20" t="s">
        <v>3059</v>
      </c>
      <c r="H1141" s="100">
        <v>0.8</v>
      </c>
      <c r="I1141" s="39"/>
      <c r="J1141" s="74">
        <f t="shared" si="102"/>
        <v>167.77199999999999</v>
      </c>
      <c r="K1141" s="74">
        <f t="shared" si="103"/>
        <v>132.596</v>
      </c>
      <c r="L1141" s="74">
        <f t="shared" si="104"/>
        <v>50.160000000000004</v>
      </c>
      <c r="M1141" s="75"/>
      <c r="N1141" s="74">
        <f t="shared" si="105"/>
        <v>1203.8420000000001</v>
      </c>
      <c r="O1141" s="74">
        <f t="shared" si="106"/>
        <v>401.37200000000001</v>
      </c>
      <c r="P1141" s="74">
        <f t="shared" si="107"/>
        <v>890.51</v>
      </c>
    </row>
    <row r="1142" spans="1:16" ht="15" customHeight="1" x14ac:dyDescent="0.3">
      <c r="A1142" s="27" t="s">
        <v>4066</v>
      </c>
      <c r="B1142" s="38">
        <v>18973</v>
      </c>
      <c r="C1142" s="38">
        <v>18973</v>
      </c>
      <c r="D1142" s="40" t="s">
        <v>1080</v>
      </c>
      <c r="E1142" s="40">
        <v>99918</v>
      </c>
      <c r="F1142" s="20" t="s">
        <v>3544</v>
      </c>
      <c r="G1142" s="20" t="s">
        <v>3059</v>
      </c>
      <c r="H1142" s="100">
        <v>0.8</v>
      </c>
      <c r="I1142" s="39"/>
      <c r="J1142" s="74">
        <f t="shared" si="102"/>
        <v>167.77199999999999</v>
      </c>
      <c r="K1142" s="74">
        <f t="shared" si="103"/>
        <v>132.596</v>
      </c>
      <c r="L1142" s="74">
        <f t="shared" si="104"/>
        <v>50.160000000000004</v>
      </c>
      <c r="M1142" s="75"/>
      <c r="N1142" s="74">
        <f t="shared" si="105"/>
        <v>1203.8420000000001</v>
      </c>
      <c r="O1142" s="74">
        <f t="shared" si="106"/>
        <v>401.37200000000001</v>
      </c>
      <c r="P1142" s="74">
        <f t="shared" si="107"/>
        <v>890.51</v>
      </c>
    </row>
    <row r="1143" spans="1:16" ht="15" customHeight="1" x14ac:dyDescent="0.3">
      <c r="A1143" s="27" t="s">
        <v>4066</v>
      </c>
      <c r="B1143" s="38">
        <v>18974</v>
      </c>
      <c r="C1143" s="38">
        <v>18974</v>
      </c>
      <c r="D1143" s="40" t="s">
        <v>1081</v>
      </c>
      <c r="E1143" s="40">
        <v>99918</v>
      </c>
      <c r="F1143" s="20" t="s">
        <v>3544</v>
      </c>
      <c r="G1143" s="20" t="s">
        <v>3059</v>
      </c>
      <c r="H1143" s="100">
        <v>0.8</v>
      </c>
      <c r="I1143" s="39"/>
      <c r="J1143" s="74">
        <f t="shared" si="102"/>
        <v>167.77199999999999</v>
      </c>
      <c r="K1143" s="74">
        <f t="shared" si="103"/>
        <v>132.596</v>
      </c>
      <c r="L1143" s="74">
        <f t="shared" si="104"/>
        <v>50.160000000000004</v>
      </c>
      <c r="M1143" s="75"/>
      <c r="N1143" s="74">
        <f t="shared" si="105"/>
        <v>1203.8420000000001</v>
      </c>
      <c r="O1143" s="74">
        <f t="shared" si="106"/>
        <v>401.37200000000001</v>
      </c>
      <c r="P1143" s="74">
        <f t="shared" si="107"/>
        <v>890.51</v>
      </c>
    </row>
    <row r="1144" spans="1:16" ht="15" customHeight="1" x14ac:dyDescent="0.3">
      <c r="A1144" s="27" t="s">
        <v>4066</v>
      </c>
      <c r="B1144" s="38">
        <v>18975</v>
      </c>
      <c r="C1144" s="38">
        <v>18975</v>
      </c>
      <c r="D1144" s="40" t="s">
        <v>1082</v>
      </c>
      <c r="E1144" s="40">
        <v>99918</v>
      </c>
      <c r="F1144" s="20" t="s">
        <v>3544</v>
      </c>
      <c r="G1144" s="20" t="s">
        <v>3059</v>
      </c>
      <c r="H1144" s="100">
        <v>0.8</v>
      </c>
      <c r="I1144" s="39"/>
      <c r="J1144" s="74">
        <f t="shared" si="102"/>
        <v>167.77199999999999</v>
      </c>
      <c r="K1144" s="74">
        <f t="shared" si="103"/>
        <v>132.596</v>
      </c>
      <c r="L1144" s="74">
        <f t="shared" si="104"/>
        <v>50.160000000000004</v>
      </c>
      <c r="M1144" s="75"/>
      <c r="N1144" s="74">
        <f t="shared" si="105"/>
        <v>1203.8420000000001</v>
      </c>
      <c r="O1144" s="74">
        <f t="shared" si="106"/>
        <v>401.37200000000001</v>
      </c>
      <c r="P1144" s="74">
        <f t="shared" si="107"/>
        <v>890.51</v>
      </c>
    </row>
    <row r="1145" spans="1:16" ht="15" customHeight="1" x14ac:dyDescent="0.3">
      <c r="A1145" s="27" t="s">
        <v>4066</v>
      </c>
      <c r="B1145" s="38">
        <v>18976</v>
      </c>
      <c r="C1145" s="38">
        <v>18976</v>
      </c>
      <c r="D1145" s="40" t="s">
        <v>1083</v>
      </c>
      <c r="E1145" s="40">
        <v>99918</v>
      </c>
      <c r="F1145" s="20" t="s">
        <v>3544</v>
      </c>
      <c r="G1145" s="20" t="s">
        <v>3059</v>
      </c>
      <c r="H1145" s="100">
        <v>0.8</v>
      </c>
      <c r="I1145" s="39"/>
      <c r="J1145" s="74">
        <f t="shared" si="102"/>
        <v>167.77199999999999</v>
      </c>
      <c r="K1145" s="74">
        <f t="shared" si="103"/>
        <v>132.596</v>
      </c>
      <c r="L1145" s="74">
        <f t="shared" si="104"/>
        <v>50.160000000000004</v>
      </c>
      <c r="M1145" s="75"/>
      <c r="N1145" s="74">
        <f t="shared" si="105"/>
        <v>1203.8420000000001</v>
      </c>
      <c r="O1145" s="74">
        <f t="shared" si="106"/>
        <v>401.37200000000001</v>
      </c>
      <c r="P1145" s="74">
        <f t="shared" si="107"/>
        <v>890.51</v>
      </c>
    </row>
    <row r="1146" spans="1:16" ht="15" customHeight="1" x14ac:dyDescent="0.3">
      <c r="A1146" s="27" t="s">
        <v>4066</v>
      </c>
      <c r="B1146" s="38">
        <v>18977</v>
      </c>
      <c r="C1146" s="38">
        <v>18977</v>
      </c>
      <c r="D1146" s="12" t="s">
        <v>1084</v>
      </c>
      <c r="E1146" s="12">
        <v>30460</v>
      </c>
      <c r="F1146" s="12" t="s">
        <v>3546</v>
      </c>
      <c r="G1146" s="12" t="s">
        <v>3056</v>
      </c>
      <c r="H1146" s="100">
        <v>0.90449999999999997</v>
      </c>
      <c r="I1146" s="39"/>
      <c r="J1146" s="74">
        <f t="shared" si="102"/>
        <v>181.73737999999997</v>
      </c>
      <c r="K1146" s="74">
        <f t="shared" si="103"/>
        <v>143.63329000000002</v>
      </c>
      <c r="L1146" s="74">
        <f t="shared" si="104"/>
        <v>54.334775000000008</v>
      </c>
      <c r="M1146" s="75"/>
      <c r="N1146" s="74">
        <f t="shared" si="105"/>
        <v>1304.05123</v>
      </c>
      <c r="O1146" s="74">
        <f t="shared" si="106"/>
        <v>426.83238</v>
      </c>
      <c r="P1146" s="74">
        <f t="shared" si="107"/>
        <v>958.82165000000009</v>
      </c>
    </row>
    <row r="1147" spans="1:16" ht="15" customHeight="1" x14ac:dyDescent="0.3">
      <c r="A1147" s="27" t="s">
        <v>4066</v>
      </c>
      <c r="B1147" s="38">
        <v>18978</v>
      </c>
      <c r="C1147" s="38">
        <v>18978</v>
      </c>
      <c r="D1147" s="12" t="s">
        <v>1085</v>
      </c>
      <c r="E1147" s="12">
        <v>31140</v>
      </c>
      <c r="F1147" s="12" t="s">
        <v>3517</v>
      </c>
      <c r="G1147" s="12" t="s">
        <v>3056</v>
      </c>
      <c r="H1147" s="100">
        <v>0.88439999999999996</v>
      </c>
      <c r="I1147" s="39"/>
      <c r="J1147" s="74">
        <f t="shared" si="102"/>
        <v>179.05121599999998</v>
      </c>
      <c r="K1147" s="74">
        <f t="shared" si="103"/>
        <v>141.51032800000002</v>
      </c>
      <c r="L1147" s="74">
        <f t="shared" si="104"/>
        <v>53.531779999999998</v>
      </c>
      <c r="M1147" s="75"/>
      <c r="N1147" s="74">
        <f t="shared" si="105"/>
        <v>1284.7765360000001</v>
      </c>
      <c r="O1147" s="74">
        <f t="shared" si="106"/>
        <v>421.93521599999997</v>
      </c>
      <c r="P1147" s="74">
        <f t="shared" si="107"/>
        <v>945.68227999999999</v>
      </c>
    </row>
    <row r="1148" spans="1:16" ht="15" customHeight="1" x14ac:dyDescent="0.3">
      <c r="A1148" s="27" t="s">
        <v>4066</v>
      </c>
      <c r="B1148" s="38">
        <v>18979</v>
      </c>
      <c r="C1148" s="38">
        <v>18979</v>
      </c>
      <c r="D1148" s="40" t="s">
        <v>1086</v>
      </c>
      <c r="E1148" s="40">
        <v>99918</v>
      </c>
      <c r="F1148" s="20" t="s">
        <v>3544</v>
      </c>
      <c r="G1148" s="20" t="s">
        <v>3059</v>
      </c>
      <c r="H1148" s="100">
        <v>0.8</v>
      </c>
      <c r="I1148" s="39"/>
      <c r="J1148" s="74">
        <f t="shared" si="102"/>
        <v>167.77199999999999</v>
      </c>
      <c r="K1148" s="74">
        <f t="shared" si="103"/>
        <v>132.596</v>
      </c>
      <c r="L1148" s="74">
        <f t="shared" si="104"/>
        <v>50.160000000000004</v>
      </c>
      <c r="M1148" s="75"/>
      <c r="N1148" s="74">
        <f t="shared" si="105"/>
        <v>1203.8420000000001</v>
      </c>
      <c r="O1148" s="74">
        <f t="shared" si="106"/>
        <v>401.37200000000001</v>
      </c>
      <c r="P1148" s="74">
        <f t="shared" si="107"/>
        <v>890.51</v>
      </c>
    </row>
    <row r="1149" spans="1:16" ht="15" customHeight="1" x14ac:dyDescent="0.3">
      <c r="A1149" s="27" t="s">
        <v>4066</v>
      </c>
      <c r="B1149" s="38">
        <v>18980</v>
      </c>
      <c r="C1149" s="38">
        <v>18980</v>
      </c>
      <c r="D1149" s="12" t="s">
        <v>1087</v>
      </c>
      <c r="E1149" s="12">
        <v>31140</v>
      </c>
      <c r="F1149" s="12" t="s">
        <v>3517</v>
      </c>
      <c r="G1149" s="12" t="s">
        <v>3056</v>
      </c>
      <c r="H1149" s="100">
        <v>0.88439999999999996</v>
      </c>
      <c r="I1149" s="39"/>
      <c r="J1149" s="74">
        <f t="shared" si="102"/>
        <v>179.05121599999998</v>
      </c>
      <c r="K1149" s="74">
        <f t="shared" si="103"/>
        <v>141.51032800000002</v>
      </c>
      <c r="L1149" s="74">
        <f t="shared" si="104"/>
        <v>53.531779999999998</v>
      </c>
      <c r="M1149" s="75"/>
      <c r="N1149" s="74">
        <f t="shared" si="105"/>
        <v>1284.7765360000001</v>
      </c>
      <c r="O1149" s="74">
        <f t="shared" si="106"/>
        <v>421.93521599999997</v>
      </c>
      <c r="P1149" s="74">
        <f t="shared" si="107"/>
        <v>945.68227999999999</v>
      </c>
    </row>
    <row r="1150" spans="1:16" ht="15" customHeight="1" x14ac:dyDescent="0.3">
      <c r="A1150" s="27" t="s">
        <v>4066</v>
      </c>
      <c r="B1150" s="38">
        <v>18981</v>
      </c>
      <c r="C1150" s="38">
        <v>18981</v>
      </c>
      <c r="D1150" s="40" t="s">
        <v>1088</v>
      </c>
      <c r="E1150" s="40">
        <v>99918</v>
      </c>
      <c r="F1150" s="20" t="s">
        <v>3544</v>
      </c>
      <c r="G1150" s="20" t="s">
        <v>3059</v>
      </c>
      <c r="H1150" s="100">
        <v>0.8</v>
      </c>
      <c r="I1150" s="39"/>
      <c r="J1150" s="74">
        <f t="shared" si="102"/>
        <v>167.77199999999999</v>
      </c>
      <c r="K1150" s="74">
        <f t="shared" si="103"/>
        <v>132.596</v>
      </c>
      <c r="L1150" s="74">
        <f t="shared" si="104"/>
        <v>50.160000000000004</v>
      </c>
      <c r="M1150" s="75"/>
      <c r="N1150" s="74">
        <f t="shared" si="105"/>
        <v>1203.8420000000001</v>
      </c>
      <c r="O1150" s="74">
        <f t="shared" si="106"/>
        <v>401.37200000000001</v>
      </c>
      <c r="P1150" s="74">
        <f t="shared" si="107"/>
        <v>890.51</v>
      </c>
    </row>
    <row r="1151" spans="1:16" ht="15" customHeight="1" x14ac:dyDescent="0.3">
      <c r="A1151" s="27" t="s">
        <v>4066</v>
      </c>
      <c r="B1151" s="38">
        <v>18982</v>
      </c>
      <c r="C1151" s="38">
        <v>18982</v>
      </c>
      <c r="D1151" s="40" t="s">
        <v>1089</v>
      </c>
      <c r="E1151" s="40">
        <v>99918</v>
      </c>
      <c r="F1151" s="20" t="s">
        <v>3544</v>
      </c>
      <c r="G1151" s="20" t="s">
        <v>3059</v>
      </c>
      <c r="H1151" s="100">
        <v>0.8</v>
      </c>
      <c r="I1151" s="39"/>
      <c r="J1151" s="74">
        <f t="shared" si="102"/>
        <v>167.77199999999999</v>
      </c>
      <c r="K1151" s="74">
        <f t="shared" si="103"/>
        <v>132.596</v>
      </c>
      <c r="L1151" s="74">
        <f t="shared" si="104"/>
        <v>50.160000000000004</v>
      </c>
      <c r="M1151" s="75"/>
      <c r="N1151" s="74">
        <f t="shared" si="105"/>
        <v>1203.8420000000001</v>
      </c>
      <c r="O1151" s="74">
        <f t="shared" si="106"/>
        <v>401.37200000000001</v>
      </c>
      <c r="P1151" s="74">
        <f t="shared" si="107"/>
        <v>890.51</v>
      </c>
    </row>
    <row r="1152" spans="1:16" ht="15" customHeight="1" x14ac:dyDescent="0.3">
      <c r="A1152" s="27" t="s">
        <v>4066</v>
      </c>
      <c r="B1152" s="38">
        <v>18983</v>
      </c>
      <c r="C1152" s="38">
        <v>18983</v>
      </c>
      <c r="D1152" s="12" t="s">
        <v>1090</v>
      </c>
      <c r="E1152" s="12">
        <v>17300</v>
      </c>
      <c r="F1152" s="12" t="s">
        <v>3548</v>
      </c>
      <c r="G1152" s="12" t="s">
        <v>3056</v>
      </c>
      <c r="H1152" s="100">
        <v>0.8</v>
      </c>
      <c r="I1152" s="39"/>
      <c r="J1152" s="74">
        <f t="shared" si="102"/>
        <v>167.77199999999999</v>
      </c>
      <c r="K1152" s="74">
        <f t="shared" si="103"/>
        <v>132.596</v>
      </c>
      <c r="L1152" s="74">
        <f t="shared" si="104"/>
        <v>50.160000000000004</v>
      </c>
      <c r="M1152" s="75"/>
      <c r="N1152" s="74">
        <f t="shared" si="105"/>
        <v>1203.8420000000001</v>
      </c>
      <c r="O1152" s="74">
        <f t="shared" si="106"/>
        <v>401.37200000000001</v>
      </c>
      <c r="P1152" s="74">
        <f t="shared" si="107"/>
        <v>890.51</v>
      </c>
    </row>
    <row r="1153" spans="1:18" ht="15" customHeight="1" x14ac:dyDescent="0.3">
      <c r="A1153" s="27" t="s">
        <v>4066</v>
      </c>
      <c r="B1153" s="38">
        <v>18984</v>
      </c>
      <c r="C1153" s="38">
        <v>18984</v>
      </c>
      <c r="D1153" s="12" t="s">
        <v>1091</v>
      </c>
      <c r="E1153" s="12">
        <v>31140</v>
      </c>
      <c r="F1153" s="12" t="s">
        <v>3517</v>
      </c>
      <c r="G1153" s="12" t="s">
        <v>3056</v>
      </c>
      <c r="H1153" s="100">
        <v>0.88439999999999996</v>
      </c>
      <c r="I1153" s="39"/>
      <c r="J1153" s="74">
        <f t="shared" si="102"/>
        <v>179.05121599999998</v>
      </c>
      <c r="K1153" s="74">
        <f t="shared" si="103"/>
        <v>141.51032800000002</v>
      </c>
      <c r="L1153" s="74">
        <f t="shared" si="104"/>
        <v>53.531779999999998</v>
      </c>
      <c r="M1153" s="75"/>
      <c r="N1153" s="74">
        <f t="shared" si="105"/>
        <v>1284.7765360000001</v>
      </c>
      <c r="O1153" s="74">
        <f t="shared" si="106"/>
        <v>421.93521599999997</v>
      </c>
      <c r="P1153" s="74">
        <f t="shared" si="107"/>
        <v>945.68227999999999</v>
      </c>
    </row>
    <row r="1154" spans="1:18" ht="15" customHeight="1" x14ac:dyDescent="0.3">
      <c r="A1154" s="27" t="s">
        <v>4066</v>
      </c>
      <c r="B1154" s="38">
        <v>18985</v>
      </c>
      <c r="C1154" s="38">
        <v>18985</v>
      </c>
      <c r="D1154" s="40" t="s">
        <v>1092</v>
      </c>
      <c r="E1154" s="40">
        <v>99918</v>
      </c>
      <c r="F1154" s="20" t="s">
        <v>3544</v>
      </c>
      <c r="G1154" s="20" t="s">
        <v>3059</v>
      </c>
      <c r="H1154" s="100">
        <v>0.8</v>
      </c>
      <c r="I1154" s="39"/>
      <c r="J1154" s="74">
        <f t="shared" si="102"/>
        <v>167.77199999999999</v>
      </c>
      <c r="K1154" s="74">
        <f t="shared" si="103"/>
        <v>132.596</v>
      </c>
      <c r="L1154" s="74">
        <f t="shared" si="104"/>
        <v>50.160000000000004</v>
      </c>
      <c r="M1154" s="75"/>
      <c r="N1154" s="74">
        <f t="shared" si="105"/>
        <v>1203.8420000000001</v>
      </c>
      <c r="O1154" s="74">
        <f t="shared" si="106"/>
        <v>401.37200000000001</v>
      </c>
      <c r="P1154" s="74">
        <f t="shared" si="107"/>
        <v>890.51</v>
      </c>
    </row>
    <row r="1155" spans="1:18" ht="15" customHeight="1" x14ac:dyDescent="0.3">
      <c r="A1155" s="27" t="s">
        <v>4066</v>
      </c>
      <c r="B1155" s="38">
        <v>18986</v>
      </c>
      <c r="C1155" s="38">
        <v>18986</v>
      </c>
      <c r="D1155" s="12" t="s">
        <v>1093</v>
      </c>
      <c r="E1155" s="12">
        <v>14540</v>
      </c>
      <c r="F1155" s="12" t="s">
        <v>3545</v>
      </c>
      <c r="G1155" s="12" t="s">
        <v>3056</v>
      </c>
      <c r="H1155" s="100">
        <v>0.81530000000000002</v>
      </c>
      <c r="I1155" s="39"/>
      <c r="J1155" s="74">
        <f t="shared" si="102"/>
        <v>169.81669199999999</v>
      </c>
      <c r="K1155" s="74">
        <f t="shared" si="103"/>
        <v>134.211986</v>
      </c>
      <c r="L1155" s="74">
        <f t="shared" si="104"/>
        <v>50.771235000000004</v>
      </c>
      <c r="M1155" s="75"/>
      <c r="N1155" s="74">
        <f t="shared" si="105"/>
        <v>1218.513782</v>
      </c>
      <c r="O1155" s="74">
        <f t="shared" si="106"/>
        <v>405.099692</v>
      </c>
      <c r="P1155" s="74">
        <f t="shared" si="107"/>
        <v>900.51161000000002</v>
      </c>
    </row>
    <row r="1156" spans="1:18" ht="15" customHeight="1" x14ac:dyDescent="0.3">
      <c r="A1156" s="27" t="s">
        <v>4066</v>
      </c>
      <c r="B1156" s="38">
        <v>18987</v>
      </c>
      <c r="C1156" s="38">
        <v>18987</v>
      </c>
      <c r="D1156" s="40" t="s">
        <v>1094</v>
      </c>
      <c r="E1156" s="40">
        <v>99918</v>
      </c>
      <c r="F1156" s="20" t="s">
        <v>3544</v>
      </c>
      <c r="G1156" s="20" t="s">
        <v>3059</v>
      </c>
      <c r="H1156" s="100">
        <v>0.8</v>
      </c>
      <c r="I1156" s="39"/>
      <c r="J1156" s="74">
        <f t="shared" si="102"/>
        <v>167.77199999999999</v>
      </c>
      <c r="K1156" s="74">
        <f t="shared" si="103"/>
        <v>132.596</v>
      </c>
      <c r="L1156" s="74">
        <f t="shared" si="104"/>
        <v>50.160000000000004</v>
      </c>
      <c r="M1156" s="75"/>
      <c r="N1156" s="74">
        <f t="shared" si="105"/>
        <v>1203.8420000000001</v>
      </c>
      <c r="O1156" s="74">
        <f t="shared" si="106"/>
        <v>401.37200000000001</v>
      </c>
      <c r="P1156" s="74">
        <f t="shared" si="107"/>
        <v>890.51</v>
      </c>
    </row>
    <row r="1157" spans="1:18" ht="15" customHeight="1" x14ac:dyDescent="0.3">
      <c r="A1157" s="27" t="s">
        <v>4066</v>
      </c>
      <c r="B1157" s="38">
        <v>18988</v>
      </c>
      <c r="C1157" s="38">
        <v>18988</v>
      </c>
      <c r="D1157" s="40" t="s">
        <v>1095</v>
      </c>
      <c r="E1157" s="40">
        <v>99918</v>
      </c>
      <c r="F1157" s="20" t="s">
        <v>3544</v>
      </c>
      <c r="G1157" s="20" t="s">
        <v>3059</v>
      </c>
      <c r="H1157" s="100">
        <v>0.8</v>
      </c>
      <c r="I1157" s="39"/>
      <c r="J1157" s="74">
        <f t="shared" si="102"/>
        <v>167.77199999999999</v>
      </c>
      <c r="K1157" s="74">
        <f t="shared" si="103"/>
        <v>132.596</v>
      </c>
      <c r="L1157" s="74">
        <f t="shared" si="104"/>
        <v>50.160000000000004</v>
      </c>
      <c r="M1157" s="75"/>
      <c r="N1157" s="74">
        <f t="shared" si="105"/>
        <v>1203.8420000000001</v>
      </c>
      <c r="O1157" s="74">
        <f t="shared" si="106"/>
        <v>401.37200000000001</v>
      </c>
      <c r="P1157" s="74">
        <f t="shared" si="107"/>
        <v>890.51</v>
      </c>
    </row>
    <row r="1158" spans="1:18" ht="15" customHeight="1" x14ac:dyDescent="0.3">
      <c r="A1158" s="27" t="s">
        <v>4066</v>
      </c>
      <c r="B1158" s="38">
        <v>18989</v>
      </c>
      <c r="C1158" s="38">
        <v>18989</v>
      </c>
      <c r="D1158" s="40" t="s">
        <v>1096</v>
      </c>
      <c r="E1158" s="40">
        <v>99918</v>
      </c>
      <c r="F1158" s="20" t="s">
        <v>3544</v>
      </c>
      <c r="G1158" s="20" t="s">
        <v>3059</v>
      </c>
      <c r="H1158" s="100">
        <v>0.8</v>
      </c>
      <c r="I1158" s="39"/>
      <c r="J1158" s="74">
        <f t="shared" si="102"/>
        <v>167.77199999999999</v>
      </c>
      <c r="K1158" s="74">
        <f t="shared" si="103"/>
        <v>132.596</v>
      </c>
      <c r="L1158" s="74">
        <f t="shared" si="104"/>
        <v>50.160000000000004</v>
      </c>
      <c r="M1158" s="75"/>
      <c r="N1158" s="74">
        <f t="shared" si="105"/>
        <v>1203.8420000000001</v>
      </c>
      <c r="O1158" s="74">
        <f t="shared" si="106"/>
        <v>401.37200000000001</v>
      </c>
      <c r="P1158" s="74">
        <f t="shared" si="107"/>
        <v>890.51</v>
      </c>
    </row>
    <row r="1159" spans="1:18" ht="15" customHeight="1" x14ac:dyDescent="0.3">
      <c r="A1159" s="27" t="s">
        <v>4066</v>
      </c>
      <c r="B1159" s="38">
        <v>18990</v>
      </c>
      <c r="C1159" s="38">
        <v>18990</v>
      </c>
      <c r="D1159" s="40" t="s">
        <v>1097</v>
      </c>
      <c r="E1159" s="40">
        <v>99918</v>
      </c>
      <c r="F1159" s="20" t="s">
        <v>3544</v>
      </c>
      <c r="G1159" s="20" t="s">
        <v>3059</v>
      </c>
      <c r="H1159" s="100">
        <v>0.8</v>
      </c>
      <c r="I1159" s="39"/>
      <c r="J1159" s="74">
        <f t="shared" si="102"/>
        <v>167.77199999999999</v>
      </c>
      <c r="K1159" s="74">
        <f t="shared" si="103"/>
        <v>132.596</v>
      </c>
      <c r="L1159" s="74">
        <f t="shared" si="104"/>
        <v>50.160000000000004</v>
      </c>
      <c r="M1159" s="75"/>
      <c r="N1159" s="74">
        <f t="shared" si="105"/>
        <v>1203.8420000000001</v>
      </c>
      <c r="O1159" s="74">
        <f t="shared" si="106"/>
        <v>401.37200000000001</v>
      </c>
      <c r="P1159" s="74">
        <f t="shared" si="107"/>
        <v>890.51</v>
      </c>
    </row>
    <row r="1160" spans="1:18" ht="15" customHeight="1" x14ac:dyDescent="0.3">
      <c r="A1160" s="27" t="s">
        <v>4066</v>
      </c>
      <c r="B1160" s="38">
        <v>18991</v>
      </c>
      <c r="C1160" s="38">
        <v>18991</v>
      </c>
      <c r="D1160" s="40" t="s">
        <v>1098</v>
      </c>
      <c r="E1160" s="40">
        <v>99918</v>
      </c>
      <c r="F1160" s="20" t="s">
        <v>3544</v>
      </c>
      <c r="G1160" s="20" t="s">
        <v>3059</v>
      </c>
      <c r="H1160" s="100">
        <v>0.8</v>
      </c>
      <c r="I1160" s="39"/>
      <c r="J1160" s="74">
        <f t="shared" si="102"/>
        <v>167.77199999999999</v>
      </c>
      <c r="K1160" s="74">
        <f t="shared" si="103"/>
        <v>132.596</v>
      </c>
      <c r="L1160" s="74">
        <f t="shared" si="104"/>
        <v>50.160000000000004</v>
      </c>
      <c r="M1160" s="75"/>
      <c r="N1160" s="74">
        <f t="shared" si="105"/>
        <v>1203.8420000000001</v>
      </c>
      <c r="O1160" s="74">
        <f t="shared" si="106"/>
        <v>401.37200000000001</v>
      </c>
      <c r="P1160" s="74">
        <f t="shared" si="107"/>
        <v>890.51</v>
      </c>
    </row>
    <row r="1161" spans="1:18" ht="15" customHeight="1" x14ac:dyDescent="0.3">
      <c r="A1161" s="27" t="s">
        <v>4066</v>
      </c>
      <c r="B1161" s="38">
        <v>18992</v>
      </c>
      <c r="C1161" s="38">
        <v>18992</v>
      </c>
      <c r="D1161" s="12" t="s">
        <v>1099</v>
      </c>
      <c r="E1161" s="12">
        <v>30460</v>
      </c>
      <c r="F1161" s="12" t="s">
        <v>3546</v>
      </c>
      <c r="G1161" s="12" t="s">
        <v>3056</v>
      </c>
      <c r="H1161" s="100">
        <v>0.90449999999999997</v>
      </c>
      <c r="I1161" s="39"/>
      <c r="J1161" s="74">
        <f t="shared" si="102"/>
        <v>181.73737999999997</v>
      </c>
      <c r="K1161" s="74">
        <f t="shared" si="103"/>
        <v>143.63329000000002</v>
      </c>
      <c r="L1161" s="74">
        <f t="shared" si="104"/>
        <v>54.334775000000008</v>
      </c>
      <c r="M1161" s="75"/>
      <c r="N1161" s="74">
        <f t="shared" si="105"/>
        <v>1304.05123</v>
      </c>
      <c r="O1161" s="74">
        <f t="shared" si="106"/>
        <v>426.83238</v>
      </c>
      <c r="P1161" s="74">
        <f t="shared" si="107"/>
        <v>958.82165000000009</v>
      </c>
    </row>
    <row r="1162" spans="1:18" ht="15" customHeight="1" x14ac:dyDescent="0.3">
      <c r="B1162" s="38"/>
      <c r="C1162" s="38"/>
      <c r="D1162" s="12"/>
      <c r="E1162" s="12"/>
      <c r="F1162" s="12"/>
      <c r="G1162" s="12"/>
      <c r="H1162" s="100"/>
      <c r="I1162" s="39"/>
      <c r="J1162" s="74"/>
      <c r="K1162" s="74"/>
      <c r="L1162" s="74"/>
      <c r="M1162" s="75"/>
      <c r="N1162" s="74"/>
      <c r="O1162" s="74"/>
      <c r="P1162" s="74"/>
    </row>
    <row r="1163" spans="1:18" ht="15" customHeight="1" x14ac:dyDescent="0.3">
      <c r="A1163" s="27" t="s">
        <v>4067</v>
      </c>
      <c r="B1163" s="38">
        <v>19000</v>
      </c>
      <c r="C1163" s="38">
        <v>19000</v>
      </c>
      <c r="D1163" s="12" t="s">
        <v>3902</v>
      </c>
      <c r="E1163" s="12">
        <v>29180</v>
      </c>
      <c r="F1163" s="12" t="s">
        <v>3551</v>
      </c>
      <c r="G1163" s="12" t="s">
        <v>3056</v>
      </c>
      <c r="H1163" s="100">
        <v>0.8</v>
      </c>
      <c r="I1163" s="39"/>
      <c r="J1163" s="74">
        <f t="shared" ref="J1163:J1225" si="108">+(H1163*133.64)+60.86</f>
        <v>167.77199999999999</v>
      </c>
      <c r="K1163" s="74">
        <f t="shared" ref="K1163:K1225" si="109">(H1163*105.62)+48.1</f>
        <v>132.596</v>
      </c>
      <c r="L1163" s="74">
        <f t="shared" ref="L1163:L1225" si="110">(H1163*39.95)+18.2</f>
        <v>50.160000000000004</v>
      </c>
      <c r="M1163" s="75"/>
      <c r="N1163" s="74">
        <f t="shared" ref="N1163:N1225" si="111">((H1163*958.94)+436.69)</f>
        <v>1203.8420000000001</v>
      </c>
      <c r="O1163" s="74">
        <f t="shared" ref="O1163:O1225" si="112">(H1163*243.64)+206.46</f>
        <v>401.37200000000001</v>
      </c>
      <c r="P1163" s="74">
        <f t="shared" ref="P1163:P1225" si="113">(H1163*653.7)+367.55</f>
        <v>890.51</v>
      </c>
    </row>
    <row r="1164" spans="1:18" ht="15" customHeight="1" x14ac:dyDescent="0.3">
      <c r="A1164" s="27" t="s">
        <v>4067</v>
      </c>
      <c r="B1164" s="38">
        <v>19010</v>
      </c>
      <c r="C1164" s="38">
        <v>19010</v>
      </c>
      <c r="D1164" s="40" t="s">
        <v>3919</v>
      </c>
      <c r="E1164" s="40">
        <v>99919</v>
      </c>
      <c r="F1164" s="20" t="s">
        <v>3552</v>
      </c>
      <c r="G1164" s="20" t="s">
        <v>3059</v>
      </c>
      <c r="H1164" s="100">
        <v>0.79990000000000006</v>
      </c>
      <c r="I1164" s="39"/>
      <c r="J1164" s="74">
        <f t="shared" si="108"/>
        <v>167.758636</v>
      </c>
      <c r="K1164" s="74">
        <f t="shared" si="109"/>
        <v>132.58543800000001</v>
      </c>
      <c r="L1164" s="74">
        <f t="shared" si="110"/>
        <v>50.156005000000007</v>
      </c>
      <c r="M1164" s="75"/>
      <c r="N1164" s="74">
        <f t="shared" si="111"/>
        <v>1203.7461060000001</v>
      </c>
      <c r="O1164" s="74">
        <f t="shared" si="112"/>
        <v>401.34763600000002</v>
      </c>
      <c r="P1164" s="74">
        <f t="shared" si="113"/>
        <v>890.44463000000019</v>
      </c>
    </row>
    <row r="1165" spans="1:18" ht="15" customHeight="1" x14ac:dyDescent="0.3">
      <c r="A1165" s="27" t="s">
        <v>4067</v>
      </c>
      <c r="B1165" s="38">
        <v>19020</v>
      </c>
      <c r="C1165" s="38">
        <v>19020</v>
      </c>
      <c r="D1165" s="12" t="s">
        <v>3903</v>
      </c>
      <c r="E1165" s="12">
        <v>12940</v>
      </c>
      <c r="F1165" s="12" t="s">
        <v>3553</v>
      </c>
      <c r="G1165" s="12" t="s">
        <v>3056</v>
      </c>
      <c r="H1165" s="100">
        <v>0.8</v>
      </c>
      <c r="I1165" s="39"/>
      <c r="J1165" s="74">
        <f t="shared" si="108"/>
        <v>167.77199999999999</v>
      </c>
      <c r="K1165" s="74">
        <f t="shared" si="109"/>
        <v>132.596</v>
      </c>
      <c r="L1165" s="74">
        <f t="shared" si="110"/>
        <v>50.160000000000004</v>
      </c>
      <c r="M1165" s="75"/>
      <c r="N1165" s="74">
        <f t="shared" si="111"/>
        <v>1203.8420000000001</v>
      </c>
      <c r="O1165" s="74">
        <f t="shared" si="112"/>
        <v>401.37200000000001</v>
      </c>
      <c r="P1165" s="74">
        <f t="shared" si="113"/>
        <v>890.51</v>
      </c>
    </row>
    <row r="1166" spans="1:18" ht="15" customHeight="1" x14ac:dyDescent="0.3">
      <c r="A1166" s="27" t="s">
        <v>4067</v>
      </c>
      <c r="B1166" s="38">
        <v>19030</v>
      </c>
      <c r="C1166" s="38">
        <v>19030</v>
      </c>
      <c r="D1166" s="40" t="s">
        <v>3920</v>
      </c>
      <c r="E1166" s="40">
        <v>99919</v>
      </c>
      <c r="F1166" s="20" t="s">
        <v>3552</v>
      </c>
      <c r="G1166" s="20" t="s">
        <v>3059</v>
      </c>
      <c r="H1166" s="101">
        <v>0.79990000000000006</v>
      </c>
      <c r="I1166" s="39"/>
      <c r="J1166" s="74">
        <f t="shared" si="108"/>
        <v>167.758636</v>
      </c>
      <c r="K1166" s="74">
        <f t="shared" si="109"/>
        <v>132.58543800000001</v>
      </c>
      <c r="L1166" s="74">
        <f t="shared" si="110"/>
        <v>50.156005000000007</v>
      </c>
      <c r="M1166" s="75"/>
      <c r="N1166" s="74">
        <f t="shared" si="111"/>
        <v>1203.7461060000001</v>
      </c>
      <c r="O1166" s="74">
        <f t="shared" si="112"/>
        <v>401.34763600000002</v>
      </c>
      <c r="P1166" s="74">
        <f t="shared" si="113"/>
        <v>890.44463000000019</v>
      </c>
    </row>
    <row r="1167" spans="1:18" ht="15" customHeight="1" x14ac:dyDescent="0.3">
      <c r="A1167" s="27" t="s">
        <v>4067</v>
      </c>
      <c r="B1167" s="38">
        <v>19040</v>
      </c>
      <c r="C1167" s="38">
        <v>19040</v>
      </c>
      <c r="D1167" s="40" t="s">
        <v>3921</v>
      </c>
      <c r="E1167" s="40">
        <v>99919</v>
      </c>
      <c r="F1167" s="20" t="s">
        <v>3552</v>
      </c>
      <c r="G1167" s="20" t="s">
        <v>3059</v>
      </c>
      <c r="H1167" s="101">
        <v>0.79990000000000006</v>
      </c>
      <c r="I1167" s="39"/>
      <c r="J1167" s="74">
        <f t="shared" si="108"/>
        <v>167.758636</v>
      </c>
      <c r="K1167" s="74">
        <f t="shared" si="109"/>
        <v>132.58543800000001</v>
      </c>
      <c r="L1167" s="74">
        <f t="shared" si="110"/>
        <v>50.156005000000007</v>
      </c>
      <c r="M1167" s="75"/>
      <c r="N1167" s="74">
        <f t="shared" si="111"/>
        <v>1203.7461060000001</v>
      </c>
      <c r="O1167" s="74">
        <f t="shared" si="112"/>
        <v>401.34763600000002</v>
      </c>
      <c r="P1167" s="74">
        <f t="shared" si="113"/>
        <v>890.44463000000019</v>
      </c>
      <c r="R1167" s="27" t="s">
        <v>3826</v>
      </c>
    </row>
    <row r="1168" spans="1:18" ht="15" customHeight="1" x14ac:dyDescent="0.3">
      <c r="A1168" s="27" t="s">
        <v>4067</v>
      </c>
      <c r="B1168" s="38">
        <v>19050</v>
      </c>
      <c r="C1168" s="38">
        <v>19050</v>
      </c>
      <c r="D1168" s="40" t="s">
        <v>3922</v>
      </c>
      <c r="E1168" s="40">
        <v>99919</v>
      </c>
      <c r="F1168" s="20" t="s">
        <v>3552</v>
      </c>
      <c r="G1168" s="20" t="s">
        <v>3059</v>
      </c>
      <c r="H1168" s="100">
        <v>0.79990000000000006</v>
      </c>
      <c r="I1168" s="39"/>
      <c r="J1168" s="74">
        <f t="shared" si="108"/>
        <v>167.758636</v>
      </c>
      <c r="K1168" s="74">
        <f t="shared" si="109"/>
        <v>132.58543800000001</v>
      </c>
      <c r="L1168" s="74">
        <f t="shared" si="110"/>
        <v>50.156005000000007</v>
      </c>
      <c r="M1168" s="75"/>
      <c r="N1168" s="74">
        <f t="shared" si="111"/>
        <v>1203.7461060000001</v>
      </c>
      <c r="O1168" s="74">
        <f t="shared" si="112"/>
        <v>401.34763600000002</v>
      </c>
      <c r="P1168" s="74">
        <f t="shared" si="113"/>
        <v>890.44463000000019</v>
      </c>
    </row>
    <row r="1169" spans="1:16" ht="15" customHeight="1" x14ac:dyDescent="0.3">
      <c r="A1169" s="27" t="s">
        <v>4067</v>
      </c>
      <c r="B1169" s="38">
        <v>19060</v>
      </c>
      <c r="C1169" s="38">
        <v>19060</v>
      </c>
      <c r="D1169" s="40" t="s">
        <v>3923</v>
      </c>
      <c r="E1169" s="40">
        <v>99919</v>
      </c>
      <c r="F1169" s="20" t="s">
        <v>3552</v>
      </c>
      <c r="G1169" s="20" t="s">
        <v>3059</v>
      </c>
      <c r="H1169" s="101">
        <v>0.79990000000000006</v>
      </c>
      <c r="I1169" s="39"/>
      <c r="J1169" s="74">
        <f t="shared" si="108"/>
        <v>167.758636</v>
      </c>
      <c r="K1169" s="74">
        <f t="shared" si="109"/>
        <v>132.58543800000001</v>
      </c>
      <c r="L1169" s="74">
        <f t="shared" si="110"/>
        <v>50.156005000000007</v>
      </c>
      <c r="M1169" s="75"/>
      <c r="N1169" s="74">
        <f t="shared" si="111"/>
        <v>1203.7461060000001</v>
      </c>
      <c r="O1169" s="74">
        <f t="shared" si="112"/>
        <v>401.34763600000002</v>
      </c>
      <c r="P1169" s="74">
        <f t="shared" si="113"/>
        <v>890.44463000000019</v>
      </c>
    </row>
    <row r="1170" spans="1:16" ht="15" customHeight="1" x14ac:dyDescent="0.3">
      <c r="A1170" s="27" t="s">
        <v>4067</v>
      </c>
      <c r="B1170" s="38">
        <v>19070</v>
      </c>
      <c r="C1170" s="38">
        <v>19070</v>
      </c>
      <c r="D1170" s="12" t="s">
        <v>3904</v>
      </c>
      <c r="E1170" s="12">
        <v>43340</v>
      </c>
      <c r="F1170" s="12" t="s">
        <v>3554</v>
      </c>
      <c r="G1170" s="12" t="s">
        <v>3056</v>
      </c>
      <c r="H1170" s="100">
        <v>0.80469999999999997</v>
      </c>
      <c r="I1170" s="39"/>
      <c r="J1170" s="74">
        <f t="shared" si="108"/>
        <v>168.40010799999999</v>
      </c>
      <c r="K1170" s="74">
        <f t="shared" si="109"/>
        <v>133.09241399999999</v>
      </c>
      <c r="L1170" s="74">
        <f t="shared" si="110"/>
        <v>50.347764999999995</v>
      </c>
      <c r="M1170" s="75"/>
      <c r="N1170" s="74">
        <f t="shared" si="111"/>
        <v>1208.3490180000001</v>
      </c>
      <c r="O1170" s="74">
        <f t="shared" si="112"/>
        <v>402.51710800000001</v>
      </c>
      <c r="P1170" s="74">
        <f t="shared" si="113"/>
        <v>893.58239000000003</v>
      </c>
    </row>
    <row r="1171" spans="1:16" ht="15" customHeight="1" x14ac:dyDescent="0.3">
      <c r="A1171" s="27" t="s">
        <v>4067</v>
      </c>
      <c r="B1171" s="38">
        <v>19080</v>
      </c>
      <c r="C1171" s="38">
        <v>19080</v>
      </c>
      <c r="D1171" s="12" t="s">
        <v>3905</v>
      </c>
      <c r="E1171" s="12">
        <v>43340</v>
      </c>
      <c r="F1171" s="12" t="s">
        <v>3554</v>
      </c>
      <c r="G1171" s="12" t="s">
        <v>3056</v>
      </c>
      <c r="H1171" s="100">
        <v>0.80469999999999997</v>
      </c>
      <c r="I1171" s="39"/>
      <c r="J1171" s="74">
        <f t="shared" si="108"/>
        <v>168.40010799999999</v>
      </c>
      <c r="K1171" s="74">
        <f t="shared" si="109"/>
        <v>133.09241399999999</v>
      </c>
      <c r="L1171" s="74">
        <f t="shared" si="110"/>
        <v>50.347764999999995</v>
      </c>
      <c r="M1171" s="75"/>
      <c r="N1171" s="74">
        <f t="shared" si="111"/>
        <v>1208.3490180000001</v>
      </c>
      <c r="O1171" s="74">
        <f t="shared" si="112"/>
        <v>402.51710800000001</v>
      </c>
      <c r="P1171" s="74">
        <f t="shared" si="113"/>
        <v>893.58239000000003</v>
      </c>
    </row>
    <row r="1172" spans="1:16" ht="15" customHeight="1" x14ac:dyDescent="0.3">
      <c r="A1172" s="27" t="s">
        <v>4067</v>
      </c>
      <c r="B1172" s="38">
        <v>19090</v>
      </c>
      <c r="C1172" s="38">
        <v>19090</v>
      </c>
      <c r="D1172" s="12" t="s">
        <v>3906</v>
      </c>
      <c r="E1172" s="12">
        <v>29340</v>
      </c>
      <c r="F1172" s="12" t="s">
        <v>3555</v>
      </c>
      <c r="G1172" s="12" t="s">
        <v>3056</v>
      </c>
      <c r="H1172" s="100">
        <v>0.8</v>
      </c>
      <c r="I1172" s="39"/>
      <c r="J1172" s="74">
        <f t="shared" si="108"/>
        <v>167.77199999999999</v>
      </c>
      <c r="K1172" s="74">
        <f t="shared" si="109"/>
        <v>132.596</v>
      </c>
      <c r="L1172" s="74">
        <f t="shared" si="110"/>
        <v>50.160000000000004</v>
      </c>
      <c r="M1172" s="75"/>
      <c r="N1172" s="74">
        <f t="shared" si="111"/>
        <v>1203.8420000000001</v>
      </c>
      <c r="O1172" s="74">
        <f t="shared" si="112"/>
        <v>401.37200000000001</v>
      </c>
      <c r="P1172" s="74">
        <f t="shared" si="113"/>
        <v>890.51</v>
      </c>
    </row>
    <row r="1173" spans="1:16" ht="15" customHeight="1" x14ac:dyDescent="0.3">
      <c r="A1173" s="27" t="s">
        <v>4067</v>
      </c>
      <c r="B1173" s="38">
        <v>19100</v>
      </c>
      <c r="C1173" s="38">
        <v>19100</v>
      </c>
      <c r="D1173" s="40" t="s">
        <v>3918</v>
      </c>
      <c r="E1173" s="40">
        <v>99919</v>
      </c>
      <c r="F1173" s="20" t="s">
        <v>3552</v>
      </c>
      <c r="G1173" s="20" t="s">
        <v>3059</v>
      </c>
      <c r="H1173" s="100">
        <v>0.79990000000000006</v>
      </c>
      <c r="I1173" s="39"/>
      <c r="J1173" s="74">
        <f t="shared" si="108"/>
        <v>167.758636</v>
      </c>
      <c r="K1173" s="74">
        <f t="shared" si="109"/>
        <v>132.58543800000001</v>
      </c>
      <c r="L1173" s="74">
        <f t="shared" si="110"/>
        <v>50.156005000000007</v>
      </c>
      <c r="M1173" s="75"/>
      <c r="N1173" s="74">
        <f t="shared" si="111"/>
        <v>1203.7461060000001</v>
      </c>
      <c r="O1173" s="74">
        <f t="shared" si="112"/>
        <v>401.34763600000002</v>
      </c>
      <c r="P1173" s="74">
        <f t="shared" si="113"/>
        <v>890.44463000000019</v>
      </c>
    </row>
    <row r="1174" spans="1:16" ht="15" customHeight="1" x14ac:dyDescent="0.3">
      <c r="A1174" s="27" t="s">
        <v>4067</v>
      </c>
      <c r="B1174" s="38">
        <v>19110</v>
      </c>
      <c r="C1174" s="38">
        <v>19110</v>
      </c>
      <c r="D1174" s="12" t="s">
        <v>3907</v>
      </c>
      <c r="E1174" s="12">
        <v>29340</v>
      </c>
      <c r="F1174" s="12" t="s">
        <v>3555</v>
      </c>
      <c r="G1174" s="12" t="s">
        <v>3056</v>
      </c>
      <c r="H1174" s="100">
        <v>0.8</v>
      </c>
      <c r="I1174" s="39"/>
      <c r="J1174" s="74">
        <f t="shared" si="108"/>
        <v>167.77199999999999</v>
      </c>
      <c r="K1174" s="74">
        <f t="shared" si="109"/>
        <v>132.596</v>
      </c>
      <c r="L1174" s="74">
        <f t="shared" si="110"/>
        <v>50.160000000000004</v>
      </c>
      <c r="M1174" s="75"/>
      <c r="N1174" s="74">
        <f t="shared" si="111"/>
        <v>1203.8420000000001</v>
      </c>
      <c r="O1174" s="74">
        <f t="shared" si="112"/>
        <v>401.37200000000001</v>
      </c>
      <c r="P1174" s="74">
        <f t="shared" si="113"/>
        <v>890.51</v>
      </c>
    </row>
    <row r="1175" spans="1:16" ht="15" customHeight="1" x14ac:dyDescent="0.3">
      <c r="A1175" s="27" t="s">
        <v>4067</v>
      </c>
      <c r="B1175" s="38">
        <v>19120</v>
      </c>
      <c r="C1175" s="38">
        <v>19120</v>
      </c>
      <c r="D1175" s="40" t="s">
        <v>3924</v>
      </c>
      <c r="E1175" s="40">
        <v>99919</v>
      </c>
      <c r="F1175" s="20" t="s">
        <v>3552</v>
      </c>
      <c r="G1175" s="20" t="s">
        <v>3059</v>
      </c>
      <c r="H1175" s="100">
        <v>0.79990000000000006</v>
      </c>
      <c r="I1175" s="39"/>
      <c r="J1175" s="74">
        <f t="shared" si="108"/>
        <v>167.758636</v>
      </c>
      <c r="K1175" s="74">
        <f t="shared" si="109"/>
        <v>132.58543800000001</v>
      </c>
      <c r="L1175" s="74">
        <f t="shared" si="110"/>
        <v>50.156005000000007</v>
      </c>
      <c r="M1175" s="75"/>
      <c r="N1175" s="74">
        <f t="shared" si="111"/>
        <v>1203.7461060000001</v>
      </c>
      <c r="O1175" s="74">
        <f t="shared" si="112"/>
        <v>401.34763600000002</v>
      </c>
      <c r="P1175" s="74">
        <f t="shared" si="113"/>
        <v>890.44463000000019</v>
      </c>
    </row>
    <row r="1176" spans="1:16" ht="15" customHeight="1" x14ac:dyDescent="0.3">
      <c r="A1176" s="27" t="s">
        <v>4067</v>
      </c>
      <c r="B1176" s="38">
        <v>19130</v>
      </c>
      <c r="C1176" s="38">
        <v>19130</v>
      </c>
      <c r="D1176" s="40" t="s">
        <v>3925</v>
      </c>
      <c r="E1176" s="40">
        <v>99919</v>
      </c>
      <c r="F1176" s="20" t="s">
        <v>3552</v>
      </c>
      <c r="G1176" s="20" t="s">
        <v>3059</v>
      </c>
      <c r="H1176" s="100">
        <v>0.79990000000000006</v>
      </c>
      <c r="I1176" s="39"/>
      <c r="J1176" s="74">
        <f t="shared" si="108"/>
        <v>167.758636</v>
      </c>
      <c r="K1176" s="74">
        <f t="shared" si="109"/>
        <v>132.58543800000001</v>
      </c>
      <c r="L1176" s="74">
        <f t="shared" si="110"/>
        <v>50.156005000000007</v>
      </c>
      <c r="M1176" s="75"/>
      <c r="N1176" s="74">
        <f t="shared" si="111"/>
        <v>1203.7461060000001</v>
      </c>
      <c r="O1176" s="74">
        <f t="shared" si="112"/>
        <v>401.34763600000002</v>
      </c>
      <c r="P1176" s="74">
        <f t="shared" si="113"/>
        <v>890.44463000000019</v>
      </c>
    </row>
    <row r="1177" spans="1:16" ht="15" customHeight="1" x14ac:dyDescent="0.3">
      <c r="A1177" s="27" t="s">
        <v>4067</v>
      </c>
      <c r="B1177" s="38">
        <v>19140</v>
      </c>
      <c r="C1177" s="38">
        <v>19140</v>
      </c>
      <c r="D1177" s="40" t="s">
        <v>3926</v>
      </c>
      <c r="E1177" s="40">
        <v>99919</v>
      </c>
      <c r="F1177" s="20" t="s">
        <v>3552</v>
      </c>
      <c r="G1177" s="20" t="s">
        <v>3059</v>
      </c>
      <c r="H1177" s="100">
        <v>0.79990000000000006</v>
      </c>
      <c r="I1177" s="39"/>
      <c r="J1177" s="74">
        <f t="shared" si="108"/>
        <v>167.758636</v>
      </c>
      <c r="K1177" s="74">
        <f t="shared" si="109"/>
        <v>132.58543800000001</v>
      </c>
      <c r="L1177" s="74">
        <f t="shared" si="110"/>
        <v>50.156005000000007</v>
      </c>
      <c r="M1177" s="75"/>
      <c r="N1177" s="74">
        <f t="shared" si="111"/>
        <v>1203.7461060000001</v>
      </c>
      <c r="O1177" s="74">
        <f t="shared" si="112"/>
        <v>401.34763600000002</v>
      </c>
      <c r="P1177" s="74">
        <f t="shared" si="113"/>
        <v>890.44463000000019</v>
      </c>
    </row>
    <row r="1178" spans="1:16" ht="15" customHeight="1" x14ac:dyDescent="0.3">
      <c r="A1178" s="27" t="s">
        <v>4067</v>
      </c>
      <c r="B1178" s="38">
        <v>19150</v>
      </c>
      <c r="C1178" s="38">
        <v>19150</v>
      </c>
      <c r="D1178" s="12" t="s">
        <v>3908</v>
      </c>
      <c r="E1178" s="12">
        <v>43340</v>
      </c>
      <c r="F1178" s="12" t="s">
        <v>3554</v>
      </c>
      <c r="G1178" s="12" t="s">
        <v>3056</v>
      </c>
      <c r="H1178" s="100">
        <v>0.80469999999999997</v>
      </c>
      <c r="I1178" s="39"/>
      <c r="J1178" s="74">
        <f t="shared" si="108"/>
        <v>168.40010799999999</v>
      </c>
      <c r="K1178" s="74">
        <f t="shared" si="109"/>
        <v>133.09241399999999</v>
      </c>
      <c r="L1178" s="74">
        <f t="shared" si="110"/>
        <v>50.347764999999995</v>
      </c>
      <c r="M1178" s="75"/>
      <c r="N1178" s="74">
        <f t="shared" si="111"/>
        <v>1208.3490180000001</v>
      </c>
      <c r="O1178" s="74">
        <f t="shared" si="112"/>
        <v>402.51710800000001</v>
      </c>
      <c r="P1178" s="74">
        <f t="shared" si="113"/>
        <v>893.58239000000003</v>
      </c>
    </row>
    <row r="1179" spans="1:16" ht="15" customHeight="1" x14ac:dyDescent="0.3">
      <c r="A1179" s="27" t="s">
        <v>4067</v>
      </c>
      <c r="B1179" s="38">
        <v>19160</v>
      </c>
      <c r="C1179" s="38">
        <v>19160</v>
      </c>
      <c r="D1179" s="12" t="s">
        <v>3909</v>
      </c>
      <c r="E1179" s="12">
        <v>12940</v>
      </c>
      <c r="F1179" s="12" t="s">
        <v>3553</v>
      </c>
      <c r="G1179" s="12" t="s">
        <v>3056</v>
      </c>
      <c r="H1179" s="100">
        <v>0.8</v>
      </c>
      <c r="I1179" s="39"/>
      <c r="J1179" s="74">
        <f t="shared" si="108"/>
        <v>167.77199999999999</v>
      </c>
      <c r="K1179" s="74">
        <f t="shared" si="109"/>
        <v>132.596</v>
      </c>
      <c r="L1179" s="74">
        <f t="shared" si="110"/>
        <v>50.160000000000004</v>
      </c>
      <c r="M1179" s="75"/>
      <c r="N1179" s="74">
        <f t="shared" si="111"/>
        <v>1203.8420000000001</v>
      </c>
      <c r="O1179" s="74">
        <f t="shared" si="112"/>
        <v>401.37200000000001</v>
      </c>
      <c r="P1179" s="74">
        <f t="shared" si="113"/>
        <v>890.51</v>
      </c>
    </row>
    <row r="1180" spans="1:16" ht="15" customHeight="1" x14ac:dyDescent="0.3">
      <c r="A1180" s="27" t="s">
        <v>4067</v>
      </c>
      <c r="B1180" s="38">
        <v>19170</v>
      </c>
      <c r="C1180" s="38">
        <v>19170</v>
      </c>
      <c r="D1180" s="40" t="s">
        <v>3927</v>
      </c>
      <c r="E1180" s="40">
        <v>99919</v>
      </c>
      <c r="F1180" s="20" t="s">
        <v>3552</v>
      </c>
      <c r="G1180" s="20" t="s">
        <v>3059</v>
      </c>
      <c r="H1180" s="100">
        <v>0.79990000000000006</v>
      </c>
      <c r="I1180" s="39"/>
      <c r="J1180" s="74">
        <f t="shared" si="108"/>
        <v>167.758636</v>
      </c>
      <c r="K1180" s="74">
        <f t="shared" si="109"/>
        <v>132.58543800000001</v>
      </c>
      <c r="L1180" s="74">
        <f t="shared" si="110"/>
        <v>50.156005000000007</v>
      </c>
      <c r="M1180" s="75"/>
      <c r="N1180" s="74">
        <f t="shared" si="111"/>
        <v>1203.7461060000001</v>
      </c>
      <c r="O1180" s="74">
        <f t="shared" si="112"/>
        <v>401.34763600000002</v>
      </c>
      <c r="P1180" s="74">
        <f t="shared" si="113"/>
        <v>890.44463000000019</v>
      </c>
    </row>
    <row r="1181" spans="1:16" ht="15" customHeight="1" x14ac:dyDescent="0.3">
      <c r="A1181" s="27" t="s">
        <v>4067</v>
      </c>
      <c r="B1181" s="38">
        <v>19180</v>
      </c>
      <c r="C1181" s="38">
        <v>19180</v>
      </c>
      <c r="D1181" s="12" t="s">
        <v>3910</v>
      </c>
      <c r="E1181" s="12">
        <v>12940</v>
      </c>
      <c r="F1181" s="12" t="s">
        <v>3553</v>
      </c>
      <c r="G1181" s="12" t="s">
        <v>3056</v>
      </c>
      <c r="H1181" s="100">
        <v>0.8</v>
      </c>
      <c r="I1181" s="39"/>
      <c r="J1181" s="74">
        <f t="shared" si="108"/>
        <v>167.77199999999999</v>
      </c>
      <c r="K1181" s="74">
        <f t="shared" si="109"/>
        <v>132.596</v>
      </c>
      <c r="L1181" s="74">
        <f t="shared" si="110"/>
        <v>50.160000000000004</v>
      </c>
      <c r="M1181" s="75"/>
      <c r="N1181" s="74">
        <f t="shared" si="111"/>
        <v>1203.8420000000001</v>
      </c>
      <c r="O1181" s="74">
        <f t="shared" si="112"/>
        <v>401.37200000000001</v>
      </c>
      <c r="P1181" s="74">
        <f t="shared" si="113"/>
        <v>890.51</v>
      </c>
    </row>
    <row r="1182" spans="1:16" ht="15" customHeight="1" x14ac:dyDescent="0.3">
      <c r="A1182" s="27" t="s">
        <v>4067</v>
      </c>
      <c r="B1182" s="38">
        <v>19190</v>
      </c>
      <c r="C1182" s="38">
        <v>19190</v>
      </c>
      <c r="D1182" s="40" t="s">
        <v>3928</v>
      </c>
      <c r="E1182" s="40">
        <v>99919</v>
      </c>
      <c r="F1182" s="20" t="s">
        <v>3552</v>
      </c>
      <c r="G1182" s="20" t="s">
        <v>3059</v>
      </c>
      <c r="H1182" s="100">
        <v>0.79990000000000006</v>
      </c>
      <c r="I1182" s="39"/>
      <c r="J1182" s="74">
        <f t="shared" si="108"/>
        <v>167.758636</v>
      </c>
      <c r="K1182" s="74">
        <f t="shared" si="109"/>
        <v>132.58543800000001</v>
      </c>
      <c r="L1182" s="74">
        <f t="shared" si="110"/>
        <v>50.156005000000007</v>
      </c>
      <c r="M1182" s="75"/>
      <c r="N1182" s="74">
        <f t="shared" si="111"/>
        <v>1203.7461060000001</v>
      </c>
      <c r="O1182" s="74">
        <f t="shared" si="112"/>
        <v>401.34763600000002</v>
      </c>
      <c r="P1182" s="74">
        <f t="shared" si="113"/>
        <v>890.44463000000019</v>
      </c>
    </row>
    <row r="1183" spans="1:16" ht="15" customHeight="1" x14ac:dyDescent="0.3">
      <c r="A1183" s="27" t="s">
        <v>4067</v>
      </c>
      <c r="B1183" s="38">
        <v>19200</v>
      </c>
      <c r="C1183" s="38">
        <v>19200</v>
      </c>
      <c r="D1183" s="40" t="s">
        <v>3929</v>
      </c>
      <c r="E1183" s="40">
        <v>99919</v>
      </c>
      <c r="F1183" s="20" t="s">
        <v>3552</v>
      </c>
      <c r="G1183" s="20" t="s">
        <v>3059</v>
      </c>
      <c r="H1183" s="100">
        <v>0.79990000000000006</v>
      </c>
      <c r="I1183" s="39"/>
      <c r="J1183" s="74">
        <f t="shared" si="108"/>
        <v>167.758636</v>
      </c>
      <c r="K1183" s="74">
        <f t="shared" si="109"/>
        <v>132.58543800000001</v>
      </c>
      <c r="L1183" s="74">
        <f t="shared" si="110"/>
        <v>50.156005000000007</v>
      </c>
      <c r="M1183" s="75"/>
      <c r="N1183" s="74">
        <f t="shared" si="111"/>
        <v>1203.7461060000001</v>
      </c>
      <c r="O1183" s="74">
        <f t="shared" si="112"/>
        <v>401.34763600000002</v>
      </c>
      <c r="P1183" s="74">
        <f t="shared" si="113"/>
        <v>890.44463000000019</v>
      </c>
    </row>
    <row r="1184" spans="1:16" ht="15" customHeight="1" x14ac:dyDescent="0.3">
      <c r="A1184" s="27" t="s">
        <v>4067</v>
      </c>
      <c r="B1184" s="38">
        <v>19210</v>
      </c>
      <c r="C1184" s="38">
        <v>19210</v>
      </c>
      <c r="D1184" s="12" t="s">
        <v>3911</v>
      </c>
      <c r="E1184" s="12">
        <v>10780</v>
      </c>
      <c r="F1184" s="12" t="s">
        <v>3556</v>
      </c>
      <c r="G1184" s="12" t="s">
        <v>3056</v>
      </c>
      <c r="H1184" s="100">
        <v>0.85540000000000005</v>
      </c>
      <c r="I1184" s="39"/>
      <c r="J1184" s="74">
        <f t="shared" si="108"/>
        <v>175.175656</v>
      </c>
      <c r="K1184" s="74">
        <f t="shared" si="109"/>
        <v>138.44734800000001</v>
      </c>
      <c r="L1184" s="74">
        <f t="shared" si="110"/>
        <v>52.373230000000007</v>
      </c>
      <c r="M1184" s="75"/>
      <c r="N1184" s="74">
        <f t="shared" si="111"/>
        <v>1256.9672760000001</v>
      </c>
      <c r="O1184" s="74">
        <f t="shared" si="112"/>
        <v>414.86965600000002</v>
      </c>
      <c r="P1184" s="74">
        <f t="shared" si="113"/>
        <v>926.72498000000019</v>
      </c>
    </row>
    <row r="1185" spans="1:16" ht="15" customHeight="1" x14ac:dyDescent="0.3">
      <c r="A1185" s="27" t="s">
        <v>4067</v>
      </c>
      <c r="B1185" s="38">
        <v>19220</v>
      </c>
      <c r="C1185" s="38">
        <v>19220</v>
      </c>
      <c r="D1185" s="12" t="s">
        <v>3912</v>
      </c>
      <c r="E1185" s="12">
        <v>29180</v>
      </c>
      <c r="F1185" s="12" t="s">
        <v>3551</v>
      </c>
      <c r="G1185" s="12" t="s">
        <v>3056</v>
      </c>
      <c r="H1185" s="100">
        <v>0.8</v>
      </c>
      <c r="I1185" s="39"/>
      <c r="J1185" s="74">
        <f t="shared" si="108"/>
        <v>167.77199999999999</v>
      </c>
      <c r="K1185" s="74">
        <f t="shared" si="109"/>
        <v>132.596</v>
      </c>
      <c r="L1185" s="74">
        <f t="shared" si="110"/>
        <v>50.160000000000004</v>
      </c>
      <c r="M1185" s="75"/>
      <c r="N1185" s="74">
        <f t="shared" si="111"/>
        <v>1203.8420000000001</v>
      </c>
      <c r="O1185" s="74">
        <f t="shared" si="112"/>
        <v>401.37200000000001</v>
      </c>
      <c r="P1185" s="74">
        <f t="shared" si="113"/>
        <v>890.51</v>
      </c>
    </row>
    <row r="1186" spans="1:16" ht="15" customHeight="1" x14ac:dyDescent="0.3">
      <c r="A1186" s="27" t="s">
        <v>4067</v>
      </c>
      <c r="B1186" s="38">
        <v>19230</v>
      </c>
      <c r="C1186" s="38">
        <v>19230</v>
      </c>
      <c r="D1186" s="12" t="s">
        <v>3913</v>
      </c>
      <c r="E1186" s="12">
        <v>12940</v>
      </c>
      <c r="F1186" s="12" t="s">
        <v>3553</v>
      </c>
      <c r="G1186" s="12" t="s">
        <v>3056</v>
      </c>
      <c r="H1186" s="100">
        <v>0.8</v>
      </c>
      <c r="I1186" s="39"/>
      <c r="J1186" s="74">
        <f t="shared" si="108"/>
        <v>167.77199999999999</v>
      </c>
      <c r="K1186" s="74">
        <f t="shared" si="109"/>
        <v>132.596</v>
      </c>
      <c r="L1186" s="74">
        <f t="shared" si="110"/>
        <v>50.160000000000004</v>
      </c>
      <c r="M1186" s="75"/>
      <c r="N1186" s="74">
        <f t="shared" si="111"/>
        <v>1203.8420000000001</v>
      </c>
      <c r="O1186" s="74">
        <f t="shared" si="112"/>
        <v>401.37200000000001</v>
      </c>
      <c r="P1186" s="74">
        <f t="shared" si="113"/>
        <v>890.51</v>
      </c>
    </row>
    <row r="1187" spans="1:16" ht="15" customHeight="1" x14ac:dyDescent="0.3">
      <c r="A1187" s="27" t="s">
        <v>4067</v>
      </c>
      <c r="B1187" s="38">
        <v>19240</v>
      </c>
      <c r="C1187" s="38">
        <v>19240</v>
      </c>
      <c r="D1187" s="40" t="s">
        <v>3930</v>
      </c>
      <c r="E1187" s="40">
        <v>99919</v>
      </c>
      <c r="F1187" s="20" t="s">
        <v>3552</v>
      </c>
      <c r="G1187" s="20" t="s">
        <v>3059</v>
      </c>
      <c r="H1187" s="100">
        <v>0.79990000000000006</v>
      </c>
      <c r="I1187" s="39"/>
      <c r="J1187" s="74">
        <f t="shared" si="108"/>
        <v>167.758636</v>
      </c>
      <c r="K1187" s="74">
        <f t="shared" si="109"/>
        <v>132.58543800000001</v>
      </c>
      <c r="L1187" s="74">
        <f t="shared" si="110"/>
        <v>50.156005000000007</v>
      </c>
      <c r="M1187" s="75"/>
      <c r="N1187" s="74">
        <f t="shared" si="111"/>
        <v>1203.7461060000001</v>
      </c>
      <c r="O1187" s="74">
        <f t="shared" si="112"/>
        <v>401.34763600000002</v>
      </c>
      <c r="P1187" s="74">
        <f t="shared" si="113"/>
        <v>890.44463000000019</v>
      </c>
    </row>
    <row r="1188" spans="1:16" ht="15" customHeight="1" x14ac:dyDescent="0.3">
      <c r="A1188" s="27" t="s">
        <v>4067</v>
      </c>
      <c r="B1188" s="38">
        <v>19260</v>
      </c>
      <c r="C1188" s="38">
        <v>19260</v>
      </c>
      <c r="D1188" s="40" t="s">
        <v>3931</v>
      </c>
      <c r="E1188" s="40">
        <v>99919</v>
      </c>
      <c r="F1188" s="20" t="s">
        <v>3552</v>
      </c>
      <c r="G1188" s="20" t="s">
        <v>3059</v>
      </c>
      <c r="H1188" s="100">
        <v>0.79990000000000006</v>
      </c>
      <c r="I1188" s="39"/>
      <c r="J1188" s="74">
        <f t="shared" si="108"/>
        <v>167.758636</v>
      </c>
      <c r="K1188" s="74">
        <f t="shared" si="109"/>
        <v>132.58543800000001</v>
      </c>
      <c r="L1188" s="74">
        <f t="shared" si="110"/>
        <v>50.156005000000007</v>
      </c>
      <c r="M1188" s="75"/>
      <c r="N1188" s="74">
        <f t="shared" si="111"/>
        <v>1203.7461060000001</v>
      </c>
      <c r="O1188" s="74">
        <f t="shared" si="112"/>
        <v>401.34763600000002</v>
      </c>
      <c r="P1188" s="74">
        <f t="shared" si="113"/>
        <v>890.44463000000019</v>
      </c>
    </row>
    <row r="1189" spans="1:16" ht="15" customHeight="1" x14ac:dyDescent="0.3">
      <c r="A1189" s="27" t="s">
        <v>4067</v>
      </c>
      <c r="B1189" s="38">
        <v>19250</v>
      </c>
      <c r="C1189" s="38">
        <v>19250</v>
      </c>
      <c r="D1189" s="12" t="s">
        <v>3914</v>
      </c>
      <c r="E1189" s="12">
        <v>35380</v>
      </c>
      <c r="F1189" s="12" t="s">
        <v>3557</v>
      </c>
      <c r="G1189" s="12" t="s">
        <v>3056</v>
      </c>
      <c r="H1189" s="100">
        <v>0.82010000000000005</v>
      </c>
      <c r="I1189" s="39"/>
      <c r="J1189" s="74">
        <f t="shared" si="108"/>
        <v>170.45816400000001</v>
      </c>
      <c r="K1189" s="74">
        <f t="shared" si="109"/>
        <v>134.718962</v>
      </c>
      <c r="L1189" s="74">
        <f t="shared" si="110"/>
        <v>50.962995000000006</v>
      </c>
      <c r="M1189" s="75"/>
      <c r="N1189" s="74">
        <f t="shared" si="111"/>
        <v>1223.1166940000001</v>
      </c>
      <c r="O1189" s="74">
        <f t="shared" si="112"/>
        <v>406.26916400000005</v>
      </c>
      <c r="P1189" s="74">
        <f t="shared" si="113"/>
        <v>903.64937000000009</v>
      </c>
    </row>
    <row r="1190" spans="1:16" ht="15" customHeight="1" x14ac:dyDescent="0.3">
      <c r="A1190" s="27" t="s">
        <v>4067</v>
      </c>
      <c r="B1190" s="38">
        <v>19290</v>
      </c>
      <c r="C1190" s="38">
        <v>19290</v>
      </c>
      <c r="D1190" s="40" t="s">
        <v>3951</v>
      </c>
      <c r="E1190" s="40">
        <v>99919</v>
      </c>
      <c r="F1190" s="20" t="s">
        <v>3552</v>
      </c>
      <c r="G1190" s="20" t="s">
        <v>3059</v>
      </c>
      <c r="H1190" s="100">
        <v>0.79990000000000006</v>
      </c>
      <c r="I1190" s="39"/>
      <c r="J1190" s="74">
        <f t="shared" si="108"/>
        <v>167.758636</v>
      </c>
      <c r="K1190" s="74">
        <f t="shared" si="109"/>
        <v>132.58543800000001</v>
      </c>
      <c r="L1190" s="74">
        <f t="shared" si="110"/>
        <v>50.156005000000007</v>
      </c>
      <c r="M1190" s="75"/>
      <c r="N1190" s="74">
        <f t="shared" si="111"/>
        <v>1203.7461060000001</v>
      </c>
      <c r="O1190" s="74">
        <f t="shared" si="112"/>
        <v>401.34763600000002</v>
      </c>
      <c r="P1190" s="74">
        <f t="shared" si="113"/>
        <v>890.44463000000019</v>
      </c>
    </row>
    <row r="1191" spans="1:16" ht="15" customHeight="1" x14ac:dyDescent="0.3">
      <c r="A1191" s="27" t="s">
        <v>4067</v>
      </c>
      <c r="B1191" s="38">
        <v>19270</v>
      </c>
      <c r="C1191" s="38">
        <v>19270</v>
      </c>
      <c r="D1191" s="12" t="s">
        <v>3915</v>
      </c>
      <c r="E1191" s="12">
        <v>29180</v>
      </c>
      <c r="F1191" s="12" t="s">
        <v>3551</v>
      </c>
      <c r="G1191" s="12" t="s">
        <v>3056</v>
      </c>
      <c r="H1191" s="100">
        <v>0.8</v>
      </c>
      <c r="I1191" s="39"/>
      <c r="J1191" s="74">
        <f t="shared" si="108"/>
        <v>167.77199999999999</v>
      </c>
      <c r="K1191" s="74">
        <f t="shared" si="109"/>
        <v>132.596</v>
      </c>
      <c r="L1191" s="74">
        <f t="shared" si="110"/>
        <v>50.160000000000004</v>
      </c>
      <c r="M1191" s="75"/>
      <c r="N1191" s="74">
        <f t="shared" si="111"/>
        <v>1203.8420000000001</v>
      </c>
      <c r="O1191" s="74">
        <f t="shared" si="112"/>
        <v>401.37200000000001</v>
      </c>
      <c r="P1191" s="74">
        <f t="shared" si="113"/>
        <v>890.51</v>
      </c>
    </row>
    <row r="1192" spans="1:16" ht="15" customHeight="1" x14ac:dyDescent="0.3">
      <c r="A1192" s="27" t="s">
        <v>4067</v>
      </c>
      <c r="B1192" s="38">
        <v>19280</v>
      </c>
      <c r="C1192" s="38">
        <v>19280</v>
      </c>
      <c r="D1192" s="12" t="s">
        <v>3916</v>
      </c>
      <c r="E1192" s="12">
        <v>26380</v>
      </c>
      <c r="F1192" s="12" t="s">
        <v>3558</v>
      </c>
      <c r="G1192" s="12" t="s">
        <v>3056</v>
      </c>
      <c r="H1192" s="100">
        <v>0.8</v>
      </c>
      <c r="I1192" s="39"/>
      <c r="J1192" s="74">
        <f t="shared" si="108"/>
        <v>167.77199999999999</v>
      </c>
      <c r="K1192" s="74">
        <f t="shared" si="109"/>
        <v>132.596</v>
      </c>
      <c r="L1192" s="74">
        <f t="shared" si="110"/>
        <v>50.160000000000004</v>
      </c>
      <c r="M1192" s="75"/>
      <c r="N1192" s="74">
        <f t="shared" si="111"/>
        <v>1203.8420000000001</v>
      </c>
      <c r="O1192" s="74">
        <f t="shared" si="112"/>
        <v>401.37200000000001</v>
      </c>
      <c r="P1192" s="74">
        <f t="shared" si="113"/>
        <v>890.51</v>
      </c>
    </row>
    <row r="1193" spans="1:16" ht="15" customHeight="1" x14ac:dyDescent="0.3">
      <c r="A1193" s="27" t="s">
        <v>4067</v>
      </c>
      <c r="B1193" s="38">
        <v>19300</v>
      </c>
      <c r="C1193" s="38">
        <v>19300</v>
      </c>
      <c r="D1193" s="40" t="s">
        <v>3952</v>
      </c>
      <c r="E1193" s="40">
        <v>99919</v>
      </c>
      <c r="F1193" s="20" t="s">
        <v>3552</v>
      </c>
      <c r="G1193" s="20" t="s">
        <v>3059</v>
      </c>
      <c r="H1193" s="100">
        <v>0.79990000000000006</v>
      </c>
      <c r="I1193" s="39"/>
      <c r="J1193" s="74">
        <f t="shared" si="108"/>
        <v>167.758636</v>
      </c>
      <c r="K1193" s="74">
        <f t="shared" si="109"/>
        <v>132.58543800000001</v>
      </c>
      <c r="L1193" s="74">
        <f t="shared" si="110"/>
        <v>50.156005000000007</v>
      </c>
      <c r="M1193" s="75"/>
      <c r="N1193" s="74">
        <f t="shared" si="111"/>
        <v>1203.7461060000001</v>
      </c>
      <c r="O1193" s="74">
        <f t="shared" si="112"/>
        <v>401.34763600000002</v>
      </c>
      <c r="P1193" s="74">
        <f t="shared" si="113"/>
        <v>890.44463000000019</v>
      </c>
    </row>
    <row r="1194" spans="1:16" ht="15" customHeight="1" x14ac:dyDescent="0.3">
      <c r="A1194" s="27" t="s">
        <v>4067</v>
      </c>
      <c r="B1194" s="38">
        <v>19310</v>
      </c>
      <c r="C1194" s="38">
        <v>19310</v>
      </c>
      <c r="D1194" s="12" t="s">
        <v>3917</v>
      </c>
      <c r="E1194" s="12">
        <v>12940</v>
      </c>
      <c r="F1194" s="12" t="s">
        <v>3553</v>
      </c>
      <c r="G1194" s="12" t="s">
        <v>3056</v>
      </c>
      <c r="H1194" s="100">
        <v>0.8</v>
      </c>
      <c r="I1194" s="39"/>
      <c r="J1194" s="74">
        <f t="shared" si="108"/>
        <v>167.77199999999999</v>
      </c>
      <c r="K1194" s="74">
        <f t="shared" si="109"/>
        <v>132.596</v>
      </c>
      <c r="L1194" s="74">
        <f t="shared" si="110"/>
        <v>50.160000000000004</v>
      </c>
      <c r="M1194" s="75"/>
      <c r="N1194" s="74">
        <f t="shared" si="111"/>
        <v>1203.8420000000001</v>
      </c>
      <c r="O1194" s="74">
        <f t="shared" si="112"/>
        <v>401.37200000000001</v>
      </c>
      <c r="P1194" s="74">
        <f t="shared" si="113"/>
        <v>890.51</v>
      </c>
    </row>
    <row r="1195" spans="1:16" ht="15" customHeight="1" x14ac:dyDescent="0.3">
      <c r="A1195" s="27" t="s">
        <v>4067</v>
      </c>
      <c r="B1195" s="38">
        <v>19320</v>
      </c>
      <c r="C1195" s="38">
        <v>19320</v>
      </c>
      <c r="D1195" s="40" t="s">
        <v>3953</v>
      </c>
      <c r="E1195" s="40">
        <v>99919</v>
      </c>
      <c r="F1195" s="20" t="s">
        <v>3552</v>
      </c>
      <c r="G1195" s="20" t="s">
        <v>3059</v>
      </c>
      <c r="H1195" s="100">
        <v>0.79990000000000006</v>
      </c>
      <c r="I1195" s="39"/>
      <c r="J1195" s="74">
        <f t="shared" si="108"/>
        <v>167.758636</v>
      </c>
      <c r="K1195" s="74">
        <f t="shared" si="109"/>
        <v>132.58543800000001</v>
      </c>
      <c r="L1195" s="74">
        <f t="shared" si="110"/>
        <v>50.156005000000007</v>
      </c>
      <c r="M1195" s="75"/>
      <c r="N1195" s="74">
        <f t="shared" si="111"/>
        <v>1203.7461060000001</v>
      </c>
      <c r="O1195" s="74">
        <f t="shared" si="112"/>
        <v>401.34763600000002</v>
      </c>
      <c r="P1195" s="74">
        <f t="shared" si="113"/>
        <v>890.44463000000019</v>
      </c>
    </row>
    <row r="1196" spans="1:16" ht="15" customHeight="1" x14ac:dyDescent="0.3">
      <c r="A1196" s="27" t="s">
        <v>4067</v>
      </c>
      <c r="B1196" s="38">
        <v>19330</v>
      </c>
      <c r="C1196" s="38">
        <v>19330</v>
      </c>
      <c r="D1196" s="40" t="s">
        <v>3954</v>
      </c>
      <c r="E1196" s="40">
        <v>99919</v>
      </c>
      <c r="F1196" s="20" t="s">
        <v>3552</v>
      </c>
      <c r="G1196" s="20" t="s">
        <v>3059</v>
      </c>
      <c r="H1196" s="100">
        <v>0.79990000000000006</v>
      </c>
      <c r="I1196" s="39"/>
      <c r="J1196" s="74">
        <f t="shared" si="108"/>
        <v>167.758636</v>
      </c>
      <c r="K1196" s="74">
        <f t="shared" si="109"/>
        <v>132.58543800000001</v>
      </c>
      <c r="L1196" s="74">
        <f t="shared" si="110"/>
        <v>50.156005000000007</v>
      </c>
      <c r="M1196" s="75"/>
      <c r="N1196" s="74">
        <f t="shared" si="111"/>
        <v>1203.7461060000001</v>
      </c>
      <c r="O1196" s="74">
        <f t="shared" si="112"/>
        <v>401.34763600000002</v>
      </c>
      <c r="P1196" s="74">
        <f t="shared" si="113"/>
        <v>890.44463000000019</v>
      </c>
    </row>
    <row r="1197" spans="1:16" ht="15" customHeight="1" x14ac:dyDescent="0.3">
      <c r="A1197" s="27" t="s">
        <v>4067</v>
      </c>
      <c r="B1197" s="38">
        <v>19340</v>
      </c>
      <c r="C1197" s="38">
        <v>19340</v>
      </c>
      <c r="D1197" s="40" t="s">
        <v>3955</v>
      </c>
      <c r="E1197" s="40">
        <v>99919</v>
      </c>
      <c r="F1197" s="20" t="s">
        <v>3552</v>
      </c>
      <c r="G1197" s="20" t="s">
        <v>3059</v>
      </c>
      <c r="H1197" s="100">
        <v>0.79990000000000006</v>
      </c>
      <c r="I1197" s="39"/>
      <c r="J1197" s="74">
        <f t="shared" si="108"/>
        <v>167.758636</v>
      </c>
      <c r="K1197" s="74">
        <f t="shared" si="109"/>
        <v>132.58543800000001</v>
      </c>
      <c r="L1197" s="74">
        <f t="shared" si="110"/>
        <v>50.156005000000007</v>
      </c>
      <c r="M1197" s="75"/>
      <c r="N1197" s="74">
        <f t="shared" si="111"/>
        <v>1203.7461060000001</v>
      </c>
      <c r="O1197" s="74">
        <f t="shared" si="112"/>
        <v>401.34763600000002</v>
      </c>
      <c r="P1197" s="74">
        <f t="shared" si="113"/>
        <v>890.44463000000019</v>
      </c>
    </row>
    <row r="1198" spans="1:16" ht="15" customHeight="1" x14ac:dyDescent="0.3">
      <c r="A1198" s="27" t="s">
        <v>4067</v>
      </c>
      <c r="B1198" s="38">
        <v>19350</v>
      </c>
      <c r="C1198" s="38">
        <v>19350</v>
      </c>
      <c r="D1198" s="12" t="s">
        <v>3932</v>
      </c>
      <c r="E1198" s="12">
        <v>35380</v>
      </c>
      <c r="F1198" s="12" t="s">
        <v>3557</v>
      </c>
      <c r="G1198" s="12" t="s">
        <v>3056</v>
      </c>
      <c r="H1198" s="100">
        <v>0.82010000000000005</v>
      </c>
      <c r="I1198" s="39"/>
      <c r="J1198" s="74">
        <f t="shared" si="108"/>
        <v>170.45816400000001</v>
      </c>
      <c r="K1198" s="74">
        <f t="shared" si="109"/>
        <v>134.718962</v>
      </c>
      <c r="L1198" s="74">
        <f t="shared" si="110"/>
        <v>50.962995000000006</v>
      </c>
      <c r="M1198" s="75"/>
      <c r="N1198" s="74">
        <f t="shared" si="111"/>
        <v>1223.1166940000001</v>
      </c>
      <c r="O1198" s="74">
        <f t="shared" si="112"/>
        <v>406.26916400000005</v>
      </c>
      <c r="P1198" s="74">
        <f t="shared" si="113"/>
        <v>903.64937000000009</v>
      </c>
    </row>
    <row r="1199" spans="1:16" ht="15" customHeight="1" x14ac:dyDescent="0.3">
      <c r="A1199" s="27" t="s">
        <v>4067</v>
      </c>
      <c r="B1199" s="38">
        <v>19360</v>
      </c>
      <c r="C1199" s="38">
        <v>19360</v>
      </c>
      <c r="D1199" s="12" t="s">
        <v>3933</v>
      </c>
      <c r="E1199" s="12">
        <v>33740</v>
      </c>
      <c r="F1199" s="12" t="s">
        <v>3559</v>
      </c>
      <c r="G1199" s="12" t="s">
        <v>3056</v>
      </c>
      <c r="H1199" s="100">
        <v>0.8</v>
      </c>
      <c r="I1199" s="39"/>
      <c r="J1199" s="74">
        <f t="shared" si="108"/>
        <v>167.77199999999999</v>
      </c>
      <c r="K1199" s="74">
        <f t="shared" si="109"/>
        <v>132.596</v>
      </c>
      <c r="L1199" s="74">
        <f t="shared" si="110"/>
        <v>50.160000000000004</v>
      </c>
      <c r="M1199" s="75"/>
      <c r="N1199" s="74">
        <f t="shared" si="111"/>
        <v>1203.8420000000001</v>
      </c>
      <c r="O1199" s="74">
        <f t="shared" si="112"/>
        <v>401.37200000000001</v>
      </c>
      <c r="P1199" s="74">
        <f t="shared" si="113"/>
        <v>890.51</v>
      </c>
    </row>
    <row r="1200" spans="1:16" ht="15" customHeight="1" x14ac:dyDescent="0.3">
      <c r="A1200" s="27" t="s">
        <v>4067</v>
      </c>
      <c r="B1200" s="38">
        <v>19370</v>
      </c>
      <c r="C1200" s="38">
        <v>19370</v>
      </c>
      <c r="D1200" s="12" t="s">
        <v>3934</v>
      </c>
      <c r="E1200" s="12">
        <v>35380</v>
      </c>
      <c r="F1200" s="12" t="s">
        <v>3557</v>
      </c>
      <c r="G1200" s="12" t="s">
        <v>3056</v>
      </c>
      <c r="H1200" s="100">
        <v>0.82010000000000005</v>
      </c>
      <c r="I1200" s="39"/>
      <c r="J1200" s="74">
        <f t="shared" si="108"/>
        <v>170.45816400000001</v>
      </c>
      <c r="K1200" s="74">
        <f t="shared" si="109"/>
        <v>134.718962</v>
      </c>
      <c r="L1200" s="74">
        <f t="shared" si="110"/>
        <v>50.962995000000006</v>
      </c>
      <c r="M1200" s="75"/>
      <c r="N1200" s="74">
        <f t="shared" si="111"/>
        <v>1223.1166940000001</v>
      </c>
      <c r="O1200" s="74">
        <f t="shared" si="112"/>
        <v>406.26916400000005</v>
      </c>
      <c r="P1200" s="74">
        <f t="shared" si="113"/>
        <v>903.64937000000009</v>
      </c>
    </row>
    <row r="1201" spans="1:16" ht="15" customHeight="1" x14ac:dyDescent="0.3">
      <c r="A1201" s="27" t="s">
        <v>4067</v>
      </c>
      <c r="B1201" s="38">
        <v>19380</v>
      </c>
      <c r="C1201" s="38">
        <v>19380</v>
      </c>
      <c r="D1201" s="12" t="s">
        <v>3935</v>
      </c>
      <c r="E1201" s="12">
        <v>12940</v>
      </c>
      <c r="F1201" s="12" t="s">
        <v>3553</v>
      </c>
      <c r="G1201" s="12" t="s">
        <v>3056</v>
      </c>
      <c r="H1201" s="100">
        <v>0.8</v>
      </c>
      <c r="I1201" s="39"/>
      <c r="J1201" s="74">
        <f t="shared" si="108"/>
        <v>167.77199999999999</v>
      </c>
      <c r="K1201" s="74">
        <f t="shared" si="109"/>
        <v>132.596</v>
      </c>
      <c r="L1201" s="74">
        <f t="shared" si="110"/>
        <v>50.160000000000004</v>
      </c>
      <c r="M1201" s="75"/>
      <c r="N1201" s="74">
        <f t="shared" si="111"/>
        <v>1203.8420000000001</v>
      </c>
      <c r="O1201" s="74">
        <f t="shared" si="112"/>
        <v>401.37200000000001</v>
      </c>
      <c r="P1201" s="74">
        <f t="shared" si="113"/>
        <v>890.51</v>
      </c>
    </row>
    <row r="1202" spans="1:16" ht="15" customHeight="1" x14ac:dyDescent="0.3">
      <c r="A1202" s="27" t="s">
        <v>4067</v>
      </c>
      <c r="B1202" s="38">
        <v>19390</v>
      </c>
      <c r="C1202" s="38">
        <v>19390</v>
      </c>
      <c r="D1202" s="12" t="s">
        <v>3936</v>
      </c>
      <c r="E1202" s="12">
        <v>10780</v>
      </c>
      <c r="F1202" s="12" t="s">
        <v>3556</v>
      </c>
      <c r="G1202" s="12" t="s">
        <v>3056</v>
      </c>
      <c r="H1202" s="100">
        <v>0.85540000000000005</v>
      </c>
      <c r="I1202" s="39"/>
      <c r="J1202" s="74">
        <f t="shared" si="108"/>
        <v>175.175656</v>
      </c>
      <c r="K1202" s="74">
        <f t="shared" si="109"/>
        <v>138.44734800000001</v>
      </c>
      <c r="L1202" s="74">
        <f t="shared" si="110"/>
        <v>52.373230000000007</v>
      </c>
      <c r="M1202" s="75"/>
      <c r="N1202" s="74">
        <f t="shared" si="111"/>
        <v>1256.9672760000001</v>
      </c>
      <c r="O1202" s="74">
        <f t="shared" si="112"/>
        <v>414.86965600000002</v>
      </c>
      <c r="P1202" s="74">
        <f t="shared" si="113"/>
        <v>926.72498000000019</v>
      </c>
    </row>
    <row r="1203" spans="1:16" ht="15" customHeight="1" x14ac:dyDescent="0.3">
      <c r="A1203" s="27" t="s">
        <v>4067</v>
      </c>
      <c r="B1203" s="38">
        <v>19400</v>
      </c>
      <c r="C1203" s="38">
        <v>19400</v>
      </c>
      <c r="D1203" s="40" t="s">
        <v>3956</v>
      </c>
      <c r="E1203" s="40">
        <v>99919</v>
      </c>
      <c r="F1203" s="20" t="s">
        <v>3552</v>
      </c>
      <c r="G1203" s="20" t="s">
        <v>3059</v>
      </c>
      <c r="H1203" s="100">
        <v>0.79990000000000006</v>
      </c>
      <c r="I1203" s="39"/>
      <c r="J1203" s="74">
        <f t="shared" si="108"/>
        <v>167.758636</v>
      </c>
      <c r="K1203" s="74">
        <f t="shared" si="109"/>
        <v>132.58543800000001</v>
      </c>
      <c r="L1203" s="74">
        <f t="shared" si="110"/>
        <v>50.156005000000007</v>
      </c>
      <c r="M1203" s="75"/>
      <c r="N1203" s="74">
        <f t="shared" si="111"/>
        <v>1203.7461060000001</v>
      </c>
      <c r="O1203" s="74">
        <f t="shared" si="112"/>
        <v>401.34763600000002</v>
      </c>
      <c r="P1203" s="74">
        <f t="shared" si="113"/>
        <v>890.44463000000019</v>
      </c>
    </row>
    <row r="1204" spans="1:16" ht="15" customHeight="1" x14ac:dyDescent="0.3">
      <c r="A1204" s="27" t="s">
        <v>4067</v>
      </c>
      <c r="B1204" s="38">
        <v>19410</v>
      </c>
      <c r="C1204" s="38">
        <v>19410</v>
      </c>
      <c r="D1204" s="40" t="s">
        <v>3957</v>
      </c>
      <c r="E1204" s="40">
        <v>99919</v>
      </c>
      <c r="F1204" s="20" t="s">
        <v>3552</v>
      </c>
      <c r="G1204" s="20" t="s">
        <v>3059</v>
      </c>
      <c r="H1204" s="100">
        <v>0.79990000000000006</v>
      </c>
      <c r="I1204" s="39"/>
      <c r="J1204" s="74">
        <f t="shared" si="108"/>
        <v>167.758636</v>
      </c>
      <c r="K1204" s="74">
        <f t="shared" si="109"/>
        <v>132.58543800000001</v>
      </c>
      <c r="L1204" s="74">
        <f t="shared" si="110"/>
        <v>50.156005000000007</v>
      </c>
      <c r="M1204" s="75"/>
      <c r="N1204" s="74">
        <f t="shared" si="111"/>
        <v>1203.7461060000001</v>
      </c>
      <c r="O1204" s="74">
        <f t="shared" si="112"/>
        <v>401.34763600000002</v>
      </c>
      <c r="P1204" s="74">
        <f t="shared" si="113"/>
        <v>890.44463000000019</v>
      </c>
    </row>
    <row r="1205" spans="1:16" ht="15" customHeight="1" x14ac:dyDescent="0.3">
      <c r="A1205" s="27" t="s">
        <v>4067</v>
      </c>
      <c r="B1205" s="38">
        <v>19420</v>
      </c>
      <c r="C1205" s="38">
        <v>19420</v>
      </c>
      <c r="D1205" s="40" t="s">
        <v>3958</v>
      </c>
      <c r="E1205" s="40">
        <v>99919</v>
      </c>
      <c r="F1205" s="20" t="s">
        <v>3552</v>
      </c>
      <c r="G1205" s="20" t="s">
        <v>3059</v>
      </c>
      <c r="H1205" s="100">
        <v>0.79990000000000006</v>
      </c>
      <c r="I1205" s="39"/>
      <c r="J1205" s="74">
        <f t="shared" si="108"/>
        <v>167.758636</v>
      </c>
      <c r="K1205" s="74">
        <f t="shared" si="109"/>
        <v>132.58543800000001</v>
      </c>
      <c r="L1205" s="74">
        <f t="shared" si="110"/>
        <v>50.156005000000007</v>
      </c>
      <c r="M1205" s="75"/>
      <c r="N1205" s="74">
        <f t="shared" si="111"/>
        <v>1203.7461060000001</v>
      </c>
      <c r="O1205" s="74">
        <f t="shared" si="112"/>
        <v>401.34763600000002</v>
      </c>
      <c r="P1205" s="74">
        <f t="shared" si="113"/>
        <v>890.44463000000019</v>
      </c>
    </row>
    <row r="1206" spans="1:16" ht="15" customHeight="1" x14ac:dyDescent="0.3">
      <c r="A1206" s="27" t="s">
        <v>4067</v>
      </c>
      <c r="B1206" s="38">
        <v>19480</v>
      </c>
      <c r="C1206" s="38">
        <v>19480</v>
      </c>
      <c r="D1206" s="40" t="s">
        <v>3959</v>
      </c>
      <c r="E1206" s="40">
        <v>99919</v>
      </c>
      <c r="F1206" s="20" t="s">
        <v>3552</v>
      </c>
      <c r="G1206" s="20" t="s">
        <v>3059</v>
      </c>
      <c r="H1206" s="100">
        <v>0.79990000000000006</v>
      </c>
      <c r="I1206" s="39"/>
      <c r="J1206" s="74">
        <f t="shared" si="108"/>
        <v>167.758636</v>
      </c>
      <c r="K1206" s="74">
        <f t="shared" si="109"/>
        <v>132.58543800000001</v>
      </c>
      <c r="L1206" s="74">
        <f t="shared" si="110"/>
        <v>50.156005000000007</v>
      </c>
      <c r="M1206" s="75"/>
      <c r="N1206" s="74">
        <f t="shared" si="111"/>
        <v>1203.7461060000001</v>
      </c>
      <c r="O1206" s="74">
        <f t="shared" si="112"/>
        <v>401.34763600000002</v>
      </c>
      <c r="P1206" s="74">
        <f t="shared" si="113"/>
        <v>890.44463000000019</v>
      </c>
    </row>
    <row r="1207" spans="1:16" ht="15" customHeight="1" x14ac:dyDescent="0.3">
      <c r="A1207" s="27" t="s">
        <v>4067</v>
      </c>
      <c r="B1207" s="38">
        <v>19500</v>
      </c>
      <c r="C1207" s="38">
        <v>19500</v>
      </c>
      <c r="D1207" s="40" t="s">
        <v>3960</v>
      </c>
      <c r="E1207" s="40">
        <v>99919</v>
      </c>
      <c r="F1207" s="20" t="s">
        <v>3552</v>
      </c>
      <c r="G1207" s="20" t="s">
        <v>3059</v>
      </c>
      <c r="H1207" s="100">
        <v>0.79990000000000006</v>
      </c>
      <c r="I1207" s="39"/>
      <c r="J1207" s="74">
        <f t="shared" si="108"/>
        <v>167.758636</v>
      </c>
      <c r="K1207" s="74">
        <f t="shared" si="109"/>
        <v>132.58543800000001</v>
      </c>
      <c r="L1207" s="74">
        <f t="shared" si="110"/>
        <v>50.156005000000007</v>
      </c>
      <c r="M1207" s="75"/>
      <c r="N1207" s="74">
        <f t="shared" si="111"/>
        <v>1203.7461060000001</v>
      </c>
      <c r="O1207" s="74">
        <f t="shared" si="112"/>
        <v>401.34763600000002</v>
      </c>
      <c r="P1207" s="74">
        <f t="shared" si="113"/>
        <v>890.44463000000019</v>
      </c>
    </row>
    <row r="1208" spans="1:16" ht="15" customHeight="1" x14ac:dyDescent="0.3">
      <c r="A1208" s="27" t="s">
        <v>4067</v>
      </c>
      <c r="B1208" s="38">
        <v>19430</v>
      </c>
      <c r="C1208" s="38">
        <v>19430</v>
      </c>
      <c r="D1208" s="12" t="s">
        <v>3937</v>
      </c>
      <c r="E1208" s="12">
        <v>35380</v>
      </c>
      <c r="F1208" s="12" t="s">
        <v>3557</v>
      </c>
      <c r="G1208" s="12" t="s">
        <v>3056</v>
      </c>
      <c r="H1208" s="100">
        <v>0.82010000000000005</v>
      </c>
      <c r="I1208" s="39"/>
      <c r="J1208" s="74">
        <f t="shared" si="108"/>
        <v>170.45816400000001</v>
      </c>
      <c r="K1208" s="74">
        <f t="shared" si="109"/>
        <v>134.718962</v>
      </c>
      <c r="L1208" s="74">
        <f t="shared" si="110"/>
        <v>50.962995000000006</v>
      </c>
      <c r="M1208" s="75"/>
      <c r="N1208" s="74">
        <f t="shared" si="111"/>
        <v>1223.1166940000001</v>
      </c>
      <c r="O1208" s="74">
        <f t="shared" si="112"/>
        <v>406.26916400000005</v>
      </c>
      <c r="P1208" s="74">
        <f t="shared" si="113"/>
        <v>903.64937000000009</v>
      </c>
    </row>
    <row r="1209" spans="1:16" ht="15" customHeight="1" x14ac:dyDescent="0.3">
      <c r="A1209" s="27" t="s">
        <v>4067</v>
      </c>
      <c r="B1209" s="38">
        <v>19440</v>
      </c>
      <c r="C1209" s="38">
        <v>19440</v>
      </c>
      <c r="D1209" s="12" t="s">
        <v>3938</v>
      </c>
      <c r="E1209" s="12">
        <v>35380</v>
      </c>
      <c r="F1209" s="12" t="s">
        <v>3557</v>
      </c>
      <c r="G1209" s="12" t="s">
        <v>3056</v>
      </c>
      <c r="H1209" s="100">
        <v>0.82010000000000005</v>
      </c>
      <c r="I1209" s="39"/>
      <c r="J1209" s="74">
        <f t="shared" si="108"/>
        <v>170.45816400000001</v>
      </c>
      <c r="K1209" s="74">
        <f t="shared" si="109"/>
        <v>134.718962</v>
      </c>
      <c r="L1209" s="74">
        <f t="shared" si="110"/>
        <v>50.962995000000006</v>
      </c>
      <c r="M1209" s="75"/>
      <c r="N1209" s="74">
        <f t="shared" si="111"/>
        <v>1223.1166940000001</v>
      </c>
      <c r="O1209" s="74">
        <f t="shared" si="112"/>
        <v>406.26916400000005</v>
      </c>
      <c r="P1209" s="74">
        <f t="shared" si="113"/>
        <v>903.64937000000009</v>
      </c>
    </row>
    <row r="1210" spans="1:16" ht="15" customHeight="1" x14ac:dyDescent="0.3">
      <c r="A1210" s="27" t="s">
        <v>4067</v>
      </c>
      <c r="B1210" s="38">
        <v>19450</v>
      </c>
      <c r="C1210" s="38">
        <v>19450</v>
      </c>
      <c r="D1210" s="12" t="s">
        <v>3939</v>
      </c>
      <c r="E1210" s="12">
        <v>12940</v>
      </c>
      <c r="F1210" s="12" t="s">
        <v>3553</v>
      </c>
      <c r="G1210" s="12" t="s">
        <v>3056</v>
      </c>
      <c r="H1210" s="100">
        <v>0.8</v>
      </c>
      <c r="I1210" s="39"/>
      <c r="J1210" s="74">
        <f t="shared" si="108"/>
        <v>167.77199999999999</v>
      </c>
      <c r="K1210" s="74">
        <f t="shared" si="109"/>
        <v>132.596</v>
      </c>
      <c r="L1210" s="74">
        <f t="shared" si="110"/>
        <v>50.160000000000004</v>
      </c>
      <c r="M1210" s="75"/>
      <c r="N1210" s="74">
        <f t="shared" si="111"/>
        <v>1203.8420000000001</v>
      </c>
      <c r="O1210" s="74">
        <f t="shared" si="112"/>
        <v>401.37200000000001</v>
      </c>
      <c r="P1210" s="74">
        <f t="shared" si="113"/>
        <v>890.51</v>
      </c>
    </row>
    <row r="1211" spans="1:16" ht="15" customHeight="1" x14ac:dyDescent="0.3">
      <c r="A1211" s="27" t="s">
        <v>4067</v>
      </c>
      <c r="B1211" s="38">
        <v>19460</v>
      </c>
      <c r="C1211" s="38">
        <v>19460</v>
      </c>
      <c r="D1211" s="12" t="s">
        <v>3940</v>
      </c>
      <c r="E1211" s="12">
        <v>35380</v>
      </c>
      <c r="F1211" s="12" t="s">
        <v>3557</v>
      </c>
      <c r="G1211" s="12" t="s">
        <v>3056</v>
      </c>
      <c r="H1211" s="100">
        <v>0.82010000000000005</v>
      </c>
      <c r="I1211" s="39"/>
      <c r="J1211" s="74">
        <f t="shared" si="108"/>
        <v>170.45816400000001</v>
      </c>
      <c r="K1211" s="74">
        <f t="shared" si="109"/>
        <v>134.718962</v>
      </c>
      <c r="L1211" s="74">
        <f t="shared" si="110"/>
        <v>50.962995000000006</v>
      </c>
      <c r="M1211" s="75"/>
      <c r="N1211" s="74">
        <f t="shared" si="111"/>
        <v>1223.1166940000001</v>
      </c>
      <c r="O1211" s="74">
        <f t="shared" si="112"/>
        <v>406.26916400000005</v>
      </c>
      <c r="P1211" s="74">
        <f t="shared" si="113"/>
        <v>903.64937000000009</v>
      </c>
    </row>
    <row r="1212" spans="1:16" ht="15" customHeight="1" x14ac:dyDescent="0.3">
      <c r="A1212" s="27" t="s">
        <v>4067</v>
      </c>
      <c r="B1212" s="38">
        <v>19470</v>
      </c>
      <c r="C1212" s="38">
        <v>19470</v>
      </c>
      <c r="D1212" s="12" t="s">
        <v>3941</v>
      </c>
      <c r="E1212" s="12">
        <v>35380</v>
      </c>
      <c r="F1212" s="12" t="s">
        <v>3557</v>
      </c>
      <c r="G1212" s="12" t="s">
        <v>3056</v>
      </c>
      <c r="H1212" s="100">
        <v>0.82010000000000005</v>
      </c>
      <c r="I1212" s="39"/>
      <c r="J1212" s="74">
        <f t="shared" si="108"/>
        <v>170.45816400000001</v>
      </c>
      <c r="K1212" s="74">
        <f t="shared" si="109"/>
        <v>134.718962</v>
      </c>
      <c r="L1212" s="74">
        <f t="shared" si="110"/>
        <v>50.962995000000006</v>
      </c>
      <c r="M1212" s="75"/>
      <c r="N1212" s="74">
        <f t="shared" si="111"/>
        <v>1223.1166940000001</v>
      </c>
      <c r="O1212" s="74">
        <f t="shared" si="112"/>
        <v>406.26916400000005</v>
      </c>
      <c r="P1212" s="74">
        <f t="shared" si="113"/>
        <v>903.64937000000009</v>
      </c>
    </row>
    <row r="1213" spans="1:16" ht="15" customHeight="1" x14ac:dyDescent="0.3">
      <c r="A1213" s="27" t="s">
        <v>4067</v>
      </c>
      <c r="B1213" s="38">
        <v>19490</v>
      </c>
      <c r="C1213" s="38">
        <v>19490</v>
      </c>
      <c r="D1213" s="12" t="s">
        <v>3942</v>
      </c>
      <c r="E1213" s="12">
        <v>29180</v>
      </c>
      <c r="F1213" s="12" t="s">
        <v>3551</v>
      </c>
      <c r="G1213" s="12" t="s">
        <v>3056</v>
      </c>
      <c r="H1213" s="100">
        <v>0.8</v>
      </c>
      <c r="I1213" s="39"/>
      <c r="J1213" s="74">
        <f t="shared" si="108"/>
        <v>167.77199999999999</v>
      </c>
      <c r="K1213" s="74">
        <f t="shared" si="109"/>
        <v>132.596</v>
      </c>
      <c r="L1213" s="74">
        <f t="shared" si="110"/>
        <v>50.160000000000004</v>
      </c>
      <c r="M1213" s="75"/>
      <c r="N1213" s="74">
        <f t="shared" si="111"/>
        <v>1203.8420000000001</v>
      </c>
      <c r="O1213" s="74">
        <f t="shared" si="112"/>
        <v>401.37200000000001</v>
      </c>
      <c r="P1213" s="74">
        <f t="shared" si="113"/>
        <v>890.51</v>
      </c>
    </row>
    <row r="1214" spans="1:16" ht="15" customHeight="1" x14ac:dyDescent="0.3">
      <c r="A1214" s="27" t="s">
        <v>4067</v>
      </c>
      <c r="B1214" s="38">
        <v>19510</v>
      </c>
      <c r="C1214" s="38">
        <v>19510</v>
      </c>
      <c r="D1214" s="12" t="s">
        <v>3943</v>
      </c>
      <c r="E1214" s="12">
        <v>35380</v>
      </c>
      <c r="F1214" s="12" t="s">
        <v>3557</v>
      </c>
      <c r="G1214" s="12" t="s">
        <v>3056</v>
      </c>
      <c r="H1214" s="100">
        <v>0.82010000000000005</v>
      </c>
      <c r="I1214" s="39"/>
      <c r="J1214" s="74">
        <f t="shared" si="108"/>
        <v>170.45816400000001</v>
      </c>
      <c r="K1214" s="74">
        <f t="shared" si="109"/>
        <v>134.718962</v>
      </c>
      <c r="L1214" s="74">
        <f t="shared" si="110"/>
        <v>50.962995000000006</v>
      </c>
      <c r="M1214" s="75"/>
      <c r="N1214" s="74">
        <f t="shared" si="111"/>
        <v>1223.1166940000001</v>
      </c>
      <c r="O1214" s="74">
        <f t="shared" si="112"/>
        <v>406.26916400000005</v>
      </c>
      <c r="P1214" s="74">
        <f t="shared" si="113"/>
        <v>903.64937000000009</v>
      </c>
    </row>
    <row r="1215" spans="1:16" ht="15" customHeight="1" x14ac:dyDescent="0.3">
      <c r="A1215" s="27" t="s">
        <v>4067</v>
      </c>
      <c r="B1215" s="38">
        <v>19520</v>
      </c>
      <c r="C1215" s="38">
        <v>19520</v>
      </c>
      <c r="D1215" s="12" t="s">
        <v>3944</v>
      </c>
      <c r="E1215" s="12">
        <v>25220</v>
      </c>
      <c r="F1215" s="12" t="s">
        <v>3560</v>
      </c>
      <c r="G1215" s="12" t="s">
        <v>3056</v>
      </c>
      <c r="H1215" s="100">
        <v>0.83960000000000001</v>
      </c>
      <c r="I1215" s="39"/>
      <c r="J1215" s="74">
        <f t="shared" si="108"/>
        <v>173.064144</v>
      </c>
      <c r="K1215" s="74">
        <f t="shared" si="109"/>
        <v>136.77855200000002</v>
      </c>
      <c r="L1215" s="74">
        <f t="shared" si="110"/>
        <v>51.742019999999997</v>
      </c>
      <c r="M1215" s="75"/>
      <c r="N1215" s="74">
        <f t="shared" si="111"/>
        <v>1241.816024</v>
      </c>
      <c r="O1215" s="74">
        <f t="shared" si="112"/>
        <v>411.02014399999996</v>
      </c>
      <c r="P1215" s="74">
        <f t="shared" si="113"/>
        <v>916.39652000000001</v>
      </c>
    </row>
    <row r="1216" spans="1:16" ht="15" customHeight="1" x14ac:dyDescent="0.3">
      <c r="A1216" s="27" t="s">
        <v>4067</v>
      </c>
      <c r="B1216" s="38">
        <v>19530</v>
      </c>
      <c r="C1216" s="38">
        <v>19530</v>
      </c>
      <c r="D1216" s="40" t="s">
        <v>3961</v>
      </c>
      <c r="E1216" s="40">
        <v>99919</v>
      </c>
      <c r="F1216" s="20" t="s">
        <v>3552</v>
      </c>
      <c r="G1216" s="20" t="s">
        <v>3059</v>
      </c>
      <c r="H1216" s="100">
        <v>0.79990000000000006</v>
      </c>
      <c r="I1216" s="39"/>
      <c r="J1216" s="74">
        <f t="shared" si="108"/>
        <v>167.758636</v>
      </c>
      <c r="K1216" s="74">
        <f t="shared" si="109"/>
        <v>132.58543800000001</v>
      </c>
      <c r="L1216" s="74">
        <f t="shared" si="110"/>
        <v>50.156005000000007</v>
      </c>
      <c r="M1216" s="75"/>
      <c r="N1216" s="74">
        <f t="shared" si="111"/>
        <v>1203.7461060000001</v>
      </c>
      <c r="O1216" s="74">
        <f t="shared" si="112"/>
        <v>401.34763600000002</v>
      </c>
      <c r="P1216" s="74">
        <f t="shared" si="113"/>
        <v>890.44463000000019</v>
      </c>
    </row>
    <row r="1217" spans="1:16" ht="15" customHeight="1" x14ac:dyDescent="0.3">
      <c r="A1217" s="27" t="s">
        <v>4067</v>
      </c>
      <c r="B1217" s="38">
        <v>19540</v>
      </c>
      <c r="C1217" s="38">
        <v>19540</v>
      </c>
      <c r="D1217" s="12" t="s">
        <v>3945</v>
      </c>
      <c r="E1217" s="12">
        <v>26380</v>
      </c>
      <c r="F1217" s="12" t="s">
        <v>3558</v>
      </c>
      <c r="G1217" s="12" t="s">
        <v>3056</v>
      </c>
      <c r="H1217" s="100">
        <v>0.8</v>
      </c>
      <c r="I1217" s="39"/>
      <c r="J1217" s="74">
        <f t="shared" si="108"/>
        <v>167.77199999999999</v>
      </c>
      <c r="K1217" s="74">
        <f t="shared" si="109"/>
        <v>132.596</v>
      </c>
      <c r="L1217" s="74">
        <f t="shared" si="110"/>
        <v>50.160000000000004</v>
      </c>
      <c r="M1217" s="75"/>
      <c r="N1217" s="74">
        <f t="shared" si="111"/>
        <v>1203.8420000000001</v>
      </c>
      <c r="O1217" s="74">
        <f t="shared" si="112"/>
        <v>401.37200000000001</v>
      </c>
      <c r="P1217" s="74">
        <f t="shared" si="113"/>
        <v>890.51</v>
      </c>
    </row>
    <row r="1218" spans="1:16" ht="15" customHeight="1" x14ac:dyDescent="0.3">
      <c r="A1218" s="27" t="s">
        <v>4067</v>
      </c>
      <c r="B1218" s="38">
        <v>19550</v>
      </c>
      <c r="C1218" s="38">
        <v>19550</v>
      </c>
      <c r="D1218" s="12" t="s">
        <v>3946</v>
      </c>
      <c r="E1218" s="12">
        <v>33740</v>
      </c>
      <c r="F1218" s="12" t="s">
        <v>3559</v>
      </c>
      <c r="G1218" s="12" t="s">
        <v>3056</v>
      </c>
      <c r="H1218" s="100">
        <v>0.8</v>
      </c>
      <c r="I1218" s="39"/>
      <c r="J1218" s="74">
        <f t="shared" si="108"/>
        <v>167.77199999999999</v>
      </c>
      <c r="K1218" s="74">
        <f t="shared" si="109"/>
        <v>132.596</v>
      </c>
      <c r="L1218" s="74">
        <f t="shared" si="110"/>
        <v>50.160000000000004</v>
      </c>
      <c r="M1218" s="75"/>
      <c r="N1218" s="74">
        <f t="shared" si="111"/>
        <v>1203.8420000000001</v>
      </c>
      <c r="O1218" s="74">
        <f t="shared" si="112"/>
        <v>401.37200000000001</v>
      </c>
      <c r="P1218" s="74">
        <f t="shared" si="113"/>
        <v>890.51</v>
      </c>
    </row>
    <row r="1219" spans="1:16" ht="15" customHeight="1" x14ac:dyDescent="0.3">
      <c r="A1219" s="27" t="s">
        <v>4067</v>
      </c>
      <c r="B1219" s="38">
        <v>19560</v>
      </c>
      <c r="C1219" s="38">
        <v>19560</v>
      </c>
      <c r="D1219" s="12" t="s">
        <v>3947</v>
      </c>
      <c r="E1219" s="12">
        <v>29180</v>
      </c>
      <c r="F1219" s="12" t="s">
        <v>3551</v>
      </c>
      <c r="G1219" s="12" t="s">
        <v>3056</v>
      </c>
      <c r="H1219" s="100">
        <v>0.8</v>
      </c>
      <c r="I1219" s="39"/>
      <c r="J1219" s="74">
        <f t="shared" si="108"/>
        <v>167.77199999999999</v>
      </c>
      <c r="K1219" s="74">
        <f t="shared" si="109"/>
        <v>132.596</v>
      </c>
      <c r="L1219" s="74">
        <f t="shared" si="110"/>
        <v>50.160000000000004</v>
      </c>
      <c r="M1219" s="75"/>
      <c r="N1219" s="74">
        <f t="shared" si="111"/>
        <v>1203.8420000000001</v>
      </c>
      <c r="O1219" s="74">
        <f t="shared" si="112"/>
        <v>401.37200000000001</v>
      </c>
      <c r="P1219" s="74">
        <f t="shared" si="113"/>
        <v>890.51</v>
      </c>
    </row>
    <row r="1220" spans="1:16" ht="15" customHeight="1" x14ac:dyDescent="0.3">
      <c r="A1220" s="27" t="s">
        <v>4067</v>
      </c>
      <c r="B1220" s="38">
        <v>19570</v>
      </c>
      <c r="C1220" s="38">
        <v>19570</v>
      </c>
      <c r="D1220" s="40" t="s">
        <v>3962</v>
      </c>
      <c r="E1220" s="40">
        <v>99919</v>
      </c>
      <c r="F1220" s="20" t="s">
        <v>3552</v>
      </c>
      <c r="G1220" s="20" t="s">
        <v>3059</v>
      </c>
      <c r="H1220" s="100">
        <v>0.79990000000000006</v>
      </c>
      <c r="I1220" s="39"/>
      <c r="J1220" s="74">
        <f t="shared" si="108"/>
        <v>167.758636</v>
      </c>
      <c r="K1220" s="74">
        <f t="shared" si="109"/>
        <v>132.58543800000001</v>
      </c>
      <c r="L1220" s="74">
        <f t="shared" si="110"/>
        <v>50.156005000000007</v>
      </c>
      <c r="M1220" s="75"/>
      <c r="N1220" s="74">
        <f t="shared" si="111"/>
        <v>1203.7461060000001</v>
      </c>
      <c r="O1220" s="74">
        <f t="shared" si="112"/>
        <v>401.34763600000002</v>
      </c>
      <c r="P1220" s="74">
        <f t="shared" si="113"/>
        <v>890.44463000000019</v>
      </c>
    </row>
    <row r="1221" spans="1:16" ht="15" customHeight="1" x14ac:dyDescent="0.3">
      <c r="A1221" s="27" t="s">
        <v>4067</v>
      </c>
      <c r="B1221" s="38">
        <v>19600</v>
      </c>
      <c r="C1221" s="38">
        <v>19600</v>
      </c>
      <c r="D1221" s="12" t="s">
        <v>3948</v>
      </c>
      <c r="E1221" s="12">
        <v>12940</v>
      </c>
      <c r="F1221" s="12" t="s">
        <v>3553</v>
      </c>
      <c r="G1221" s="12" t="s">
        <v>3056</v>
      </c>
      <c r="H1221" s="100">
        <v>0.8</v>
      </c>
      <c r="I1221" s="39"/>
      <c r="J1221" s="74">
        <f t="shared" si="108"/>
        <v>167.77199999999999</v>
      </c>
      <c r="K1221" s="74">
        <f t="shared" si="109"/>
        <v>132.596</v>
      </c>
      <c r="L1221" s="74">
        <f t="shared" si="110"/>
        <v>50.160000000000004</v>
      </c>
      <c r="M1221" s="75"/>
      <c r="N1221" s="74">
        <f t="shared" si="111"/>
        <v>1203.8420000000001</v>
      </c>
      <c r="O1221" s="74">
        <f t="shared" si="112"/>
        <v>401.37200000000001</v>
      </c>
      <c r="P1221" s="74">
        <f t="shared" si="113"/>
        <v>890.51</v>
      </c>
    </row>
    <row r="1222" spans="1:16" ht="15" customHeight="1" x14ac:dyDescent="0.3">
      <c r="A1222" s="27" t="s">
        <v>4067</v>
      </c>
      <c r="B1222" s="38">
        <v>19580</v>
      </c>
      <c r="C1222" s="38">
        <v>19580</v>
      </c>
      <c r="D1222" s="40" t="s">
        <v>3963</v>
      </c>
      <c r="E1222" s="40">
        <v>99919</v>
      </c>
      <c r="F1222" s="20" t="s">
        <v>3552</v>
      </c>
      <c r="G1222" s="20" t="s">
        <v>3059</v>
      </c>
      <c r="H1222" s="100">
        <v>0.79990000000000006</v>
      </c>
      <c r="I1222" s="39"/>
      <c r="J1222" s="74">
        <f t="shared" si="108"/>
        <v>167.758636</v>
      </c>
      <c r="K1222" s="74">
        <f t="shared" si="109"/>
        <v>132.58543800000001</v>
      </c>
      <c r="L1222" s="74">
        <f t="shared" si="110"/>
        <v>50.156005000000007</v>
      </c>
      <c r="M1222" s="75"/>
      <c r="N1222" s="74">
        <f t="shared" si="111"/>
        <v>1203.7461060000001</v>
      </c>
      <c r="O1222" s="74">
        <f t="shared" si="112"/>
        <v>401.34763600000002</v>
      </c>
      <c r="P1222" s="74">
        <f t="shared" si="113"/>
        <v>890.44463000000019</v>
      </c>
    </row>
    <row r="1223" spans="1:16" ht="15" customHeight="1" x14ac:dyDescent="0.3">
      <c r="A1223" s="27" t="s">
        <v>4067</v>
      </c>
      <c r="B1223" s="38">
        <v>19590</v>
      </c>
      <c r="C1223" s="38">
        <v>19590</v>
      </c>
      <c r="D1223" s="12" t="s">
        <v>3949</v>
      </c>
      <c r="E1223" s="12">
        <v>43340</v>
      </c>
      <c r="F1223" s="12" t="s">
        <v>3554</v>
      </c>
      <c r="G1223" s="12" t="s">
        <v>3056</v>
      </c>
      <c r="H1223" s="100">
        <v>0.80469999999999997</v>
      </c>
      <c r="I1223" s="39"/>
      <c r="J1223" s="74">
        <f t="shared" si="108"/>
        <v>168.40010799999999</v>
      </c>
      <c r="K1223" s="74">
        <f t="shared" si="109"/>
        <v>133.09241399999999</v>
      </c>
      <c r="L1223" s="74">
        <f t="shared" si="110"/>
        <v>50.347764999999995</v>
      </c>
      <c r="M1223" s="75"/>
      <c r="N1223" s="74">
        <f t="shared" si="111"/>
        <v>1208.3490180000001</v>
      </c>
      <c r="O1223" s="74">
        <f t="shared" si="112"/>
        <v>402.51710800000001</v>
      </c>
      <c r="P1223" s="74">
        <f t="shared" si="113"/>
        <v>893.58239000000003</v>
      </c>
    </row>
    <row r="1224" spans="1:16" ht="15" customHeight="1" x14ac:dyDescent="0.3">
      <c r="A1224" s="27" t="s">
        <v>4067</v>
      </c>
      <c r="B1224" s="38">
        <v>19610</v>
      </c>
      <c r="C1224" s="38">
        <v>19610</v>
      </c>
      <c r="D1224" s="40" t="s">
        <v>3964</v>
      </c>
      <c r="E1224" s="40">
        <v>99919</v>
      </c>
      <c r="F1224" s="20" t="s">
        <v>3552</v>
      </c>
      <c r="G1224" s="20" t="s">
        <v>3059</v>
      </c>
      <c r="H1224" s="100">
        <v>0.79990000000000006</v>
      </c>
      <c r="I1224" s="39"/>
      <c r="J1224" s="74">
        <f t="shared" si="108"/>
        <v>167.758636</v>
      </c>
      <c r="K1224" s="74">
        <f t="shared" si="109"/>
        <v>132.58543800000001</v>
      </c>
      <c r="L1224" s="74">
        <f t="shared" si="110"/>
        <v>50.156005000000007</v>
      </c>
      <c r="M1224" s="75"/>
      <c r="N1224" s="74">
        <f t="shared" si="111"/>
        <v>1203.7461060000001</v>
      </c>
      <c r="O1224" s="74">
        <f t="shared" si="112"/>
        <v>401.34763600000002</v>
      </c>
      <c r="P1224" s="74">
        <f t="shared" si="113"/>
        <v>890.44463000000019</v>
      </c>
    </row>
    <row r="1225" spans="1:16" ht="15" customHeight="1" x14ac:dyDescent="0.3">
      <c r="A1225" s="27" t="s">
        <v>4067</v>
      </c>
      <c r="B1225" s="38">
        <v>19620</v>
      </c>
      <c r="C1225" s="38">
        <v>19620</v>
      </c>
      <c r="D1225" s="12" t="s">
        <v>3950</v>
      </c>
      <c r="E1225" s="12">
        <v>12940</v>
      </c>
      <c r="F1225" s="12" t="s">
        <v>3553</v>
      </c>
      <c r="G1225" s="12" t="s">
        <v>3056</v>
      </c>
      <c r="H1225" s="100">
        <v>0.8</v>
      </c>
      <c r="I1225" s="39"/>
      <c r="J1225" s="74">
        <f t="shared" si="108"/>
        <v>167.77199999999999</v>
      </c>
      <c r="K1225" s="74">
        <f t="shared" si="109"/>
        <v>132.596</v>
      </c>
      <c r="L1225" s="74">
        <f t="shared" si="110"/>
        <v>50.160000000000004</v>
      </c>
      <c r="M1225" s="75"/>
      <c r="N1225" s="74">
        <f t="shared" si="111"/>
        <v>1203.8420000000001</v>
      </c>
      <c r="O1225" s="74">
        <f t="shared" si="112"/>
        <v>401.37200000000001</v>
      </c>
      <c r="P1225" s="74">
        <f t="shared" si="113"/>
        <v>890.51</v>
      </c>
    </row>
    <row r="1226" spans="1:16" ht="15" customHeight="1" x14ac:dyDescent="0.3">
      <c r="A1226" s="27" t="s">
        <v>4067</v>
      </c>
      <c r="B1226" s="38">
        <v>19630</v>
      </c>
      <c r="C1226" s="38">
        <v>19630</v>
      </c>
      <c r="D1226" s="40" t="s">
        <v>3965</v>
      </c>
      <c r="E1226" s="40">
        <v>99919</v>
      </c>
      <c r="F1226" s="20" t="s">
        <v>3552</v>
      </c>
      <c r="G1226" s="20" t="s">
        <v>3059</v>
      </c>
      <c r="H1226" s="100">
        <v>0.79990000000000006</v>
      </c>
      <c r="I1226" s="39"/>
      <c r="J1226" s="74">
        <f t="shared" ref="J1226:J1289" si="114">+(H1226*133.64)+60.86</f>
        <v>167.758636</v>
      </c>
      <c r="K1226" s="74">
        <f t="shared" ref="K1226:K1289" si="115">(H1226*105.62)+48.1</f>
        <v>132.58543800000001</v>
      </c>
      <c r="L1226" s="74">
        <f t="shared" ref="L1226:L1289" si="116">(H1226*39.95)+18.2</f>
        <v>50.156005000000007</v>
      </c>
      <c r="M1226" s="75"/>
      <c r="N1226" s="74">
        <f t="shared" ref="N1226:N1289" si="117">((H1226*958.94)+436.69)</f>
        <v>1203.7461060000001</v>
      </c>
      <c r="O1226" s="74">
        <f t="shared" ref="O1226:O1289" si="118">(H1226*243.64)+206.46</f>
        <v>401.34763600000002</v>
      </c>
      <c r="P1226" s="74">
        <f t="shared" ref="P1226:P1289" si="119">(H1226*653.7)+367.55</f>
        <v>890.44463000000019</v>
      </c>
    </row>
    <row r="1227" spans="1:16" ht="15" customHeight="1" x14ac:dyDescent="0.3">
      <c r="B1227" s="38"/>
      <c r="C1227" s="38"/>
      <c r="D1227" s="40"/>
      <c r="E1227" s="40"/>
      <c r="F1227" s="20"/>
      <c r="G1227" s="20"/>
      <c r="H1227" s="100"/>
      <c r="I1227" s="39"/>
      <c r="J1227" s="74"/>
      <c r="K1227" s="74"/>
      <c r="L1227" s="74"/>
      <c r="M1227" s="75"/>
      <c r="N1227" s="74"/>
      <c r="O1227" s="74"/>
      <c r="P1227" s="74"/>
    </row>
    <row r="1228" spans="1:16" ht="15" customHeight="1" x14ac:dyDescent="0.3">
      <c r="A1228" s="27" t="s">
        <v>4070</v>
      </c>
      <c r="B1228" s="38">
        <v>22000</v>
      </c>
      <c r="C1228" s="38">
        <v>22000</v>
      </c>
      <c r="D1228" s="12" t="s">
        <v>1139</v>
      </c>
      <c r="E1228" s="12">
        <v>12700</v>
      </c>
      <c r="F1228" s="12" t="s">
        <v>3571</v>
      </c>
      <c r="G1228" s="12" t="s">
        <v>3056</v>
      </c>
      <c r="H1228" s="100">
        <v>1.2602</v>
      </c>
      <c r="I1228" s="39"/>
      <c r="J1228" s="74">
        <f t="shared" si="114"/>
        <v>229.27312799999999</v>
      </c>
      <c r="K1228" s="74">
        <f t="shared" si="115"/>
        <v>181.202324</v>
      </c>
      <c r="L1228" s="74">
        <f t="shared" si="116"/>
        <v>68.544989999999999</v>
      </c>
      <c r="M1228" s="75"/>
      <c r="N1228" s="74">
        <f t="shared" si="117"/>
        <v>1645.1461880000002</v>
      </c>
      <c r="O1228" s="74">
        <f t="shared" si="118"/>
        <v>513.49512800000002</v>
      </c>
      <c r="P1228" s="74">
        <f t="shared" si="119"/>
        <v>1191.34274</v>
      </c>
    </row>
    <row r="1229" spans="1:16" ht="15" customHeight="1" x14ac:dyDescent="0.3">
      <c r="A1229" s="27" t="s">
        <v>4070</v>
      </c>
      <c r="B1229" s="38">
        <v>22010</v>
      </c>
      <c r="C1229" s="38">
        <v>22010</v>
      </c>
      <c r="D1229" s="12" t="s">
        <v>1140</v>
      </c>
      <c r="E1229" s="12">
        <v>38340</v>
      </c>
      <c r="F1229" s="12" t="s">
        <v>3572</v>
      </c>
      <c r="G1229" s="12" t="s">
        <v>3056</v>
      </c>
      <c r="H1229" s="100">
        <v>1.0853000000000002</v>
      </c>
      <c r="I1229" s="39"/>
      <c r="J1229" s="74">
        <f t="shared" si="114"/>
        <v>205.89949200000001</v>
      </c>
      <c r="K1229" s="74">
        <f t="shared" si="115"/>
        <v>162.72938600000003</v>
      </c>
      <c r="L1229" s="74">
        <f t="shared" si="116"/>
        <v>61.557735000000008</v>
      </c>
      <c r="M1229" s="75"/>
      <c r="N1229" s="74">
        <f t="shared" si="117"/>
        <v>1477.4275820000003</v>
      </c>
      <c r="O1229" s="74">
        <f t="shared" si="118"/>
        <v>470.88249200000007</v>
      </c>
      <c r="P1229" s="74">
        <f t="shared" si="119"/>
        <v>1077.0106100000003</v>
      </c>
    </row>
    <row r="1230" spans="1:16" ht="15" customHeight="1" x14ac:dyDescent="0.3">
      <c r="A1230" s="27" t="s">
        <v>4070</v>
      </c>
      <c r="B1230" s="38">
        <v>22020</v>
      </c>
      <c r="C1230" s="38">
        <v>22020</v>
      </c>
      <c r="D1230" s="12" t="s">
        <v>1141</v>
      </c>
      <c r="E1230" s="12">
        <v>39300</v>
      </c>
      <c r="F1230" s="12" t="s">
        <v>3573</v>
      </c>
      <c r="G1230" s="12" t="s">
        <v>3056</v>
      </c>
      <c r="H1230" s="100">
        <v>1.036</v>
      </c>
      <c r="I1230" s="39"/>
      <c r="J1230" s="74">
        <f t="shared" si="114"/>
        <v>199.31103999999999</v>
      </c>
      <c r="K1230" s="74">
        <f t="shared" si="115"/>
        <v>157.52232000000001</v>
      </c>
      <c r="L1230" s="74">
        <f t="shared" si="116"/>
        <v>59.588200000000001</v>
      </c>
      <c r="M1230" s="75"/>
      <c r="N1230" s="74">
        <f t="shared" si="117"/>
        <v>1430.15184</v>
      </c>
      <c r="O1230" s="74">
        <f t="shared" si="118"/>
        <v>458.87103999999999</v>
      </c>
      <c r="P1230" s="74">
        <f t="shared" si="119"/>
        <v>1044.7832000000001</v>
      </c>
    </row>
    <row r="1231" spans="1:16" ht="15" customHeight="1" x14ac:dyDescent="0.3">
      <c r="A1231" s="27" t="s">
        <v>4070</v>
      </c>
      <c r="B1231" s="38">
        <v>22030</v>
      </c>
      <c r="C1231" s="38">
        <v>22030</v>
      </c>
      <c r="D1231" s="40" t="s">
        <v>1142</v>
      </c>
      <c r="E1231" s="40">
        <v>99922</v>
      </c>
      <c r="F1231" s="20" t="s">
        <v>3574</v>
      </c>
      <c r="G1231" s="20" t="s">
        <v>3059</v>
      </c>
      <c r="H1231" s="100">
        <v>1.1059000000000001</v>
      </c>
      <c r="I1231" s="39"/>
      <c r="J1231" s="74">
        <f t="shared" si="114"/>
        <v>208.65247599999998</v>
      </c>
      <c r="K1231" s="74">
        <f t="shared" si="115"/>
        <v>164.90515800000003</v>
      </c>
      <c r="L1231" s="74">
        <f t="shared" si="116"/>
        <v>62.380705000000006</v>
      </c>
      <c r="M1231" s="75"/>
      <c r="N1231" s="74">
        <f t="shared" si="117"/>
        <v>1497.1817460000002</v>
      </c>
      <c r="O1231" s="74">
        <f t="shared" si="118"/>
        <v>475.901476</v>
      </c>
      <c r="P1231" s="74">
        <f t="shared" si="119"/>
        <v>1090.4768300000001</v>
      </c>
    </row>
    <row r="1232" spans="1:16" ht="15" customHeight="1" x14ac:dyDescent="0.3">
      <c r="A1232" s="27" t="s">
        <v>4070</v>
      </c>
      <c r="B1232" s="38">
        <v>22040</v>
      </c>
      <c r="C1232" s="38">
        <v>22040</v>
      </c>
      <c r="D1232" s="12" t="s">
        <v>1143</v>
      </c>
      <c r="E1232" s="12">
        <v>15764</v>
      </c>
      <c r="F1232" s="12" t="s">
        <v>3575</v>
      </c>
      <c r="G1232" s="12" t="s">
        <v>3056</v>
      </c>
      <c r="H1232" s="100">
        <v>1.1025</v>
      </c>
      <c r="I1232" s="39"/>
      <c r="J1232" s="74">
        <f t="shared" si="114"/>
        <v>208.19810000000001</v>
      </c>
      <c r="K1232" s="74">
        <f t="shared" si="115"/>
        <v>164.54605000000001</v>
      </c>
      <c r="L1232" s="74">
        <f t="shared" si="116"/>
        <v>62.244875000000008</v>
      </c>
      <c r="M1232" s="75"/>
      <c r="N1232" s="74">
        <f t="shared" si="117"/>
        <v>1493.9213500000001</v>
      </c>
      <c r="O1232" s="74">
        <f t="shared" si="118"/>
        <v>475.07309999999995</v>
      </c>
      <c r="P1232" s="74">
        <f t="shared" si="119"/>
        <v>1088.2542500000002</v>
      </c>
    </row>
    <row r="1233" spans="1:16" ht="15" customHeight="1" x14ac:dyDescent="0.3">
      <c r="A1233" s="27" t="s">
        <v>4070</v>
      </c>
      <c r="B1233" s="38">
        <v>22060</v>
      </c>
      <c r="C1233" s="38">
        <v>22060</v>
      </c>
      <c r="D1233" s="40" t="s">
        <v>1144</v>
      </c>
      <c r="E1233" s="40">
        <v>99922</v>
      </c>
      <c r="F1233" s="20" t="s">
        <v>3574</v>
      </c>
      <c r="G1233" s="20" t="s">
        <v>3059</v>
      </c>
      <c r="H1233" s="100">
        <v>1.1059000000000001</v>
      </c>
      <c r="I1233" s="39"/>
      <c r="J1233" s="74">
        <f t="shared" si="114"/>
        <v>208.65247599999998</v>
      </c>
      <c r="K1233" s="74">
        <f t="shared" si="115"/>
        <v>164.90515800000003</v>
      </c>
      <c r="L1233" s="74">
        <f t="shared" si="116"/>
        <v>62.380705000000006</v>
      </c>
      <c r="M1233" s="75"/>
      <c r="N1233" s="74">
        <f t="shared" si="117"/>
        <v>1497.1817460000002</v>
      </c>
      <c r="O1233" s="74">
        <f t="shared" si="118"/>
        <v>475.901476</v>
      </c>
      <c r="P1233" s="74">
        <f t="shared" si="119"/>
        <v>1090.4768300000001</v>
      </c>
    </row>
    <row r="1234" spans="1:16" ht="15" customHeight="1" x14ac:dyDescent="0.3">
      <c r="A1234" s="27" t="s">
        <v>4070</v>
      </c>
      <c r="B1234" s="38">
        <v>22070</v>
      </c>
      <c r="C1234" s="38">
        <v>22070</v>
      </c>
      <c r="D1234" s="12" t="s">
        <v>1145</v>
      </c>
      <c r="E1234" s="12">
        <v>44140</v>
      </c>
      <c r="F1234" s="12" t="s">
        <v>4115</v>
      </c>
      <c r="G1234" s="12" t="s">
        <v>3056</v>
      </c>
      <c r="H1234" s="100">
        <v>1.014</v>
      </c>
      <c r="I1234" s="39"/>
      <c r="J1234" s="74">
        <f t="shared" si="114"/>
        <v>196.37095999999997</v>
      </c>
      <c r="K1234" s="74">
        <f t="shared" si="115"/>
        <v>155.19868</v>
      </c>
      <c r="L1234" s="74">
        <f t="shared" si="116"/>
        <v>58.709299999999999</v>
      </c>
      <c r="M1234" s="75"/>
      <c r="N1234" s="74">
        <f t="shared" si="117"/>
        <v>1409.0551600000001</v>
      </c>
      <c r="O1234" s="74">
        <f t="shared" si="118"/>
        <v>453.51095999999995</v>
      </c>
      <c r="P1234" s="74">
        <f t="shared" si="119"/>
        <v>1030.4018000000001</v>
      </c>
    </row>
    <row r="1235" spans="1:16" ht="15" customHeight="1" x14ac:dyDescent="0.3">
      <c r="A1235" s="27" t="s">
        <v>4070</v>
      </c>
      <c r="B1235" s="38">
        <v>22080</v>
      </c>
      <c r="C1235" s="38">
        <v>22080</v>
      </c>
      <c r="D1235" s="12" t="s">
        <v>1146</v>
      </c>
      <c r="E1235" s="12">
        <v>44140</v>
      </c>
      <c r="F1235" s="12" t="s">
        <v>4115</v>
      </c>
      <c r="G1235" s="12" t="s">
        <v>3056</v>
      </c>
      <c r="H1235" s="100">
        <v>1.014</v>
      </c>
      <c r="I1235" s="39"/>
      <c r="J1235" s="74">
        <f t="shared" si="114"/>
        <v>196.37095999999997</v>
      </c>
      <c r="K1235" s="74">
        <f t="shared" si="115"/>
        <v>155.19868</v>
      </c>
      <c r="L1235" s="74">
        <f t="shared" si="116"/>
        <v>58.709299999999999</v>
      </c>
      <c r="M1235" s="75"/>
      <c r="N1235" s="74">
        <f t="shared" si="117"/>
        <v>1409.0551600000001</v>
      </c>
      <c r="O1235" s="74">
        <f t="shared" si="118"/>
        <v>453.51095999999995</v>
      </c>
      <c r="P1235" s="74">
        <f t="shared" si="119"/>
        <v>1030.4018000000001</v>
      </c>
    </row>
    <row r="1236" spans="1:16" ht="15" customHeight="1" x14ac:dyDescent="0.3">
      <c r="A1236" s="27" t="s">
        <v>4070</v>
      </c>
      <c r="B1236" s="38">
        <v>22090</v>
      </c>
      <c r="C1236" s="38">
        <v>22090</v>
      </c>
      <c r="D1236" s="12" t="s">
        <v>1147</v>
      </c>
      <c r="E1236" s="12">
        <v>15764</v>
      </c>
      <c r="F1236" s="12" t="s">
        <v>3575</v>
      </c>
      <c r="G1236" s="12" t="s">
        <v>3056</v>
      </c>
      <c r="H1236" s="100">
        <v>1.1025</v>
      </c>
      <c r="I1236" s="39"/>
      <c r="J1236" s="74">
        <f t="shared" si="114"/>
        <v>208.19810000000001</v>
      </c>
      <c r="K1236" s="74">
        <f t="shared" si="115"/>
        <v>164.54605000000001</v>
      </c>
      <c r="L1236" s="74">
        <f t="shared" si="116"/>
        <v>62.244875000000008</v>
      </c>
      <c r="M1236" s="75"/>
      <c r="N1236" s="74">
        <f t="shared" si="117"/>
        <v>1493.9213500000001</v>
      </c>
      <c r="O1236" s="74">
        <f t="shared" si="118"/>
        <v>475.07309999999995</v>
      </c>
      <c r="P1236" s="74">
        <f t="shared" si="119"/>
        <v>1088.2542500000002</v>
      </c>
    </row>
    <row r="1237" spans="1:16" ht="15" customHeight="1" x14ac:dyDescent="0.3">
      <c r="A1237" s="27" t="s">
        <v>4070</v>
      </c>
      <c r="B1237" s="38">
        <v>22120</v>
      </c>
      <c r="C1237" s="38">
        <v>22120</v>
      </c>
      <c r="D1237" s="40" t="s">
        <v>1148</v>
      </c>
      <c r="E1237" s="40">
        <v>99922</v>
      </c>
      <c r="F1237" s="20" t="s">
        <v>3574</v>
      </c>
      <c r="G1237" s="20" t="s">
        <v>3059</v>
      </c>
      <c r="H1237" s="100">
        <v>1.1059000000000001</v>
      </c>
      <c r="I1237" s="39"/>
      <c r="J1237" s="74">
        <f t="shared" si="114"/>
        <v>208.65247599999998</v>
      </c>
      <c r="K1237" s="74">
        <f t="shared" si="115"/>
        <v>164.90515800000003</v>
      </c>
      <c r="L1237" s="74">
        <f t="shared" si="116"/>
        <v>62.380705000000006</v>
      </c>
      <c r="M1237" s="75"/>
      <c r="N1237" s="74">
        <f t="shared" si="117"/>
        <v>1497.1817460000002</v>
      </c>
      <c r="O1237" s="74">
        <f t="shared" si="118"/>
        <v>475.901476</v>
      </c>
      <c r="P1237" s="74">
        <f t="shared" si="119"/>
        <v>1090.4768300000001</v>
      </c>
    </row>
    <row r="1238" spans="1:16" ht="15" customHeight="1" x14ac:dyDescent="0.3">
      <c r="A1238" s="27" t="s">
        <v>4070</v>
      </c>
      <c r="B1238" s="38">
        <v>22130</v>
      </c>
      <c r="C1238" s="38">
        <v>22130</v>
      </c>
      <c r="D1238" s="12" t="s">
        <v>1149</v>
      </c>
      <c r="E1238" s="12">
        <v>14454</v>
      </c>
      <c r="F1238" s="12" t="s">
        <v>3576</v>
      </c>
      <c r="G1238" s="12" t="s">
        <v>3056</v>
      </c>
      <c r="H1238" s="100">
        <v>1.2425999999999999</v>
      </c>
      <c r="I1238" s="39"/>
      <c r="J1238" s="74">
        <f t="shared" si="114"/>
        <v>226.92106399999994</v>
      </c>
      <c r="K1238" s="74">
        <f t="shared" si="115"/>
        <v>179.343412</v>
      </c>
      <c r="L1238" s="74">
        <f t="shared" si="116"/>
        <v>67.84187</v>
      </c>
      <c r="M1238" s="75"/>
      <c r="N1238" s="74">
        <f t="shared" si="117"/>
        <v>1628.2688439999999</v>
      </c>
      <c r="O1238" s="74">
        <f t="shared" si="118"/>
        <v>509.20706399999995</v>
      </c>
      <c r="P1238" s="74">
        <f t="shared" si="119"/>
        <v>1179.83762</v>
      </c>
    </row>
    <row r="1239" spans="1:16" ht="15" customHeight="1" x14ac:dyDescent="0.3">
      <c r="A1239" s="27" t="s">
        <v>4070</v>
      </c>
      <c r="B1239" s="38">
        <v>22150</v>
      </c>
      <c r="C1239" s="38">
        <v>22150</v>
      </c>
      <c r="D1239" s="12" t="s">
        <v>1150</v>
      </c>
      <c r="E1239" s="12">
        <v>14454</v>
      </c>
      <c r="F1239" s="12" t="s">
        <v>3576</v>
      </c>
      <c r="G1239" s="12" t="s">
        <v>3056</v>
      </c>
      <c r="H1239" s="100">
        <v>1.2425999999999999</v>
      </c>
      <c r="I1239" s="39"/>
      <c r="J1239" s="74">
        <f t="shared" si="114"/>
        <v>226.92106399999994</v>
      </c>
      <c r="K1239" s="74">
        <f t="shared" si="115"/>
        <v>179.343412</v>
      </c>
      <c r="L1239" s="74">
        <f t="shared" si="116"/>
        <v>67.84187</v>
      </c>
      <c r="M1239" s="75"/>
      <c r="N1239" s="74">
        <f t="shared" si="117"/>
        <v>1628.2688439999999</v>
      </c>
      <c r="O1239" s="74">
        <f t="shared" si="118"/>
        <v>509.20706399999995</v>
      </c>
      <c r="P1239" s="74">
        <f t="shared" si="119"/>
        <v>1179.83762</v>
      </c>
    </row>
    <row r="1240" spans="1:16" ht="15" customHeight="1" x14ac:dyDescent="0.3">
      <c r="A1240" s="27" t="s">
        <v>4070</v>
      </c>
      <c r="B1240" s="38">
        <v>22160</v>
      </c>
      <c r="C1240" s="38">
        <v>22160</v>
      </c>
      <c r="D1240" s="12" t="s">
        <v>1151</v>
      </c>
      <c r="E1240" s="12">
        <v>14454</v>
      </c>
      <c r="F1240" s="12" t="s">
        <v>3576</v>
      </c>
      <c r="G1240" s="12" t="s">
        <v>3056</v>
      </c>
      <c r="H1240" s="100">
        <v>1.2425999999999999</v>
      </c>
      <c r="I1240" s="39"/>
      <c r="J1240" s="74">
        <f t="shared" si="114"/>
        <v>226.92106399999994</v>
      </c>
      <c r="K1240" s="74">
        <f t="shared" si="115"/>
        <v>179.343412</v>
      </c>
      <c r="L1240" s="74">
        <f t="shared" si="116"/>
        <v>67.84187</v>
      </c>
      <c r="M1240" s="75"/>
      <c r="N1240" s="74">
        <f t="shared" si="117"/>
        <v>1628.2688439999999</v>
      </c>
      <c r="O1240" s="74">
        <f t="shared" si="118"/>
        <v>509.20706399999995</v>
      </c>
      <c r="P1240" s="74">
        <f t="shared" si="119"/>
        <v>1179.83762</v>
      </c>
    </row>
    <row r="1241" spans="1:16" ht="15" customHeight="1" x14ac:dyDescent="0.3">
      <c r="A1241" s="27" t="s">
        <v>4070</v>
      </c>
      <c r="B1241" s="38">
        <v>22170</v>
      </c>
      <c r="C1241" s="38">
        <v>22170</v>
      </c>
      <c r="D1241" s="12" t="s">
        <v>1152</v>
      </c>
      <c r="E1241" s="12">
        <v>49340</v>
      </c>
      <c r="F1241" s="12" t="s">
        <v>3440</v>
      </c>
      <c r="G1241" s="12" t="s">
        <v>3056</v>
      </c>
      <c r="H1241" s="100">
        <v>1.1577</v>
      </c>
      <c r="I1241" s="39"/>
      <c r="J1241" s="74">
        <f t="shared" si="114"/>
        <v>215.57502799999997</v>
      </c>
      <c r="K1241" s="74">
        <f t="shared" si="115"/>
        <v>170.376274</v>
      </c>
      <c r="L1241" s="74">
        <f t="shared" si="116"/>
        <v>64.450114999999997</v>
      </c>
      <c r="M1241" s="75"/>
      <c r="N1241" s="74">
        <f t="shared" si="117"/>
        <v>1546.854838</v>
      </c>
      <c r="O1241" s="74">
        <f t="shared" si="118"/>
        <v>488.52202799999998</v>
      </c>
      <c r="P1241" s="74">
        <f t="shared" si="119"/>
        <v>1124.3384900000001</v>
      </c>
    </row>
    <row r="1242" spans="1:16" ht="15" customHeight="1" x14ac:dyDescent="0.3">
      <c r="B1242" s="38"/>
      <c r="C1242" s="38"/>
      <c r="D1242" s="12"/>
      <c r="E1242" s="12"/>
      <c r="F1242" s="12"/>
      <c r="G1242" s="12"/>
      <c r="H1242" s="100"/>
      <c r="I1242" s="39"/>
      <c r="J1242" s="74"/>
      <c r="K1242" s="74"/>
      <c r="L1242" s="74"/>
      <c r="M1242" s="75"/>
      <c r="N1242" s="74"/>
      <c r="O1242" s="74"/>
      <c r="P1242" s="74"/>
    </row>
    <row r="1243" spans="1:16" ht="15" customHeight="1" x14ac:dyDescent="0.3">
      <c r="A1243" s="27" t="s">
        <v>4069</v>
      </c>
      <c r="B1243" s="38">
        <v>21000</v>
      </c>
      <c r="C1243" s="38">
        <v>21000</v>
      </c>
      <c r="D1243" s="12" t="s">
        <v>1116</v>
      </c>
      <c r="E1243" s="12">
        <v>19060</v>
      </c>
      <c r="F1243" s="12" t="s">
        <v>3565</v>
      </c>
      <c r="G1243" s="12" t="s">
        <v>3056</v>
      </c>
      <c r="H1243" s="100">
        <v>0.86560000000000004</v>
      </c>
      <c r="I1243" s="39"/>
      <c r="J1243" s="74">
        <f t="shared" si="114"/>
        <v>176.53878399999999</v>
      </c>
      <c r="K1243" s="74">
        <f t="shared" si="115"/>
        <v>139.52467200000001</v>
      </c>
      <c r="L1243" s="74">
        <f t="shared" si="116"/>
        <v>52.780720000000002</v>
      </c>
      <c r="M1243" s="75"/>
      <c r="N1243" s="74">
        <f t="shared" si="117"/>
        <v>1266.748464</v>
      </c>
      <c r="O1243" s="74">
        <f t="shared" si="118"/>
        <v>417.354784</v>
      </c>
      <c r="P1243" s="74">
        <f t="shared" si="119"/>
        <v>933.39272000000005</v>
      </c>
    </row>
    <row r="1244" spans="1:16" ht="15" customHeight="1" x14ac:dyDescent="0.3">
      <c r="A1244" s="27" t="s">
        <v>4069</v>
      </c>
      <c r="B1244" s="38">
        <v>21010</v>
      </c>
      <c r="C1244" s="38">
        <v>21010</v>
      </c>
      <c r="D1244" s="12" t="s">
        <v>1117</v>
      </c>
      <c r="E1244" s="12">
        <v>12580</v>
      </c>
      <c r="F1244" s="12" t="s">
        <v>3566</v>
      </c>
      <c r="G1244" s="12" t="s">
        <v>3056</v>
      </c>
      <c r="H1244" s="100">
        <v>0.95809999999999995</v>
      </c>
      <c r="I1244" s="39"/>
      <c r="J1244" s="74">
        <f t="shared" si="114"/>
        <v>188.90048400000001</v>
      </c>
      <c r="K1244" s="74">
        <f t="shared" si="115"/>
        <v>149.294522</v>
      </c>
      <c r="L1244" s="74">
        <f t="shared" si="116"/>
        <v>56.476095000000001</v>
      </c>
      <c r="M1244" s="75"/>
      <c r="N1244" s="74">
        <f t="shared" si="117"/>
        <v>1355.4504139999999</v>
      </c>
      <c r="O1244" s="74">
        <f t="shared" si="118"/>
        <v>439.89148399999999</v>
      </c>
      <c r="P1244" s="74">
        <f t="shared" si="119"/>
        <v>993.85996999999998</v>
      </c>
    </row>
    <row r="1245" spans="1:16" ht="15" customHeight="1" x14ac:dyDescent="0.3">
      <c r="A1245" s="27" t="s">
        <v>4069</v>
      </c>
      <c r="B1245" s="38">
        <v>21020</v>
      </c>
      <c r="C1245" s="38">
        <v>21020</v>
      </c>
      <c r="D1245" s="12" t="s">
        <v>1119</v>
      </c>
      <c r="E1245" s="12">
        <v>12580</v>
      </c>
      <c r="F1245" s="12" t="s">
        <v>3566</v>
      </c>
      <c r="G1245" s="12" t="s">
        <v>3056</v>
      </c>
      <c r="H1245" s="100">
        <v>0.95809999999999995</v>
      </c>
      <c r="I1245" s="39"/>
      <c r="J1245" s="74">
        <f t="shared" si="114"/>
        <v>188.90048400000001</v>
      </c>
      <c r="K1245" s="74">
        <f t="shared" si="115"/>
        <v>149.294522</v>
      </c>
      <c r="L1245" s="74">
        <f t="shared" si="116"/>
        <v>56.476095000000001</v>
      </c>
      <c r="M1245" s="75"/>
      <c r="N1245" s="74">
        <f t="shared" si="117"/>
        <v>1355.4504139999999</v>
      </c>
      <c r="O1245" s="74">
        <f t="shared" si="118"/>
        <v>439.89148399999999</v>
      </c>
      <c r="P1245" s="74">
        <f t="shared" si="119"/>
        <v>993.85996999999998</v>
      </c>
    </row>
    <row r="1246" spans="1:16" ht="15" customHeight="1" x14ac:dyDescent="0.3">
      <c r="A1246" s="27" t="s">
        <v>4069</v>
      </c>
      <c r="B1246" s="38">
        <v>21030</v>
      </c>
      <c r="C1246" s="38">
        <v>21030</v>
      </c>
      <c r="D1246" s="12" t="s">
        <v>1118</v>
      </c>
      <c r="E1246" s="12">
        <v>12580</v>
      </c>
      <c r="F1246" s="12" t="s">
        <v>3566</v>
      </c>
      <c r="G1246" s="12" t="s">
        <v>3056</v>
      </c>
      <c r="H1246" s="100">
        <v>0.95809999999999995</v>
      </c>
      <c r="I1246" s="39"/>
      <c r="J1246" s="74">
        <f t="shared" si="114"/>
        <v>188.90048400000001</v>
      </c>
      <c r="K1246" s="74">
        <f t="shared" si="115"/>
        <v>149.294522</v>
      </c>
      <c r="L1246" s="74">
        <f t="shared" si="116"/>
        <v>56.476095000000001</v>
      </c>
      <c r="M1246" s="75"/>
      <c r="N1246" s="74">
        <f t="shared" si="117"/>
        <v>1355.4504139999999</v>
      </c>
      <c r="O1246" s="74">
        <f t="shared" si="118"/>
        <v>439.89148399999999</v>
      </c>
      <c r="P1246" s="74">
        <f t="shared" si="119"/>
        <v>993.85996999999998</v>
      </c>
    </row>
    <row r="1247" spans="1:16" ht="15" customHeight="1" x14ac:dyDescent="0.3">
      <c r="A1247" s="27" t="s">
        <v>4069</v>
      </c>
      <c r="B1247" s="38">
        <v>21040</v>
      </c>
      <c r="C1247" s="38">
        <v>21040</v>
      </c>
      <c r="D1247" s="12" t="s">
        <v>1120</v>
      </c>
      <c r="E1247" s="12">
        <v>47894</v>
      </c>
      <c r="F1247" s="12" t="s">
        <v>3448</v>
      </c>
      <c r="G1247" s="12" t="s">
        <v>3056</v>
      </c>
      <c r="H1247" s="101">
        <v>1.0197000000000001</v>
      </c>
      <c r="I1247" s="39"/>
      <c r="J1247" s="74">
        <f t="shared" si="114"/>
        <v>197.13270799999998</v>
      </c>
      <c r="K1247" s="74">
        <f t="shared" si="115"/>
        <v>155.800714</v>
      </c>
      <c r="L1247" s="74">
        <f t="shared" si="116"/>
        <v>58.937015000000002</v>
      </c>
      <c r="M1247" s="75"/>
      <c r="N1247" s="74">
        <f t="shared" si="117"/>
        <v>1414.5211180000001</v>
      </c>
      <c r="O1247" s="74">
        <f t="shared" si="118"/>
        <v>454.89970800000003</v>
      </c>
      <c r="P1247" s="74">
        <f t="shared" si="119"/>
        <v>1034.12789</v>
      </c>
    </row>
    <row r="1248" spans="1:16" ht="15" customHeight="1" x14ac:dyDescent="0.3">
      <c r="A1248" s="27" t="s">
        <v>4069</v>
      </c>
      <c r="B1248" s="38">
        <v>21050</v>
      </c>
      <c r="C1248" s="38">
        <v>21050</v>
      </c>
      <c r="D1248" s="40" t="s">
        <v>1121</v>
      </c>
      <c r="E1248" s="40">
        <v>99921</v>
      </c>
      <c r="F1248" s="20" t="s">
        <v>3567</v>
      </c>
      <c r="G1248" s="20" t="s">
        <v>3059</v>
      </c>
      <c r="H1248" s="101">
        <v>0.88460000000000005</v>
      </c>
      <c r="I1248" s="39"/>
      <c r="J1248" s="74">
        <f t="shared" si="114"/>
        <v>179.077944</v>
      </c>
      <c r="K1248" s="74">
        <f t="shared" si="115"/>
        <v>141.531452</v>
      </c>
      <c r="L1248" s="74">
        <f t="shared" si="116"/>
        <v>53.539770000000004</v>
      </c>
      <c r="M1248" s="75"/>
      <c r="N1248" s="74">
        <f t="shared" si="117"/>
        <v>1284.9683240000002</v>
      </c>
      <c r="O1248" s="74">
        <f t="shared" si="118"/>
        <v>421.98394400000001</v>
      </c>
      <c r="P1248" s="74">
        <f t="shared" si="119"/>
        <v>945.81302000000005</v>
      </c>
    </row>
    <row r="1249" spans="1:16" ht="15" customHeight="1" x14ac:dyDescent="0.3">
      <c r="A1249" s="27" t="s">
        <v>4069</v>
      </c>
      <c r="B1249" s="38">
        <v>21060</v>
      </c>
      <c r="C1249" s="38">
        <v>21060</v>
      </c>
      <c r="D1249" s="12" t="s">
        <v>1122</v>
      </c>
      <c r="E1249" s="12">
        <v>12580</v>
      </c>
      <c r="F1249" s="12" t="s">
        <v>3566</v>
      </c>
      <c r="G1249" s="12" t="s">
        <v>3056</v>
      </c>
      <c r="H1249" s="100">
        <v>0.95809999999999995</v>
      </c>
      <c r="I1249" s="39"/>
      <c r="J1249" s="74">
        <f t="shared" si="114"/>
        <v>188.90048400000001</v>
      </c>
      <c r="K1249" s="74">
        <f t="shared" si="115"/>
        <v>149.294522</v>
      </c>
      <c r="L1249" s="74">
        <f t="shared" si="116"/>
        <v>56.476095000000001</v>
      </c>
      <c r="M1249" s="75"/>
      <c r="N1249" s="74">
        <f t="shared" si="117"/>
        <v>1355.4504139999999</v>
      </c>
      <c r="O1249" s="74">
        <f t="shared" si="118"/>
        <v>439.89148399999999</v>
      </c>
      <c r="P1249" s="74">
        <f t="shared" si="119"/>
        <v>993.85996999999998</v>
      </c>
    </row>
    <row r="1250" spans="1:16" ht="15" customHeight="1" x14ac:dyDescent="0.3">
      <c r="A1250" s="27" t="s">
        <v>4069</v>
      </c>
      <c r="B1250" s="38">
        <v>21070</v>
      </c>
      <c r="C1250" s="38">
        <v>21070</v>
      </c>
      <c r="D1250" s="12" t="s">
        <v>1123</v>
      </c>
      <c r="E1250" s="12">
        <v>48864</v>
      </c>
      <c r="F1250" s="12" t="s">
        <v>3444</v>
      </c>
      <c r="G1250" s="12" t="s">
        <v>3056</v>
      </c>
      <c r="H1250" s="100">
        <v>1.1278999999999999</v>
      </c>
      <c r="I1250" s="39"/>
      <c r="J1250" s="74">
        <f t="shared" si="114"/>
        <v>211.59255599999995</v>
      </c>
      <c r="K1250" s="74">
        <f t="shared" si="115"/>
        <v>167.22879799999998</v>
      </c>
      <c r="L1250" s="74">
        <f t="shared" si="116"/>
        <v>63.259604999999993</v>
      </c>
      <c r="M1250" s="75"/>
      <c r="N1250" s="74">
        <f t="shared" si="117"/>
        <v>1518.2784260000001</v>
      </c>
      <c r="O1250" s="74">
        <f t="shared" si="118"/>
        <v>481.26155599999993</v>
      </c>
      <c r="P1250" s="74">
        <f t="shared" si="119"/>
        <v>1104.85823</v>
      </c>
    </row>
    <row r="1251" spans="1:16" ht="15" customHeight="1" x14ac:dyDescent="0.3">
      <c r="A1251" s="27" t="s">
        <v>4069</v>
      </c>
      <c r="B1251" s="38">
        <v>21080</v>
      </c>
      <c r="C1251" s="38">
        <v>21080</v>
      </c>
      <c r="D1251" s="12" t="s">
        <v>1124</v>
      </c>
      <c r="E1251" s="12">
        <v>47894</v>
      </c>
      <c r="F1251" s="12" t="s">
        <v>3448</v>
      </c>
      <c r="G1251" s="12" t="s">
        <v>3056</v>
      </c>
      <c r="H1251" s="100">
        <v>1.0197000000000001</v>
      </c>
      <c r="I1251" s="39"/>
      <c r="J1251" s="74">
        <f t="shared" si="114"/>
        <v>197.13270799999998</v>
      </c>
      <c r="K1251" s="74">
        <f t="shared" si="115"/>
        <v>155.800714</v>
      </c>
      <c r="L1251" s="74">
        <f t="shared" si="116"/>
        <v>58.937015000000002</v>
      </c>
      <c r="M1251" s="75"/>
      <c r="N1251" s="74">
        <f t="shared" si="117"/>
        <v>1414.5211180000001</v>
      </c>
      <c r="O1251" s="74">
        <f t="shared" si="118"/>
        <v>454.89970800000003</v>
      </c>
      <c r="P1251" s="74">
        <f t="shared" si="119"/>
        <v>1034.12789</v>
      </c>
    </row>
    <row r="1252" spans="1:16" ht="15" customHeight="1" x14ac:dyDescent="0.3">
      <c r="A1252" s="27" t="s">
        <v>4069</v>
      </c>
      <c r="B1252" s="38">
        <v>21090</v>
      </c>
      <c r="C1252" s="38">
        <v>21090</v>
      </c>
      <c r="D1252" s="40" t="s">
        <v>1125</v>
      </c>
      <c r="E1252" s="40">
        <v>99921</v>
      </c>
      <c r="F1252" s="20" t="s">
        <v>3567</v>
      </c>
      <c r="G1252" s="20" t="s">
        <v>3059</v>
      </c>
      <c r="H1252" s="100">
        <v>0.88460000000000005</v>
      </c>
      <c r="I1252" s="39"/>
      <c r="J1252" s="74">
        <f t="shared" si="114"/>
        <v>179.077944</v>
      </c>
      <c r="K1252" s="74">
        <f t="shared" si="115"/>
        <v>141.531452</v>
      </c>
      <c r="L1252" s="74">
        <f t="shared" si="116"/>
        <v>53.539770000000004</v>
      </c>
      <c r="M1252" s="75"/>
      <c r="N1252" s="74">
        <f t="shared" si="117"/>
        <v>1284.9683240000002</v>
      </c>
      <c r="O1252" s="74">
        <f t="shared" si="118"/>
        <v>421.98394400000001</v>
      </c>
      <c r="P1252" s="74">
        <f t="shared" si="119"/>
        <v>945.81302000000005</v>
      </c>
    </row>
    <row r="1253" spans="1:16" ht="15" customHeight="1" x14ac:dyDescent="0.3">
      <c r="A1253" s="27" t="s">
        <v>4069</v>
      </c>
      <c r="B1253" s="38">
        <v>21100</v>
      </c>
      <c r="C1253" s="38">
        <v>21100</v>
      </c>
      <c r="D1253" s="12" t="s">
        <v>1126</v>
      </c>
      <c r="E1253" s="12">
        <v>43524</v>
      </c>
      <c r="F1253" s="12" t="s">
        <v>3568</v>
      </c>
      <c r="G1253" s="12" t="s">
        <v>3056</v>
      </c>
      <c r="H1253" s="100">
        <v>0.98529999999999995</v>
      </c>
      <c r="I1253" s="39"/>
      <c r="J1253" s="74">
        <f t="shared" si="114"/>
        <v>192.53549199999998</v>
      </c>
      <c r="K1253" s="74">
        <f t="shared" si="115"/>
        <v>152.16738599999999</v>
      </c>
      <c r="L1253" s="74">
        <f t="shared" si="116"/>
        <v>57.562735000000004</v>
      </c>
      <c r="M1253" s="75"/>
      <c r="N1253" s="74">
        <f t="shared" si="117"/>
        <v>1381.533582</v>
      </c>
      <c r="O1253" s="74">
        <f t="shared" si="118"/>
        <v>446.51849199999998</v>
      </c>
      <c r="P1253" s="74">
        <f t="shared" si="119"/>
        <v>1011.6406099999999</v>
      </c>
    </row>
    <row r="1254" spans="1:16" ht="15" customHeight="1" x14ac:dyDescent="0.3">
      <c r="A1254" s="27" t="s">
        <v>4069</v>
      </c>
      <c r="B1254" s="38">
        <v>21110</v>
      </c>
      <c r="C1254" s="38">
        <v>21110</v>
      </c>
      <c r="D1254" s="40" t="s">
        <v>1127</v>
      </c>
      <c r="E1254" s="40">
        <v>99921</v>
      </c>
      <c r="F1254" s="20" t="s">
        <v>3567</v>
      </c>
      <c r="G1254" s="20" t="s">
        <v>3059</v>
      </c>
      <c r="H1254" s="100">
        <v>0.88460000000000005</v>
      </c>
      <c r="I1254" s="39"/>
      <c r="J1254" s="74">
        <f t="shared" si="114"/>
        <v>179.077944</v>
      </c>
      <c r="K1254" s="74">
        <f t="shared" si="115"/>
        <v>141.531452</v>
      </c>
      <c r="L1254" s="74">
        <f t="shared" si="116"/>
        <v>53.539770000000004</v>
      </c>
      <c r="M1254" s="75"/>
      <c r="N1254" s="74">
        <f t="shared" si="117"/>
        <v>1284.9683240000002</v>
      </c>
      <c r="O1254" s="74">
        <f t="shared" si="118"/>
        <v>421.98394400000001</v>
      </c>
      <c r="P1254" s="74">
        <f t="shared" si="119"/>
        <v>945.81302000000005</v>
      </c>
    </row>
    <row r="1255" spans="1:16" ht="15" customHeight="1" x14ac:dyDescent="0.3">
      <c r="A1255" s="27" t="s">
        <v>4069</v>
      </c>
      <c r="B1255" s="38">
        <v>21120</v>
      </c>
      <c r="C1255" s="38">
        <v>21120</v>
      </c>
      <c r="D1255" s="12" t="s">
        <v>1128</v>
      </c>
      <c r="E1255" s="12">
        <v>12580</v>
      </c>
      <c r="F1255" s="12" t="s">
        <v>3566</v>
      </c>
      <c r="G1255" s="12" t="s">
        <v>3056</v>
      </c>
      <c r="H1255" s="100">
        <v>0.95809999999999995</v>
      </c>
      <c r="I1255" s="39"/>
      <c r="J1255" s="74">
        <f t="shared" si="114"/>
        <v>188.90048400000001</v>
      </c>
      <c r="K1255" s="74">
        <f t="shared" si="115"/>
        <v>149.294522</v>
      </c>
      <c r="L1255" s="74">
        <f t="shared" si="116"/>
        <v>56.476095000000001</v>
      </c>
      <c r="M1255" s="75"/>
      <c r="N1255" s="74">
        <f t="shared" si="117"/>
        <v>1355.4504139999999</v>
      </c>
      <c r="O1255" s="74">
        <f t="shared" si="118"/>
        <v>439.89148399999999</v>
      </c>
      <c r="P1255" s="74">
        <f t="shared" si="119"/>
        <v>993.85996999999998</v>
      </c>
    </row>
    <row r="1256" spans="1:16" ht="15" customHeight="1" x14ac:dyDescent="0.3">
      <c r="A1256" s="27" t="s">
        <v>4069</v>
      </c>
      <c r="B1256" s="38">
        <v>21130</v>
      </c>
      <c r="C1256" s="38">
        <v>21130</v>
      </c>
      <c r="D1256" s="12" t="s">
        <v>1129</v>
      </c>
      <c r="E1256" s="12">
        <v>12580</v>
      </c>
      <c r="F1256" s="12" t="s">
        <v>3566</v>
      </c>
      <c r="G1256" s="12" t="s">
        <v>3056</v>
      </c>
      <c r="H1256" s="100">
        <v>0.95809999999999995</v>
      </c>
      <c r="I1256" s="39"/>
      <c r="J1256" s="74">
        <f t="shared" si="114"/>
        <v>188.90048400000001</v>
      </c>
      <c r="K1256" s="74">
        <f t="shared" si="115"/>
        <v>149.294522</v>
      </c>
      <c r="L1256" s="74">
        <f t="shared" si="116"/>
        <v>56.476095000000001</v>
      </c>
      <c r="M1256" s="75"/>
      <c r="N1256" s="74">
        <f t="shared" si="117"/>
        <v>1355.4504139999999</v>
      </c>
      <c r="O1256" s="74">
        <f t="shared" si="118"/>
        <v>439.89148399999999</v>
      </c>
      <c r="P1256" s="74">
        <f t="shared" si="119"/>
        <v>993.85996999999998</v>
      </c>
    </row>
    <row r="1257" spans="1:16" ht="15" customHeight="1" x14ac:dyDescent="0.3">
      <c r="A1257" s="27" t="s">
        <v>4069</v>
      </c>
      <c r="B1257" s="38">
        <v>21140</v>
      </c>
      <c r="C1257" s="38">
        <v>21140</v>
      </c>
      <c r="D1257" s="40" t="s">
        <v>1130</v>
      </c>
      <c r="E1257" s="40">
        <v>99921</v>
      </c>
      <c r="F1257" s="20" t="s">
        <v>3567</v>
      </c>
      <c r="G1257" s="20" t="s">
        <v>3059</v>
      </c>
      <c r="H1257" s="100">
        <v>0.88460000000000005</v>
      </c>
      <c r="I1257" s="39"/>
      <c r="J1257" s="74">
        <f t="shared" si="114"/>
        <v>179.077944</v>
      </c>
      <c r="K1257" s="74">
        <f t="shared" si="115"/>
        <v>141.531452</v>
      </c>
      <c r="L1257" s="74">
        <f t="shared" si="116"/>
        <v>53.539770000000004</v>
      </c>
      <c r="M1257" s="75"/>
      <c r="N1257" s="74">
        <f t="shared" si="117"/>
        <v>1284.9683240000002</v>
      </c>
      <c r="O1257" s="74">
        <f t="shared" si="118"/>
        <v>421.98394400000001</v>
      </c>
      <c r="P1257" s="74">
        <f t="shared" si="119"/>
        <v>945.81302000000005</v>
      </c>
    </row>
    <row r="1258" spans="1:16" ht="15" customHeight="1" x14ac:dyDescent="0.3">
      <c r="A1258" s="27" t="s">
        <v>4069</v>
      </c>
      <c r="B1258" s="38">
        <v>21150</v>
      </c>
      <c r="C1258" s="38">
        <v>21150</v>
      </c>
      <c r="D1258" s="12" t="s">
        <v>1131</v>
      </c>
      <c r="E1258" s="12">
        <v>43524</v>
      </c>
      <c r="F1258" s="12" t="s">
        <v>3568</v>
      </c>
      <c r="G1258" s="12" t="s">
        <v>3056</v>
      </c>
      <c r="H1258" s="100">
        <v>0.98529999999999995</v>
      </c>
      <c r="I1258" s="39"/>
      <c r="J1258" s="74">
        <f t="shared" si="114"/>
        <v>192.53549199999998</v>
      </c>
      <c r="K1258" s="74">
        <f t="shared" si="115"/>
        <v>152.16738599999999</v>
      </c>
      <c r="L1258" s="74">
        <f t="shared" si="116"/>
        <v>57.562735000000004</v>
      </c>
      <c r="M1258" s="75"/>
      <c r="N1258" s="74">
        <f t="shared" si="117"/>
        <v>1381.533582</v>
      </c>
      <c r="O1258" s="74">
        <f t="shared" si="118"/>
        <v>446.51849199999998</v>
      </c>
      <c r="P1258" s="74">
        <f t="shared" si="119"/>
        <v>1011.6406099999999</v>
      </c>
    </row>
    <row r="1259" spans="1:16" ht="15" customHeight="1" x14ac:dyDescent="0.3">
      <c r="A1259" s="27" t="s">
        <v>4069</v>
      </c>
      <c r="B1259" s="38">
        <v>21160</v>
      </c>
      <c r="C1259" s="38">
        <v>21160</v>
      </c>
      <c r="D1259" s="12" t="s">
        <v>1132</v>
      </c>
      <c r="E1259" s="12">
        <v>47894</v>
      </c>
      <c r="F1259" s="12" t="s">
        <v>3448</v>
      </c>
      <c r="G1259" s="12" t="s">
        <v>3056</v>
      </c>
      <c r="H1259" s="100">
        <v>1.0197000000000001</v>
      </c>
      <c r="I1259" s="39"/>
      <c r="J1259" s="74">
        <f t="shared" si="114"/>
        <v>197.13270799999998</v>
      </c>
      <c r="K1259" s="74">
        <f t="shared" si="115"/>
        <v>155.800714</v>
      </c>
      <c r="L1259" s="74">
        <f t="shared" si="116"/>
        <v>58.937015000000002</v>
      </c>
      <c r="M1259" s="75"/>
      <c r="N1259" s="74">
        <f t="shared" si="117"/>
        <v>1414.5211180000001</v>
      </c>
      <c r="O1259" s="74">
        <f t="shared" si="118"/>
        <v>454.89970800000003</v>
      </c>
      <c r="P1259" s="74">
        <f t="shared" si="119"/>
        <v>1034.12789</v>
      </c>
    </row>
    <row r="1260" spans="1:16" ht="15" customHeight="1" x14ac:dyDescent="0.3">
      <c r="A1260" s="27" t="s">
        <v>4069</v>
      </c>
      <c r="B1260" s="38">
        <v>21170</v>
      </c>
      <c r="C1260" s="38">
        <v>21170</v>
      </c>
      <c r="D1260" s="12" t="s">
        <v>1133</v>
      </c>
      <c r="E1260" s="12">
        <v>12580</v>
      </c>
      <c r="F1260" s="12" t="s">
        <v>3566</v>
      </c>
      <c r="G1260" s="12" t="s">
        <v>3056</v>
      </c>
      <c r="H1260" s="100">
        <v>0.95809999999999995</v>
      </c>
      <c r="I1260" s="39"/>
      <c r="J1260" s="74">
        <f t="shared" si="114"/>
        <v>188.90048400000001</v>
      </c>
      <c r="K1260" s="74">
        <f t="shared" si="115"/>
        <v>149.294522</v>
      </c>
      <c r="L1260" s="74">
        <f t="shared" si="116"/>
        <v>56.476095000000001</v>
      </c>
      <c r="M1260" s="75"/>
      <c r="N1260" s="74">
        <f t="shared" si="117"/>
        <v>1355.4504139999999</v>
      </c>
      <c r="O1260" s="74">
        <f t="shared" si="118"/>
        <v>439.89148399999999</v>
      </c>
      <c r="P1260" s="74">
        <f t="shared" si="119"/>
        <v>993.85996999999998</v>
      </c>
    </row>
    <row r="1261" spans="1:16" ht="15" customHeight="1" x14ac:dyDescent="0.3">
      <c r="A1261" s="27" t="s">
        <v>4069</v>
      </c>
      <c r="B1261" s="38">
        <v>21190</v>
      </c>
      <c r="C1261" s="38">
        <v>21190</v>
      </c>
      <c r="D1261" s="12" t="s">
        <v>1134</v>
      </c>
      <c r="E1261" s="12">
        <v>41540</v>
      </c>
      <c r="F1261" s="12" t="s">
        <v>3446</v>
      </c>
      <c r="G1261" s="12" t="s">
        <v>3056</v>
      </c>
      <c r="H1261" s="100">
        <v>0.93300000000000005</v>
      </c>
      <c r="I1261" s="39"/>
      <c r="J1261" s="74">
        <f t="shared" si="114"/>
        <v>185.54611999999997</v>
      </c>
      <c r="K1261" s="74">
        <f t="shared" si="115"/>
        <v>146.64346</v>
      </c>
      <c r="L1261" s="74">
        <f t="shared" si="116"/>
        <v>55.473350000000011</v>
      </c>
      <c r="M1261" s="75"/>
      <c r="N1261" s="74">
        <f t="shared" si="117"/>
        <v>1331.38102</v>
      </c>
      <c r="O1261" s="74">
        <f t="shared" si="118"/>
        <v>433.77611999999999</v>
      </c>
      <c r="P1261" s="74">
        <f t="shared" si="119"/>
        <v>977.4521000000002</v>
      </c>
    </row>
    <row r="1262" spans="1:16" ht="15" customHeight="1" x14ac:dyDescent="0.3">
      <c r="A1262" s="27" t="s">
        <v>4069</v>
      </c>
      <c r="B1262" s="38">
        <v>21180</v>
      </c>
      <c r="C1262" s="38">
        <v>21180</v>
      </c>
      <c r="D1262" s="12" t="s">
        <v>3966</v>
      </c>
      <c r="E1262" s="12">
        <v>15680</v>
      </c>
      <c r="F1262" s="12" t="s">
        <v>3569</v>
      </c>
      <c r="G1262" s="12" t="s">
        <v>3056</v>
      </c>
      <c r="H1262" s="100">
        <v>0.95</v>
      </c>
      <c r="I1262" s="39"/>
      <c r="J1262" s="74">
        <f t="shared" si="114"/>
        <v>187.81799999999998</v>
      </c>
      <c r="K1262" s="74">
        <f t="shared" si="115"/>
        <v>148.43899999999999</v>
      </c>
      <c r="L1262" s="74">
        <f t="shared" si="116"/>
        <v>56.152500000000003</v>
      </c>
      <c r="M1262" s="75"/>
      <c r="N1262" s="74">
        <f t="shared" si="117"/>
        <v>1347.683</v>
      </c>
      <c r="O1262" s="74">
        <f t="shared" si="118"/>
        <v>437.91800000000001</v>
      </c>
      <c r="P1262" s="74">
        <f t="shared" si="119"/>
        <v>988.56500000000005</v>
      </c>
    </row>
    <row r="1263" spans="1:16" ht="15" customHeight="1" x14ac:dyDescent="0.3">
      <c r="A1263" s="27" t="s">
        <v>4069</v>
      </c>
      <c r="B1263" s="38">
        <v>21200</v>
      </c>
      <c r="C1263" s="38">
        <v>21200</v>
      </c>
      <c r="D1263" s="40" t="s">
        <v>1135</v>
      </c>
      <c r="E1263" s="40">
        <v>99921</v>
      </c>
      <c r="F1263" s="20" t="s">
        <v>3567</v>
      </c>
      <c r="G1263" s="20" t="s">
        <v>3059</v>
      </c>
      <c r="H1263" s="100">
        <v>0.88460000000000005</v>
      </c>
      <c r="I1263" s="39"/>
      <c r="J1263" s="74">
        <f t="shared" si="114"/>
        <v>179.077944</v>
      </c>
      <c r="K1263" s="74">
        <f t="shared" si="115"/>
        <v>141.531452</v>
      </c>
      <c r="L1263" s="74">
        <f t="shared" si="116"/>
        <v>53.539770000000004</v>
      </c>
      <c r="M1263" s="75"/>
      <c r="N1263" s="74">
        <f t="shared" si="117"/>
        <v>1284.9683240000002</v>
      </c>
      <c r="O1263" s="74">
        <f t="shared" si="118"/>
        <v>421.98394400000001</v>
      </c>
      <c r="P1263" s="74">
        <f t="shared" si="119"/>
        <v>945.81302000000005</v>
      </c>
    </row>
    <row r="1264" spans="1:16" ht="15" customHeight="1" x14ac:dyDescent="0.3">
      <c r="A1264" s="27" t="s">
        <v>4069</v>
      </c>
      <c r="B1264" s="38">
        <v>21210</v>
      </c>
      <c r="C1264" s="38">
        <v>21210</v>
      </c>
      <c r="D1264" s="12" t="s">
        <v>1136</v>
      </c>
      <c r="E1264" s="12">
        <v>25180</v>
      </c>
      <c r="F1264" s="12" t="s">
        <v>3570</v>
      </c>
      <c r="G1264" s="12" t="s">
        <v>3056</v>
      </c>
      <c r="H1264" s="100">
        <v>0.90720000000000001</v>
      </c>
      <c r="I1264" s="39"/>
      <c r="J1264" s="74">
        <f t="shared" si="114"/>
        <v>182.098208</v>
      </c>
      <c r="K1264" s="74">
        <f t="shared" si="115"/>
        <v>143.918464</v>
      </c>
      <c r="L1264" s="74">
        <f t="shared" si="116"/>
        <v>54.442639999999997</v>
      </c>
      <c r="M1264" s="75"/>
      <c r="N1264" s="74">
        <f t="shared" si="117"/>
        <v>1306.6403680000001</v>
      </c>
      <c r="O1264" s="74">
        <f t="shared" si="118"/>
        <v>427.490208</v>
      </c>
      <c r="P1264" s="74">
        <f t="shared" si="119"/>
        <v>960.58663999999999</v>
      </c>
    </row>
    <row r="1265" spans="1:16" ht="15" customHeight="1" x14ac:dyDescent="0.3">
      <c r="A1265" s="27" t="s">
        <v>4069</v>
      </c>
      <c r="B1265" s="38">
        <v>21220</v>
      </c>
      <c r="C1265" s="38">
        <v>21220</v>
      </c>
      <c r="D1265" s="12" t="s">
        <v>1137</v>
      </c>
      <c r="E1265" s="12">
        <v>41540</v>
      </c>
      <c r="F1265" s="12" t="s">
        <v>3446</v>
      </c>
      <c r="G1265" s="12" t="s">
        <v>3056</v>
      </c>
      <c r="H1265" s="100">
        <v>0.93300000000000005</v>
      </c>
      <c r="I1265" s="39"/>
      <c r="J1265" s="74">
        <f t="shared" si="114"/>
        <v>185.54611999999997</v>
      </c>
      <c r="K1265" s="74">
        <f t="shared" si="115"/>
        <v>146.64346</v>
      </c>
      <c r="L1265" s="74">
        <f t="shared" si="116"/>
        <v>55.473350000000011</v>
      </c>
      <c r="M1265" s="75"/>
      <c r="N1265" s="74">
        <f t="shared" si="117"/>
        <v>1331.38102</v>
      </c>
      <c r="O1265" s="74">
        <f t="shared" si="118"/>
        <v>433.77611999999999</v>
      </c>
      <c r="P1265" s="74">
        <f t="shared" si="119"/>
        <v>977.4521000000002</v>
      </c>
    </row>
    <row r="1266" spans="1:16" ht="15" customHeight="1" x14ac:dyDescent="0.3">
      <c r="A1266" s="27" t="s">
        <v>4069</v>
      </c>
      <c r="B1266" s="38">
        <v>21230</v>
      </c>
      <c r="C1266" s="38">
        <v>21230</v>
      </c>
      <c r="D1266" s="12" t="s">
        <v>1138</v>
      </c>
      <c r="E1266" s="12">
        <v>41540</v>
      </c>
      <c r="F1266" s="12" t="s">
        <v>3446</v>
      </c>
      <c r="G1266" s="12" t="s">
        <v>3056</v>
      </c>
      <c r="H1266" s="100">
        <v>0.93300000000000005</v>
      </c>
      <c r="I1266" s="39"/>
      <c r="J1266" s="74">
        <f t="shared" si="114"/>
        <v>185.54611999999997</v>
      </c>
      <c r="K1266" s="74">
        <f t="shared" si="115"/>
        <v>146.64346</v>
      </c>
      <c r="L1266" s="74">
        <f t="shared" si="116"/>
        <v>55.473350000000011</v>
      </c>
      <c r="M1266" s="75"/>
      <c r="N1266" s="74">
        <f t="shared" si="117"/>
        <v>1331.38102</v>
      </c>
      <c r="O1266" s="74">
        <f t="shared" si="118"/>
        <v>433.77611999999999</v>
      </c>
      <c r="P1266" s="74">
        <f t="shared" si="119"/>
        <v>977.4521000000002</v>
      </c>
    </row>
    <row r="1267" spans="1:16" ht="15" customHeight="1" x14ac:dyDescent="0.3">
      <c r="B1267" s="38"/>
      <c r="C1267" s="38"/>
      <c r="D1267" s="12"/>
      <c r="E1267" s="12"/>
      <c r="F1267" s="12"/>
      <c r="G1267" s="12"/>
      <c r="H1267" s="100"/>
      <c r="I1267" s="39"/>
      <c r="J1267" s="74"/>
      <c r="K1267" s="74"/>
      <c r="L1267" s="74"/>
      <c r="M1267" s="75"/>
      <c r="N1267" s="74"/>
      <c r="O1267" s="74"/>
      <c r="P1267" s="74"/>
    </row>
    <row r="1268" spans="1:16" ht="15" customHeight="1" x14ac:dyDescent="0.3">
      <c r="A1268" s="27" t="s">
        <v>4068</v>
      </c>
      <c r="B1268" s="38">
        <v>20000</v>
      </c>
      <c r="C1268" s="38">
        <v>20000</v>
      </c>
      <c r="D1268" s="12" t="s">
        <v>1100</v>
      </c>
      <c r="E1268" s="12">
        <v>30340</v>
      </c>
      <c r="F1268" s="12" t="s">
        <v>3561</v>
      </c>
      <c r="G1268" s="12" t="s">
        <v>3056</v>
      </c>
      <c r="H1268" s="100">
        <v>0.8579</v>
      </c>
      <c r="I1268" s="39"/>
      <c r="J1268" s="74">
        <f t="shared" si="114"/>
        <v>175.50975599999998</v>
      </c>
      <c r="K1268" s="74">
        <f t="shared" si="115"/>
        <v>138.711398</v>
      </c>
      <c r="L1268" s="74">
        <f t="shared" si="116"/>
        <v>52.473105000000004</v>
      </c>
      <c r="M1268" s="75"/>
      <c r="N1268" s="74">
        <f t="shared" si="117"/>
        <v>1259.364626</v>
      </c>
      <c r="O1268" s="74">
        <f t="shared" si="118"/>
        <v>415.47875599999998</v>
      </c>
      <c r="P1268" s="74">
        <f t="shared" si="119"/>
        <v>928.35923000000003</v>
      </c>
    </row>
    <row r="1269" spans="1:16" ht="15" customHeight="1" x14ac:dyDescent="0.3">
      <c r="A1269" s="27" t="s">
        <v>4068</v>
      </c>
      <c r="B1269" s="38">
        <v>20010</v>
      </c>
      <c r="C1269" s="38">
        <v>20010</v>
      </c>
      <c r="D1269" s="40" t="s">
        <v>1101</v>
      </c>
      <c r="E1269" s="40">
        <v>99920</v>
      </c>
      <c r="F1269" s="20" t="s">
        <v>3562</v>
      </c>
      <c r="G1269" s="20" t="s">
        <v>3059</v>
      </c>
      <c r="H1269" s="100">
        <v>0.84109999999999996</v>
      </c>
      <c r="I1269" s="39"/>
      <c r="J1269" s="74">
        <f t="shared" si="114"/>
        <v>173.26460399999996</v>
      </c>
      <c r="K1269" s="74">
        <f t="shared" si="115"/>
        <v>136.936982</v>
      </c>
      <c r="L1269" s="74">
        <f t="shared" si="116"/>
        <v>51.801945000000003</v>
      </c>
      <c r="M1269" s="75"/>
      <c r="N1269" s="74">
        <f t="shared" si="117"/>
        <v>1243.2544339999999</v>
      </c>
      <c r="O1269" s="74">
        <f t="shared" si="118"/>
        <v>411.38560399999994</v>
      </c>
      <c r="P1269" s="74">
        <f t="shared" si="119"/>
        <v>917.37707</v>
      </c>
    </row>
    <row r="1270" spans="1:16" ht="15" customHeight="1" x14ac:dyDescent="0.3">
      <c r="A1270" s="27" t="s">
        <v>4068</v>
      </c>
      <c r="B1270" s="38">
        <v>20020</v>
      </c>
      <c r="C1270" s="38">
        <v>20020</v>
      </c>
      <c r="D1270" s="12" t="s">
        <v>1102</v>
      </c>
      <c r="E1270" s="12">
        <v>38860</v>
      </c>
      <c r="F1270" s="12" t="s">
        <v>3563</v>
      </c>
      <c r="G1270" s="12" t="s">
        <v>3056</v>
      </c>
      <c r="H1270" s="100">
        <v>1.0217000000000001</v>
      </c>
      <c r="I1270" s="39"/>
      <c r="J1270" s="74">
        <f t="shared" si="114"/>
        <v>197.39998800000001</v>
      </c>
      <c r="K1270" s="74">
        <f t="shared" si="115"/>
        <v>156.011954</v>
      </c>
      <c r="L1270" s="74">
        <f t="shared" si="116"/>
        <v>59.016914999999997</v>
      </c>
      <c r="M1270" s="75"/>
      <c r="N1270" s="74">
        <f t="shared" si="117"/>
        <v>1416.4389980000001</v>
      </c>
      <c r="O1270" s="74">
        <f t="shared" si="118"/>
        <v>455.38698799999997</v>
      </c>
      <c r="P1270" s="74">
        <f t="shared" si="119"/>
        <v>1035.4352900000001</v>
      </c>
    </row>
    <row r="1271" spans="1:16" ht="15" customHeight="1" x14ac:dyDescent="0.3">
      <c r="A1271" s="27" t="s">
        <v>4068</v>
      </c>
      <c r="B1271" s="38">
        <v>20030</v>
      </c>
      <c r="C1271" s="38">
        <v>20030</v>
      </c>
      <c r="D1271" s="40" t="s">
        <v>1103</v>
      </c>
      <c r="E1271" s="40">
        <v>99920</v>
      </c>
      <c r="F1271" s="20" t="s">
        <v>3562</v>
      </c>
      <c r="G1271" s="20" t="s">
        <v>3059</v>
      </c>
      <c r="H1271" s="100">
        <v>0.84109999999999996</v>
      </c>
      <c r="I1271" s="39"/>
      <c r="J1271" s="74">
        <f t="shared" si="114"/>
        <v>173.26460399999996</v>
      </c>
      <c r="K1271" s="74">
        <f t="shared" si="115"/>
        <v>136.936982</v>
      </c>
      <c r="L1271" s="74">
        <f t="shared" si="116"/>
        <v>51.801945000000003</v>
      </c>
      <c r="M1271" s="75"/>
      <c r="N1271" s="74">
        <f t="shared" si="117"/>
        <v>1243.2544339999999</v>
      </c>
      <c r="O1271" s="74">
        <f t="shared" si="118"/>
        <v>411.38560399999994</v>
      </c>
      <c r="P1271" s="74">
        <f t="shared" si="119"/>
        <v>917.37707</v>
      </c>
    </row>
    <row r="1272" spans="1:16" ht="15" customHeight="1" x14ac:dyDescent="0.3">
      <c r="A1272" s="27" t="s">
        <v>4068</v>
      </c>
      <c r="B1272" s="38">
        <v>20040</v>
      </c>
      <c r="C1272" s="38">
        <v>20040</v>
      </c>
      <c r="D1272" s="40" t="s">
        <v>1104</v>
      </c>
      <c r="E1272" s="40">
        <v>99920</v>
      </c>
      <c r="F1272" s="20" t="s">
        <v>3562</v>
      </c>
      <c r="G1272" s="20" t="s">
        <v>3059</v>
      </c>
      <c r="H1272" s="100">
        <v>0.84109999999999996</v>
      </c>
      <c r="I1272" s="39"/>
      <c r="J1272" s="74">
        <f t="shared" si="114"/>
        <v>173.26460399999996</v>
      </c>
      <c r="K1272" s="74">
        <f t="shared" si="115"/>
        <v>136.936982</v>
      </c>
      <c r="L1272" s="74">
        <f t="shared" si="116"/>
        <v>51.801945000000003</v>
      </c>
      <c r="M1272" s="75"/>
      <c r="N1272" s="74">
        <f t="shared" si="117"/>
        <v>1243.2544339999999</v>
      </c>
      <c r="O1272" s="74">
        <f t="shared" si="118"/>
        <v>411.38560399999994</v>
      </c>
      <c r="P1272" s="74">
        <f t="shared" si="119"/>
        <v>917.37707</v>
      </c>
    </row>
    <row r="1273" spans="1:16" ht="15" customHeight="1" x14ac:dyDescent="0.3">
      <c r="A1273" s="27" t="s">
        <v>4068</v>
      </c>
      <c r="B1273" s="38">
        <v>20050</v>
      </c>
      <c r="C1273" s="38">
        <v>20050</v>
      </c>
      <c r="D1273" s="40" t="s">
        <v>1105</v>
      </c>
      <c r="E1273" s="40">
        <v>99920</v>
      </c>
      <c r="F1273" s="20" t="s">
        <v>3562</v>
      </c>
      <c r="G1273" s="20" t="s">
        <v>3059</v>
      </c>
      <c r="H1273" s="100">
        <v>0.84109999999999996</v>
      </c>
      <c r="I1273" s="39"/>
      <c r="J1273" s="74">
        <f t="shared" si="114"/>
        <v>173.26460399999996</v>
      </c>
      <c r="K1273" s="74">
        <f t="shared" si="115"/>
        <v>136.936982</v>
      </c>
      <c r="L1273" s="74">
        <f t="shared" si="116"/>
        <v>51.801945000000003</v>
      </c>
      <c r="M1273" s="75"/>
      <c r="N1273" s="74">
        <f t="shared" si="117"/>
        <v>1243.2544339999999</v>
      </c>
      <c r="O1273" s="74">
        <f t="shared" si="118"/>
        <v>411.38560399999994</v>
      </c>
      <c r="P1273" s="74">
        <f t="shared" si="119"/>
        <v>917.37707</v>
      </c>
    </row>
    <row r="1274" spans="1:16" ht="15" customHeight="1" x14ac:dyDescent="0.3">
      <c r="A1274" s="27" t="s">
        <v>4068</v>
      </c>
      <c r="B1274" s="38">
        <v>20060</v>
      </c>
      <c r="C1274" s="38">
        <v>20060</v>
      </c>
      <c r="D1274" s="40" t="s">
        <v>1106</v>
      </c>
      <c r="E1274" s="40">
        <v>99920</v>
      </c>
      <c r="F1274" s="20" t="s">
        <v>3562</v>
      </c>
      <c r="G1274" s="20" t="s">
        <v>3059</v>
      </c>
      <c r="H1274" s="100">
        <v>0.84109999999999996</v>
      </c>
      <c r="I1274" s="39"/>
      <c r="J1274" s="74">
        <f t="shared" si="114"/>
        <v>173.26460399999996</v>
      </c>
      <c r="K1274" s="74">
        <f t="shared" si="115"/>
        <v>136.936982</v>
      </c>
      <c r="L1274" s="74">
        <f t="shared" si="116"/>
        <v>51.801945000000003</v>
      </c>
      <c r="M1274" s="75"/>
      <c r="N1274" s="74">
        <f t="shared" si="117"/>
        <v>1243.2544339999999</v>
      </c>
      <c r="O1274" s="74">
        <f t="shared" si="118"/>
        <v>411.38560399999994</v>
      </c>
      <c r="P1274" s="74">
        <f t="shared" si="119"/>
        <v>917.37707</v>
      </c>
    </row>
    <row r="1275" spans="1:16" ht="15" customHeight="1" x14ac:dyDescent="0.3">
      <c r="A1275" s="27" t="s">
        <v>4068</v>
      </c>
      <c r="B1275" s="38">
        <v>20070</v>
      </c>
      <c r="C1275" s="38">
        <v>20070</v>
      </c>
      <c r="D1275" s="40" t="s">
        <v>1107</v>
      </c>
      <c r="E1275" s="40">
        <v>99920</v>
      </c>
      <c r="F1275" s="20" t="s">
        <v>3562</v>
      </c>
      <c r="G1275" s="20" t="s">
        <v>3059</v>
      </c>
      <c r="H1275" s="100">
        <v>0.84109999999999996</v>
      </c>
      <c r="I1275" s="39"/>
      <c r="J1275" s="74">
        <f t="shared" si="114"/>
        <v>173.26460399999996</v>
      </c>
      <c r="K1275" s="74">
        <f t="shared" si="115"/>
        <v>136.936982</v>
      </c>
      <c r="L1275" s="74">
        <f t="shared" si="116"/>
        <v>51.801945000000003</v>
      </c>
      <c r="M1275" s="75"/>
      <c r="N1275" s="74">
        <f t="shared" si="117"/>
        <v>1243.2544339999999</v>
      </c>
      <c r="O1275" s="74">
        <f t="shared" si="118"/>
        <v>411.38560399999994</v>
      </c>
      <c r="P1275" s="74">
        <f t="shared" si="119"/>
        <v>917.37707</v>
      </c>
    </row>
    <row r="1276" spans="1:16" ht="15" customHeight="1" x14ac:dyDescent="0.3">
      <c r="A1276" s="27" t="s">
        <v>4068</v>
      </c>
      <c r="B1276" s="38">
        <v>20080</v>
      </c>
      <c r="C1276" s="38">
        <v>20080</v>
      </c>
      <c r="D1276" s="40" t="s">
        <v>1108</v>
      </c>
      <c r="E1276" s="40">
        <v>99920</v>
      </c>
      <c r="F1276" s="20" t="s">
        <v>3562</v>
      </c>
      <c r="G1276" s="20" t="s">
        <v>3059</v>
      </c>
      <c r="H1276" s="100">
        <v>0.84109999999999996</v>
      </c>
      <c r="I1276" s="39"/>
      <c r="J1276" s="74">
        <f t="shared" si="114"/>
        <v>173.26460399999996</v>
      </c>
      <c r="K1276" s="74">
        <f t="shared" si="115"/>
        <v>136.936982</v>
      </c>
      <c r="L1276" s="74">
        <f t="shared" si="116"/>
        <v>51.801945000000003</v>
      </c>
      <c r="M1276" s="75"/>
      <c r="N1276" s="74">
        <f t="shared" si="117"/>
        <v>1243.2544339999999</v>
      </c>
      <c r="O1276" s="74">
        <f t="shared" si="118"/>
        <v>411.38560399999994</v>
      </c>
      <c r="P1276" s="74">
        <f t="shared" si="119"/>
        <v>917.37707</v>
      </c>
    </row>
    <row r="1277" spans="1:16" ht="15" customHeight="1" x14ac:dyDescent="0.3">
      <c r="A1277" s="27" t="s">
        <v>4068</v>
      </c>
      <c r="B1277" s="38">
        <v>20090</v>
      </c>
      <c r="C1277" s="38">
        <v>20090</v>
      </c>
      <c r="D1277" s="12" t="s">
        <v>1109</v>
      </c>
      <c r="E1277" s="12">
        <v>12620</v>
      </c>
      <c r="F1277" s="12" t="s">
        <v>3564</v>
      </c>
      <c r="G1277" s="12" t="s">
        <v>3056</v>
      </c>
      <c r="H1277" s="100">
        <v>1.0238</v>
      </c>
      <c r="I1277" s="39"/>
      <c r="J1277" s="74">
        <f t="shared" si="114"/>
        <v>197.680632</v>
      </c>
      <c r="K1277" s="74">
        <f t="shared" si="115"/>
        <v>156.233756</v>
      </c>
      <c r="L1277" s="74">
        <f t="shared" si="116"/>
        <v>59.10081000000001</v>
      </c>
      <c r="M1277" s="75"/>
      <c r="N1277" s="74">
        <f t="shared" si="117"/>
        <v>1418.4527720000001</v>
      </c>
      <c r="O1277" s="74">
        <f t="shared" si="118"/>
        <v>455.89863200000002</v>
      </c>
      <c r="P1277" s="74">
        <f t="shared" si="119"/>
        <v>1036.8080600000001</v>
      </c>
    </row>
    <row r="1278" spans="1:16" ht="15" customHeight="1" x14ac:dyDescent="0.3">
      <c r="A1278" s="27" t="s">
        <v>4068</v>
      </c>
      <c r="B1278" s="38">
        <v>20100</v>
      </c>
      <c r="C1278" s="38">
        <v>20100</v>
      </c>
      <c r="D1278" s="40" t="s">
        <v>1110</v>
      </c>
      <c r="E1278" s="40">
        <v>99920</v>
      </c>
      <c r="F1278" s="20" t="s">
        <v>3562</v>
      </c>
      <c r="G1278" s="20" t="s">
        <v>3059</v>
      </c>
      <c r="H1278" s="100">
        <v>0.84109999999999996</v>
      </c>
      <c r="I1278" s="39"/>
      <c r="J1278" s="74">
        <f t="shared" si="114"/>
        <v>173.26460399999996</v>
      </c>
      <c r="K1278" s="74">
        <f t="shared" si="115"/>
        <v>136.936982</v>
      </c>
      <c r="L1278" s="74">
        <f t="shared" si="116"/>
        <v>51.801945000000003</v>
      </c>
      <c r="M1278" s="75"/>
      <c r="N1278" s="74">
        <f t="shared" si="117"/>
        <v>1243.2544339999999</v>
      </c>
      <c r="O1278" s="74">
        <f t="shared" si="118"/>
        <v>411.38560399999994</v>
      </c>
      <c r="P1278" s="74">
        <f t="shared" si="119"/>
        <v>917.37707</v>
      </c>
    </row>
    <row r="1279" spans="1:16" ht="15" customHeight="1" x14ac:dyDescent="0.3">
      <c r="A1279" s="27" t="s">
        <v>4068</v>
      </c>
      <c r="B1279" s="38">
        <v>20110</v>
      </c>
      <c r="C1279" s="38">
        <v>20110</v>
      </c>
      <c r="D1279" s="12" t="s">
        <v>1111</v>
      </c>
      <c r="E1279" s="12">
        <v>38860</v>
      </c>
      <c r="F1279" s="12" t="s">
        <v>3563</v>
      </c>
      <c r="G1279" s="12" t="s">
        <v>3056</v>
      </c>
      <c r="H1279" s="100">
        <v>1.0217000000000001</v>
      </c>
      <c r="I1279" s="39"/>
      <c r="J1279" s="74">
        <f t="shared" si="114"/>
        <v>197.39998800000001</v>
      </c>
      <c r="K1279" s="74">
        <f t="shared" si="115"/>
        <v>156.011954</v>
      </c>
      <c r="L1279" s="74">
        <f t="shared" si="116"/>
        <v>59.016914999999997</v>
      </c>
      <c r="M1279" s="75"/>
      <c r="N1279" s="74">
        <f t="shared" si="117"/>
        <v>1416.4389980000001</v>
      </c>
      <c r="O1279" s="74">
        <f t="shared" si="118"/>
        <v>455.38698799999997</v>
      </c>
      <c r="P1279" s="74">
        <f t="shared" si="119"/>
        <v>1035.4352900000001</v>
      </c>
    </row>
    <row r="1280" spans="1:16" ht="15" customHeight="1" x14ac:dyDescent="0.3">
      <c r="A1280" s="27" t="s">
        <v>4068</v>
      </c>
      <c r="B1280" s="38">
        <v>20120</v>
      </c>
      <c r="C1280" s="38">
        <v>20120</v>
      </c>
      <c r="D1280" s="40" t="s">
        <v>1112</v>
      </c>
      <c r="E1280" s="40">
        <v>99920</v>
      </c>
      <c r="F1280" s="20" t="s">
        <v>3562</v>
      </c>
      <c r="G1280" s="20" t="s">
        <v>3059</v>
      </c>
      <c r="H1280" s="100">
        <v>0.84109999999999996</v>
      </c>
      <c r="I1280" s="39"/>
      <c r="J1280" s="74">
        <f t="shared" si="114"/>
        <v>173.26460399999996</v>
      </c>
      <c r="K1280" s="74">
        <f t="shared" si="115"/>
        <v>136.936982</v>
      </c>
      <c r="L1280" s="74">
        <f t="shared" si="116"/>
        <v>51.801945000000003</v>
      </c>
      <c r="M1280" s="75"/>
      <c r="N1280" s="74">
        <f t="shared" si="117"/>
        <v>1243.2544339999999</v>
      </c>
      <c r="O1280" s="74">
        <f t="shared" si="118"/>
        <v>411.38560399999994</v>
      </c>
      <c r="P1280" s="74">
        <f t="shared" si="119"/>
        <v>917.37707</v>
      </c>
    </row>
    <row r="1281" spans="1:17" ht="15" customHeight="1" x14ac:dyDescent="0.3">
      <c r="A1281" s="27" t="s">
        <v>4068</v>
      </c>
      <c r="B1281" s="38">
        <v>20130</v>
      </c>
      <c r="C1281" s="38">
        <v>20130</v>
      </c>
      <c r="D1281" s="40" t="s">
        <v>1113</v>
      </c>
      <c r="E1281" s="40">
        <v>99920</v>
      </c>
      <c r="F1281" s="20" t="s">
        <v>3562</v>
      </c>
      <c r="G1281" s="20" t="s">
        <v>3059</v>
      </c>
      <c r="H1281" s="100">
        <v>0.84109999999999996</v>
      </c>
      <c r="I1281" s="39"/>
      <c r="J1281" s="74">
        <f t="shared" si="114"/>
        <v>173.26460399999996</v>
      </c>
      <c r="K1281" s="74">
        <f t="shared" si="115"/>
        <v>136.936982</v>
      </c>
      <c r="L1281" s="74">
        <f t="shared" si="116"/>
        <v>51.801945000000003</v>
      </c>
      <c r="M1281" s="75"/>
      <c r="N1281" s="74">
        <f t="shared" si="117"/>
        <v>1243.2544339999999</v>
      </c>
      <c r="O1281" s="74">
        <f t="shared" si="118"/>
        <v>411.38560399999994</v>
      </c>
      <c r="P1281" s="74">
        <f t="shared" si="119"/>
        <v>917.37707</v>
      </c>
    </row>
    <row r="1282" spans="1:17" ht="15" customHeight="1" x14ac:dyDescent="0.3">
      <c r="A1282" s="27" t="s">
        <v>4068</v>
      </c>
      <c r="B1282" s="38">
        <v>20140</v>
      </c>
      <c r="C1282" s="38">
        <v>20140</v>
      </c>
      <c r="D1282" s="40" t="s">
        <v>1114</v>
      </c>
      <c r="E1282" s="40">
        <v>99920</v>
      </c>
      <c r="F1282" s="20" t="s">
        <v>3562</v>
      </c>
      <c r="G1282" s="20" t="s">
        <v>3059</v>
      </c>
      <c r="H1282" s="100">
        <v>0.84109999999999996</v>
      </c>
      <c r="I1282" s="39"/>
      <c r="J1282" s="74">
        <f t="shared" si="114"/>
        <v>173.26460399999996</v>
      </c>
      <c r="K1282" s="74">
        <f t="shared" si="115"/>
        <v>136.936982</v>
      </c>
      <c r="L1282" s="74">
        <f t="shared" si="116"/>
        <v>51.801945000000003</v>
      </c>
      <c r="M1282" s="75"/>
      <c r="N1282" s="74">
        <f t="shared" si="117"/>
        <v>1243.2544339999999</v>
      </c>
      <c r="O1282" s="74">
        <f t="shared" si="118"/>
        <v>411.38560399999994</v>
      </c>
      <c r="P1282" s="74">
        <f t="shared" si="119"/>
        <v>917.37707</v>
      </c>
    </row>
    <row r="1283" spans="1:17" ht="15" customHeight="1" x14ac:dyDescent="0.3">
      <c r="A1283" s="27" t="s">
        <v>4068</v>
      </c>
      <c r="B1283" s="38">
        <v>20150</v>
      </c>
      <c r="C1283" s="38">
        <v>20150</v>
      </c>
      <c r="D1283" s="12" t="s">
        <v>1115</v>
      </c>
      <c r="E1283" s="12">
        <v>38860</v>
      </c>
      <c r="F1283" s="12" t="s">
        <v>3563</v>
      </c>
      <c r="G1283" s="12" t="s">
        <v>3056</v>
      </c>
      <c r="H1283" s="100">
        <v>1.0217000000000001</v>
      </c>
      <c r="I1283" s="39"/>
      <c r="J1283" s="74">
        <f t="shared" si="114"/>
        <v>197.39998800000001</v>
      </c>
      <c r="K1283" s="74">
        <f t="shared" si="115"/>
        <v>156.011954</v>
      </c>
      <c r="L1283" s="74">
        <f t="shared" si="116"/>
        <v>59.016914999999997</v>
      </c>
      <c r="M1283" s="75"/>
      <c r="N1283" s="74">
        <f t="shared" si="117"/>
        <v>1416.4389980000001</v>
      </c>
      <c r="O1283" s="74">
        <f t="shared" si="118"/>
        <v>455.38698799999997</v>
      </c>
      <c r="P1283" s="74">
        <f t="shared" si="119"/>
        <v>1035.4352900000001</v>
      </c>
    </row>
    <row r="1284" spans="1:17" ht="15" customHeight="1" x14ac:dyDescent="0.3">
      <c r="B1284" s="38"/>
      <c r="C1284" s="38"/>
      <c r="D1284" s="12"/>
      <c r="E1284" s="12"/>
      <c r="F1284" s="12"/>
      <c r="G1284" s="12"/>
      <c r="H1284" s="100"/>
      <c r="I1284" s="39"/>
      <c r="J1284" s="74"/>
      <c r="K1284" s="74"/>
      <c r="L1284" s="74"/>
      <c r="M1284" s="75"/>
      <c r="N1284" s="74"/>
      <c r="O1284" s="74"/>
      <c r="P1284" s="74"/>
    </row>
    <row r="1285" spans="1:17" s="28" customFormat="1" ht="15" customHeight="1" x14ac:dyDescent="0.3">
      <c r="A1285" s="28" t="s">
        <v>4071</v>
      </c>
      <c r="B1285" s="38">
        <v>23000</v>
      </c>
      <c r="C1285" s="38">
        <v>23000</v>
      </c>
      <c r="D1285" s="40" t="s">
        <v>1153</v>
      </c>
      <c r="E1285" s="40">
        <v>99923</v>
      </c>
      <c r="F1285" s="20" t="s">
        <v>3577</v>
      </c>
      <c r="G1285" s="20" t="s">
        <v>3059</v>
      </c>
      <c r="H1285" s="100">
        <v>0.83679999999999999</v>
      </c>
      <c r="I1285" s="39"/>
      <c r="J1285" s="74">
        <f t="shared" si="114"/>
        <v>172.68995200000001</v>
      </c>
      <c r="K1285" s="74">
        <f t="shared" si="115"/>
        <v>136.48281600000001</v>
      </c>
      <c r="L1285" s="74">
        <f t="shared" si="116"/>
        <v>51.630160000000004</v>
      </c>
      <c r="M1285" s="75"/>
      <c r="N1285" s="74">
        <f t="shared" si="117"/>
        <v>1239.1309920000001</v>
      </c>
      <c r="O1285" s="74">
        <f t="shared" si="118"/>
        <v>410.33795199999997</v>
      </c>
      <c r="P1285" s="74">
        <f t="shared" si="119"/>
        <v>914.56616000000008</v>
      </c>
    </row>
    <row r="1286" spans="1:17" ht="15" customHeight="1" x14ac:dyDescent="0.3">
      <c r="A1286" s="27" t="s">
        <v>4071</v>
      </c>
      <c r="B1286" s="38">
        <v>23010</v>
      </c>
      <c r="C1286" s="38">
        <v>23010</v>
      </c>
      <c r="D1286" s="40" t="s">
        <v>1154</v>
      </c>
      <c r="E1286" s="40">
        <v>99923</v>
      </c>
      <c r="F1286" s="20" t="s">
        <v>3577</v>
      </c>
      <c r="G1286" s="20" t="s">
        <v>3059</v>
      </c>
      <c r="H1286" s="100">
        <v>0.83679999999999999</v>
      </c>
      <c r="I1286" s="39"/>
      <c r="J1286" s="74">
        <f t="shared" si="114"/>
        <v>172.68995200000001</v>
      </c>
      <c r="K1286" s="74">
        <f t="shared" si="115"/>
        <v>136.48281600000001</v>
      </c>
      <c r="L1286" s="74">
        <f t="shared" si="116"/>
        <v>51.630160000000004</v>
      </c>
      <c r="M1286" s="75"/>
      <c r="N1286" s="74">
        <f t="shared" si="117"/>
        <v>1239.1309920000001</v>
      </c>
      <c r="O1286" s="74">
        <f t="shared" si="118"/>
        <v>410.33795199999997</v>
      </c>
      <c r="P1286" s="74">
        <f t="shared" si="119"/>
        <v>914.56616000000008</v>
      </c>
    </row>
    <row r="1287" spans="1:17" ht="15" customHeight="1" x14ac:dyDescent="0.3">
      <c r="A1287" s="27" t="s">
        <v>4071</v>
      </c>
      <c r="B1287" s="38">
        <v>23020</v>
      </c>
      <c r="C1287" s="38">
        <v>23020</v>
      </c>
      <c r="D1287" s="40" t="s">
        <v>1155</v>
      </c>
      <c r="E1287" s="40">
        <v>99923</v>
      </c>
      <c r="F1287" s="20" t="s">
        <v>3577</v>
      </c>
      <c r="G1287" s="20" t="s">
        <v>3059</v>
      </c>
      <c r="H1287" s="100">
        <v>0.83679999999999999</v>
      </c>
      <c r="I1287" s="39"/>
      <c r="J1287" s="74">
        <f t="shared" si="114"/>
        <v>172.68995200000001</v>
      </c>
      <c r="K1287" s="74">
        <f t="shared" si="115"/>
        <v>136.48281600000001</v>
      </c>
      <c r="L1287" s="74">
        <f t="shared" si="116"/>
        <v>51.630160000000004</v>
      </c>
      <c r="M1287" s="75"/>
      <c r="N1287" s="74">
        <f t="shared" si="117"/>
        <v>1239.1309920000001</v>
      </c>
      <c r="O1287" s="74">
        <f t="shared" si="118"/>
        <v>410.33795199999997</v>
      </c>
      <c r="P1287" s="74">
        <f t="shared" si="119"/>
        <v>914.56616000000008</v>
      </c>
    </row>
    <row r="1288" spans="1:17" ht="15" customHeight="1" x14ac:dyDescent="0.3">
      <c r="A1288" s="27" t="s">
        <v>4071</v>
      </c>
      <c r="B1288" s="38">
        <v>23030</v>
      </c>
      <c r="C1288" s="38">
        <v>23030</v>
      </c>
      <c r="D1288" s="40" t="s">
        <v>1156</v>
      </c>
      <c r="E1288" s="40">
        <v>99923</v>
      </c>
      <c r="F1288" s="20" t="s">
        <v>3577</v>
      </c>
      <c r="G1288" s="20" t="s">
        <v>3059</v>
      </c>
      <c r="H1288" s="100">
        <v>0.83679999999999999</v>
      </c>
      <c r="I1288" s="39"/>
      <c r="J1288" s="74">
        <f t="shared" si="114"/>
        <v>172.68995200000001</v>
      </c>
      <c r="K1288" s="74">
        <f t="shared" si="115"/>
        <v>136.48281600000001</v>
      </c>
      <c r="L1288" s="74">
        <f t="shared" si="116"/>
        <v>51.630160000000004</v>
      </c>
      <c r="M1288" s="75"/>
      <c r="N1288" s="74">
        <f t="shared" si="117"/>
        <v>1239.1309920000001</v>
      </c>
      <c r="O1288" s="74">
        <f t="shared" si="118"/>
        <v>410.33795199999997</v>
      </c>
      <c r="P1288" s="74">
        <f t="shared" si="119"/>
        <v>914.56616000000008</v>
      </c>
      <c r="Q1288" s="27" t="s">
        <v>3826</v>
      </c>
    </row>
    <row r="1289" spans="1:17" ht="15" customHeight="1" x14ac:dyDescent="0.3">
      <c r="A1289" s="27" t="s">
        <v>4071</v>
      </c>
      <c r="B1289" s="38">
        <v>23040</v>
      </c>
      <c r="C1289" s="38">
        <v>23040</v>
      </c>
      <c r="D1289" s="40" t="s">
        <v>1157</v>
      </c>
      <c r="E1289" s="40">
        <v>99923</v>
      </c>
      <c r="F1289" s="20" t="s">
        <v>3577</v>
      </c>
      <c r="G1289" s="20" t="s">
        <v>3059</v>
      </c>
      <c r="H1289" s="100">
        <v>0.83679999999999999</v>
      </c>
      <c r="I1289" s="39"/>
      <c r="J1289" s="74">
        <f t="shared" si="114"/>
        <v>172.68995200000001</v>
      </c>
      <c r="K1289" s="74">
        <f t="shared" si="115"/>
        <v>136.48281600000001</v>
      </c>
      <c r="L1289" s="74">
        <f t="shared" si="116"/>
        <v>51.630160000000004</v>
      </c>
      <c r="M1289" s="75"/>
      <c r="N1289" s="74">
        <f t="shared" si="117"/>
        <v>1239.1309920000001</v>
      </c>
      <c r="O1289" s="74">
        <f t="shared" si="118"/>
        <v>410.33795199999997</v>
      </c>
      <c r="P1289" s="74">
        <f t="shared" si="119"/>
        <v>914.56616000000008</v>
      </c>
    </row>
    <row r="1290" spans="1:17" ht="15" customHeight="1" x14ac:dyDescent="0.3">
      <c r="A1290" s="27" t="s">
        <v>4071</v>
      </c>
      <c r="B1290" s="38">
        <v>23050</v>
      </c>
      <c r="C1290" s="38">
        <v>23050</v>
      </c>
      <c r="D1290" s="40" t="s">
        <v>1158</v>
      </c>
      <c r="E1290" s="40">
        <v>99923</v>
      </c>
      <c r="F1290" s="20" t="s">
        <v>3577</v>
      </c>
      <c r="G1290" s="20" t="s">
        <v>3059</v>
      </c>
      <c r="H1290" s="100">
        <v>0.83679999999999999</v>
      </c>
      <c r="I1290" s="39"/>
      <c r="J1290" s="74">
        <f t="shared" ref="J1290:J1353" si="120">+(H1290*133.64)+60.86</f>
        <v>172.68995200000001</v>
      </c>
      <c r="K1290" s="74">
        <f t="shared" ref="K1290:K1353" si="121">(H1290*105.62)+48.1</f>
        <v>136.48281600000001</v>
      </c>
      <c r="L1290" s="74">
        <f t="shared" ref="L1290:L1353" si="122">(H1290*39.95)+18.2</f>
        <v>51.630160000000004</v>
      </c>
      <c r="M1290" s="75"/>
      <c r="N1290" s="74">
        <f t="shared" ref="N1290:N1353" si="123">((H1290*958.94)+436.69)</f>
        <v>1239.1309920000001</v>
      </c>
      <c r="O1290" s="74">
        <f t="shared" ref="O1290:O1353" si="124">(H1290*243.64)+206.46</f>
        <v>410.33795199999997</v>
      </c>
      <c r="P1290" s="74">
        <f t="shared" ref="P1290:P1353" si="125">(H1290*653.7)+367.55</f>
        <v>914.56616000000008</v>
      </c>
    </row>
    <row r="1291" spans="1:17" ht="15" customHeight="1" x14ac:dyDescent="0.3">
      <c r="A1291" s="27" t="s">
        <v>4071</v>
      </c>
      <c r="B1291" s="38">
        <v>23060</v>
      </c>
      <c r="C1291" s="38">
        <v>23060</v>
      </c>
      <c r="D1291" s="40" t="s">
        <v>1159</v>
      </c>
      <c r="E1291" s="40">
        <v>99923</v>
      </c>
      <c r="F1291" s="20" t="s">
        <v>3577</v>
      </c>
      <c r="G1291" s="20" t="s">
        <v>3059</v>
      </c>
      <c r="H1291" s="100">
        <v>0.83679999999999999</v>
      </c>
      <c r="I1291" s="39"/>
      <c r="J1291" s="74">
        <f t="shared" si="120"/>
        <v>172.68995200000001</v>
      </c>
      <c r="K1291" s="74">
        <f t="shared" si="121"/>
        <v>136.48281600000001</v>
      </c>
      <c r="L1291" s="74">
        <f t="shared" si="122"/>
        <v>51.630160000000004</v>
      </c>
      <c r="M1291" s="75"/>
      <c r="N1291" s="74">
        <f t="shared" si="123"/>
        <v>1239.1309920000001</v>
      </c>
      <c r="O1291" s="74">
        <f t="shared" si="124"/>
        <v>410.33795199999997</v>
      </c>
      <c r="P1291" s="74">
        <f t="shared" si="125"/>
        <v>914.56616000000008</v>
      </c>
    </row>
    <row r="1292" spans="1:17" ht="15" customHeight="1" x14ac:dyDescent="0.3">
      <c r="A1292" s="27" t="s">
        <v>4071</v>
      </c>
      <c r="B1292" s="38">
        <v>23070</v>
      </c>
      <c r="C1292" s="38">
        <v>23070</v>
      </c>
      <c r="D1292" s="12" t="s">
        <v>1160</v>
      </c>
      <c r="E1292" s="12">
        <v>24340</v>
      </c>
      <c r="F1292" s="12" t="s">
        <v>3578</v>
      </c>
      <c r="G1292" s="12" t="s">
        <v>3056</v>
      </c>
      <c r="H1292" s="100">
        <v>0.88160000000000005</v>
      </c>
      <c r="I1292" s="39"/>
      <c r="J1292" s="74">
        <f t="shared" si="120"/>
        <v>178.67702399999999</v>
      </c>
      <c r="K1292" s="74">
        <f t="shared" si="121"/>
        <v>141.21459200000001</v>
      </c>
      <c r="L1292" s="74">
        <f t="shared" si="122"/>
        <v>53.419920000000005</v>
      </c>
      <c r="M1292" s="75"/>
      <c r="N1292" s="74">
        <f t="shared" si="123"/>
        <v>1282.091504</v>
      </c>
      <c r="O1292" s="74">
        <f t="shared" si="124"/>
        <v>421.25302399999998</v>
      </c>
      <c r="P1292" s="74">
        <f t="shared" si="125"/>
        <v>943.85192000000006</v>
      </c>
    </row>
    <row r="1293" spans="1:17" ht="15" customHeight="1" x14ac:dyDescent="0.3">
      <c r="A1293" s="27" t="s">
        <v>4071</v>
      </c>
      <c r="B1293" s="38">
        <v>23080</v>
      </c>
      <c r="C1293" s="38">
        <v>23080</v>
      </c>
      <c r="D1293" s="12" t="s">
        <v>1161</v>
      </c>
      <c r="E1293" s="12">
        <v>13020</v>
      </c>
      <c r="F1293" s="12" t="s">
        <v>3579</v>
      </c>
      <c r="G1293" s="12" t="s">
        <v>3056</v>
      </c>
      <c r="H1293" s="100">
        <v>0.93320000000000003</v>
      </c>
      <c r="I1293" s="39"/>
      <c r="J1293" s="74">
        <f t="shared" si="120"/>
        <v>185.57284799999999</v>
      </c>
      <c r="K1293" s="74">
        <f t="shared" si="121"/>
        <v>146.66458400000002</v>
      </c>
      <c r="L1293" s="74">
        <f t="shared" si="122"/>
        <v>55.481340000000003</v>
      </c>
      <c r="M1293" s="75"/>
      <c r="N1293" s="74">
        <f t="shared" si="123"/>
        <v>1331.5728080000001</v>
      </c>
      <c r="O1293" s="74">
        <f t="shared" si="124"/>
        <v>433.82484799999997</v>
      </c>
      <c r="P1293" s="74">
        <f t="shared" si="125"/>
        <v>977.58284000000003</v>
      </c>
    </row>
    <row r="1294" spans="1:17" ht="15" customHeight="1" x14ac:dyDescent="0.3">
      <c r="A1294" s="27" t="s">
        <v>4071</v>
      </c>
      <c r="B1294" s="38">
        <v>23090</v>
      </c>
      <c r="C1294" s="38">
        <v>23090</v>
      </c>
      <c r="D1294" s="40" t="s">
        <v>1162</v>
      </c>
      <c r="E1294" s="40">
        <v>99923</v>
      </c>
      <c r="F1294" s="20" t="s">
        <v>3577</v>
      </c>
      <c r="G1294" s="20" t="s">
        <v>3059</v>
      </c>
      <c r="H1294" s="100">
        <v>0.83679999999999999</v>
      </c>
      <c r="I1294" s="39"/>
      <c r="J1294" s="74">
        <f t="shared" si="120"/>
        <v>172.68995200000001</v>
      </c>
      <c r="K1294" s="74">
        <f t="shared" si="121"/>
        <v>136.48281600000001</v>
      </c>
      <c r="L1294" s="74">
        <f t="shared" si="122"/>
        <v>51.630160000000004</v>
      </c>
      <c r="M1294" s="75"/>
      <c r="N1294" s="74">
        <f t="shared" si="123"/>
        <v>1239.1309920000001</v>
      </c>
      <c r="O1294" s="74">
        <f t="shared" si="124"/>
        <v>410.33795199999997</v>
      </c>
      <c r="P1294" s="74">
        <f t="shared" si="125"/>
        <v>914.56616000000008</v>
      </c>
    </row>
    <row r="1295" spans="1:17" ht="15" customHeight="1" x14ac:dyDescent="0.3">
      <c r="A1295" s="27" t="s">
        <v>4071</v>
      </c>
      <c r="B1295" s="38">
        <v>23100</v>
      </c>
      <c r="C1295" s="38">
        <v>23100</v>
      </c>
      <c r="D1295" s="12" t="s">
        <v>1163</v>
      </c>
      <c r="E1295" s="12">
        <v>35660</v>
      </c>
      <c r="F1295" s="12" t="s">
        <v>3580</v>
      </c>
      <c r="G1295" s="12" t="s">
        <v>3056</v>
      </c>
      <c r="H1295" s="100">
        <v>0.85</v>
      </c>
      <c r="I1295" s="39"/>
      <c r="J1295" s="74">
        <f t="shared" si="120"/>
        <v>174.45399999999998</v>
      </c>
      <c r="K1295" s="74">
        <f t="shared" si="121"/>
        <v>137.87700000000001</v>
      </c>
      <c r="L1295" s="74">
        <f t="shared" si="122"/>
        <v>52.157499999999999</v>
      </c>
      <c r="M1295" s="75"/>
      <c r="N1295" s="74">
        <f t="shared" si="123"/>
        <v>1251.789</v>
      </c>
      <c r="O1295" s="74">
        <f t="shared" si="124"/>
        <v>413.55399999999997</v>
      </c>
      <c r="P1295" s="74">
        <f t="shared" si="125"/>
        <v>923.19499999999994</v>
      </c>
    </row>
    <row r="1296" spans="1:17" ht="15" customHeight="1" x14ac:dyDescent="0.3">
      <c r="A1296" s="27" t="s">
        <v>4071</v>
      </c>
      <c r="B1296" s="38">
        <v>23110</v>
      </c>
      <c r="C1296" s="38">
        <v>23110</v>
      </c>
      <c r="D1296" s="40" t="s">
        <v>1164</v>
      </c>
      <c r="E1296" s="40">
        <v>99923</v>
      </c>
      <c r="F1296" s="20" t="s">
        <v>3577</v>
      </c>
      <c r="G1296" s="20" t="s">
        <v>3059</v>
      </c>
      <c r="H1296" s="100">
        <v>0.83679999999999999</v>
      </c>
      <c r="I1296" s="39"/>
      <c r="J1296" s="74">
        <f t="shared" si="120"/>
        <v>172.68995200000001</v>
      </c>
      <c r="K1296" s="74">
        <f t="shared" si="121"/>
        <v>136.48281600000001</v>
      </c>
      <c r="L1296" s="74">
        <f t="shared" si="122"/>
        <v>51.630160000000004</v>
      </c>
      <c r="M1296" s="75"/>
      <c r="N1296" s="74">
        <f t="shared" si="123"/>
        <v>1239.1309920000001</v>
      </c>
      <c r="O1296" s="74">
        <f t="shared" si="124"/>
        <v>410.33795199999997</v>
      </c>
      <c r="P1296" s="74">
        <f t="shared" si="125"/>
        <v>914.56616000000008</v>
      </c>
    </row>
    <row r="1297" spans="1:16" ht="15" customHeight="1" x14ac:dyDescent="0.3">
      <c r="A1297" s="27" t="s">
        <v>4071</v>
      </c>
      <c r="B1297" s="38">
        <v>23120</v>
      </c>
      <c r="C1297" s="38">
        <v>23120</v>
      </c>
      <c r="D1297" s="12" t="s">
        <v>1165</v>
      </c>
      <c r="E1297" s="12">
        <v>12980</v>
      </c>
      <c r="F1297" s="12" t="s">
        <v>3581</v>
      </c>
      <c r="G1297" s="12" t="s">
        <v>3056</v>
      </c>
      <c r="H1297" s="100">
        <v>0.89480000000000004</v>
      </c>
      <c r="I1297" s="39"/>
      <c r="J1297" s="74">
        <f t="shared" si="120"/>
        <v>180.44107199999999</v>
      </c>
      <c r="K1297" s="74">
        <f t="shared" si="121"/>
        <v>142.60877600000001</v>
      </c>
      <c r="L1297" s="74">
        <f t="shared" si="122"/>
        <v>53.94726</v>
      </c>
      <c r="M1297" s="75"/>
      <c r="N1297" s="74">
        <f t="shared" si="123"/>
        <v>1294.7495120000001</v>
      </c>
      <c r="O1297" s="74">
        <f t="shared" si="124"/>
        <v>424.46907199999998</v>
      </c>
      <c r="P1297" s="74">
        <f t="shared" si="125"/>
        <v>952.48076000000015</v>
      </c>
    </row>
    <row r="1298" spans="1:16" ht="15" customHeight="1" x14ac:dyDescent="0.3">
      <c r="A1298" s="27" t="s">
        <v>4071</v>
      </c>
      <c r="B1298" s="38">
        <v>23130</v>
      </c>
      <c r="C1298" s="38">
        <v>23130</v>
      </c>
      <c r="D1298" s="12" t="s">
        <v>1166</v>
      </c>
      <c r="E1298" s="12">
        <v>43780</v>
      </c>
      <c r="F1298" s="12" t="s">
        <v>3527</v>
      </c>
      <c r="G1298" s="12" t="s">
        <v>3056</v>
      </c>
      <c r="H1298" s="100">
        <v>0.92690000000000006</v>
      </c>
      <c r="I1298" s="39"/>
      <c r="J1298" s="74">
        <f t="shared" si="120"/>
        <v>184.73091599999998</v>
      </c>
      <c r="K1298" s="74">
        <f t="shared" si="121"/>
        <v>145.999178</v>
      </c>
      <c r="L1298" s="74">
        <f t="shared" si="122"/>
        <v>55.229655000000008</v>
      </c>
      <c r="M1298" s="75"/>
      <c r="N1298" s="74">
        <f t="shared" si="123"/>
        <v>1325.5314860000001</v>
      </c>
      <c r="O1298" s="74">
        <f t="shared" si="124"/>
        <v>432.28991600000001</v>
      </c>
      <c r="P1298" s="74">
        <f t="shared" si="125"/>
        <v>973.4645300000002</v>
      </c>
    </row>
    <row r="1299" spans="1:16" ht="15" customHeight="1" x14ac:dyDescent="0.3">
      <c r="A1299" s="27" t="s">
        <v>4071</v>
      </c>
      <c r="B1299" s="38">
        <v>23140</v>
      </c>
      <c r="C1299" s="38">
        <v>23140</v>
      </c>
      <c r="D1299" s="40" t="s">
        <v>1167</v>
      </c>
      <c r="E1299" s="40">
        <v>99923</v>
      </c>
      <c r="F1299" s="20" t="s">
        <v>3577</v>
      </c>
      <c r="G1299" s="20" t="s">
        <v>3059</v>
      </c>
      <c r="H1299" s="100">
        <v>0.83679999999999999</v>
      </c>
      <c r="I1299" s="39"/>
      <c r="J1299" s="74">
        <f t="shared" si="120"/>
        <v>172.68995200000001</v>
      </c>
      <c r="K1299" s="74">
        <f t="shared" si="121"/>
        <v>136.48281600000001</v>
      </c>
      <c r="L1299" s="74">
        <f t="shared" si="122"/>
        <v>51.630160000000004</v>
      </c>
      <c r="M1299" s="75"/>
      <c r="N1299" s="74">
        <f t="shared" si="123"/>
        <v>1239.1309920000001</v>
      </c>
      <c r="O1299" s="74">
        <f t="shared" si="124"/>
        <v>410.33795199999997</v>
      </c>
      <c r="P1299" s="74">
        <f t="shared" si="125"/>
        <v>914.56616000000008</v>
      </c>
    </row>
    <row r="1300" spans="1:16" ht="15" customHeight="1" x14ac:dyDescent="0.3">
      <c r="A1300" s="27" t="s">
        <v>4071</v>
      </c>
      <c r="B1300" s="38">
        <v>23150</v>
      </c>
      <c r="C1300" s="38">
        <v>23150</v>
      </c>
      <c r="D1300" s="40" t="s">
        <v>1168</v>
      </c>
      <c r="E1300" s="40">
        <v>99923</v>
      </c>
      <c r="F1300" s="20" t="s">
        <v>3577</v>
      </c>
      <c r="G1300" s="20" t="s">
        <v>3059</v>
      </c>
      <c r="H1300" s="100">
        <v>0.83679999999999999</v>
      </c>
      <c r="I1300" s="39"/>
      <c r="J1300" s="74">
        <f t="shared" si="120"/>
        <v>172.68995200000001</v>
      </c>
      <c r="K1300" s="74">
        <f t="shared" si="121"/>
        <v>136.48281600000001</v>
      </c>
      <c r="L1300" s="74">
        <f t="shared" si="122"/>
        <v>51.630160000000004</v>
      </c>
      <c r="M1300" s="75"/>
      <c r="N1300" s="74">
        <f t="shared" si="123"/>
        <v>1239.1309920000001</v>
      </c>
      <c r="O1300" s="74">
        <f t="shared" si="124"/>
        <v>410.33795199999997</v>
      </c>
      <c r="P1300" s="74">
        <f t="shared" si="125"/>
        <v>914.56616000000008</v>
      </c>
    </row>
    <row r="1301" spans="1:16" ht="15" customHeight="1" x14ac:dyDescent="0.3">
      <c r="A1301" s="27" t="s">
        <v>4071</v>
      </c>
      <c r="B1301" s="38">
        <v>23160</v>
      </c>
      <c r="C1301" s="38">
        <v>23160</v>
      </c>
      <c r="D1301" s="40" t="s">
        <v>1169</v>
      </c>
      <c r="E1301" s="40">
        <v>99923</v>
      </c>
      <c r="F1301" s="20" t="s">
        <v>3577</v>
      </c>
      <c r="G1301" s="20" t="s">
        <v>3059</v>
      </c>
      <c r="H1301" s="100">
        <v>0.83679999999999999</v>
      </c>
      <c r="I1301" s="39"/>
      <c r="J1301" s="74">
        <f t="shared" si="120"/>
        <v>172.68995200000001</v>
      </c>
      <c r="K1301" s="74">
        <f t="shared" si="121"/>
        <v>136.48281600000001</v>
      </c>
      <c r="L1301" s="74">
        <f t="shared" si="122"/>
        <v>51.630160000000004</v>
      </c>
      <c r="M1301" s="75"/>
      <c r="N1301" s="74">
        <f t="shared" si="123"/>
        <v>1239.1309920000001</v>
      </c>
      <c r="O1301" s="74">
        <f t="shared" si="124"/>
        <v>410.33795199999997</v>
      </c>
      <c r="P1301" s="74">
        <f t="shared" si="125"/>
        <v>914.56616000000008</v>
      </c>
    </row>
    <row r="1302" spans="1:16" ht="15" customHeight="1" x14ac:dyDescent="0.3">
      <c r="A1302" s="27" t="s">
        <v>4071</v>
      </c>
      <c r="B1302" s="38">
        <v>23170</v>
      </c>
      <c r="C1302" s="38">
        <v>23170</v>
      </c>
      <c r="D1302" s="40" t="s">
        <v>1170</v>
      </c>
      <c r="E1302" s="40">
        <v>99923</v>
      </c>
      <c r="F1302" s="20" t="s">
        <v>3577</v>
      </c>
      <c r="G1302" s="20" t="s">
        <v>3059</v>
      </c>
      <c r="H1302" s="100">
        <v>0.83679999999999999</v>
      </c>
      <c r="I1302" s="39"/>
      <c r="J1302" s="74">
        <f t="shared" si="120"/>
        <v>172.68995200000001</v>
      </c>
      <c r="K1302" s="74">
        <f t="shared" si="121"/>
        <v>136.48281600000001</v>
      </c>
      <c r="L1302" s="74">
        <f t="shared" si="122"/>
        <v>51.630160000000004</v>
      </c>
      <c r="M1302" s="75"/>
      <c r="N1302" s="74">
        <f t="shared" si="123"/>
        <v>1239.1309920000001</v>
      </c>
      <c r="O1302" s="74">
        <f t="shared" si="124"/>
        <v>410.33795199999997</v>
      </c>
      <c r="P1302" s="74">
        <f t="shared" si="125"/>
        <v>914.56616000000008</v>
      </c>
    </row>
    <row r="1303" spans="1:16" ht="15" customHeight="1" x14ac:dyDescent="0.3">
      <c r="A1303" s="27" t="s">
        <v>4071</v>
      </c>
      <c r="B1303" s="38">
        <v>23180</v>
      </c>
      <c r="C1303" s="38">
        <v>23180</v>
      </c>
      <c r="D1303" s="12" t="s">
        <v>1171</v>
      </c>
      <c r="E1303" s="12">
        <v>29620</v>
      </c>
      <c r="F1303" s="12" t="s">
        <v>3582</v>
      </c>
      <c r="G1303" s="12" t="s">
        <v>3056</v>
      </c>
      <c r="H1303" s="100">
        <v>0.98350000000000004</v>
      </c>
      <c r="I1303" s="39"/>
      <c r="J1303" s="74">
        <f t="shared" si="120"/>
        <v>192.29494</v>
      </c>
      <c r="K1303" s="74">
        <f t="shared" si="121"/>
        <v>151.97727</v>
      </c>
      <c r="L1303" s="74">
        <f t="shared" si="122"/>
        <v>57.490825000000001</v>
      </c>
      <c r="M1303" s="75"/>
      <c r="N1303" s="74">
        <f t="shared" si="123"/>
        <v>1379.8074900000001</v>
      </c>
      <c r="O1303" s="74">
        <f t="shared" si="124"/>
        <v>446.07993999999997</v>
      </c>
      <c r="P1303" s="74">
        <f t="shared" si="125"/>
        <v>1010.4639500000001</v>
      </c>
    </row>
    <row r="1304" spans="1:16" ht="15" customHeight="1" x14ac:dyDescent="0.3">
      <c r="A1304" s="27" t="s">
        <v>4071</v>
      </c>
      <c r="B1304" s="38">
        <v>23190</v>
      </c>
      <c r="C1304" s="38">
        <v>23190</v>
      </c>
      <c r="D1304" s="40" t="s">
        <v>1172</v>
      </c>
      <c r="E1304" s="40">
        <v>99923</v>
      </c>
      <c r="F1304" s="20" t="s">
        <v>3577</v>
      </c>
      <c r="G1304" s="20" t="s">
        <v>3059</v>
      </c>
      <c r="H1304" s="100">
        <v>0.83679999999999999</v>
      </c>
      <c r="I1304" s="39"/>
      <c r="J1304" s="74">
        <f t="shared" si="120"/>
        <v>172.68995200000001</v>
      </c>
      <c r="K1304" s="74">
        <f t="shared" si="121"/>
        <v>136.48281600000001</v>
      </c>
      <c r="L1304" s="74">
        <f t="shared" si="122"/>
        <v>51.630160000000004</v>
      </c>
      <c r="M1304" s="75"/>
      <c r="N1304" s="74">
        <f t="shared" si="123"/>
        <v>1239.1309920000001</v>
      </c>
      <c r="O1304" s="74">
        <f t="shared" si="124"/>
        <v>410.33795199999997</v>
      </c>
      <c r="P1304" s="74">
        <f t="shared" si="125"/>
        <v>914.56616000000008</v>
      </c>
    </row>
    <row r="1305" spans="1:16" ht="15" customHeight="1" x14ac:dyDescent="0.3">
      <c r="A1305" s="27" t="s">
        <v>4071</v>
      </c>
      <c r="B1305" s="38">
        <v>23200</v>
      </c>
      <c r="C1305" s="38">
        <v>23200</v>
      </c>
      <c r="D1305" s="40" t="s">
        <v>1173</v>
      </c>
      <c r="E1305" s="40">
        <v>99923</v>
      </c>
      <c r="F1305" s="20" t="s">
        <v>3577</v>
      </c>
      <c r="G1305" s="20" t="s">
        <v>3059</v>
      </c>
      <c r="H1305" s="100">
        <v>0.83679999999999999</v>
      </c>
      <c r="I1305" s="39"/>
      <c r="J1305" s="74">
        <f t="shared" si="120"/>
        <v>172.68995200000001</v>
      </c>
      <c r="K1305" s="74">
        <f t="shared" si="121"/>
        <v>136.48281600000001</v>
      </c>
      <c r="L1305" s="74">
        <f t="shared" si="122"/>
        <v>51.630160000000004</v>
      </c>
      <c r="M1305" s="75"/>
      <c r="N1305" s="74">
        <f t="shared" si="123"/>
        <v>1239.1309920000001</v>
      </c>
      <c r="O1305" s="74">
        <f t="shared" si="124"/>
        <v>410.33795199999997</v>
      </c>
      <c r="P1305" s="74">
        <f t="shared" si="125"/>
        <v>914.56616000000008</v>
      </c>
    </row>
    <row r="1306" spans="1:16" ht="15" customHeight="1" x14ac:dyDescent="0.3">
      <c r="A1306" s="27" t="s">
        <v>4071</v>
      </c>
      <c r="B1306" s="38">
        <v>23210</v>
      </c>
      <c r="C1306" s="38">
        <v>23210</v>
      </c>
      <c r="D1306" s="40" t="s">
        <v>1174</v>
      </c>
      <c r="E1306" s="40">
        <v>99923</v>
      </c>
      <c r="F1306" s="20" t="s">
        <v>3577</v>
      </c>
      <c r="G1306" s="20" t="s">
        <v>3059</v>
      </c>
      <c r="H1306" s="100">
        <v>0.83679999999999999</v>
      </c>
      <c r="I1306" s="39"/>
      <c r="J1306" s="74">
        <f t="shared" si="120"/>
        <v>172.68995200000001</v>
      </c>
      <c r="K1306" s="74">
        <f t="shared" si="121"/>
        <v>136.48281600000001</v>
      </c>
      <c r="L1306" s="74">
        <f t="shared" si="122"/>
        <v>51.630160000000004</v>
      </c>
      <c r="M1306" s="75"/>
      <c r="N1306" s="74">
        <f t="shared" si="123"/>
        <v>1239.1309920000001</v>
      </c>
      <c r="O1306" s="74">
        <f t="shared" si="124"/>
        <v>410.33795199999997</v>
      </c>
      <c r="P1306" s="74">
        <f t="shared" si="125"/>
        <v>914.56616000000008</v>
      </c>
    </row>
    <row r="1307" spans="1:16" ht="15" customHeight="1" x14ac:dyDescent="0.3">
      <c r="A1307" s="27" t="s">
        <v>4071</v>
      </c>
      <c r="B1307" s="38">
        <v>23220</v>
      </c>
      <c r="C1307" s="38">
        <v>23220</v>
      </c>
      <c r="D1307" s="12" t="s">
        <v>1175</v>
      </c>
      <c r="E1307" s="12">
        <v>29620</v>
      </c>
      <c r="F1307" s="12" t="s">
        <v>3582</v>
      </c>
      <c r="G1307" s="12" t="s">
        <v>3056</v>
      </c>
      <c r="H1307" s="100">
        <v>0.98350000000000004</v>
      </c>
      <c r="I1307" s="39"/>
      <c r="J1307" s="74">
        <f t="shared" si="120"/>
        <v>192.29494</v>
      </c>
      <c r="K1307" s="74">
        <f t="shared" si="121"/>
        <v>151.97727</v>
      </c>
      <c r="L1307" s="74">
        <f t="shared" si="122"/>
        <v>57.490825000000001</v>
      </c>
      <c r="M1307" s="75"/>
      <c r="N1307" s="74">
        <f t="shared" si="123"/>
        <v>1379.8074900000001</v>
      </c>
      <c r="O1307" s="74">
        <f t="shared" si="124"/>
        <v>446.07993999999997</v>
      </c>
      <c r="P1307" s="74">
        <f t="shared" si="125"/>
        <v>1010.4639500000001</v>
      </c>
    </row>
    <row r="1308" spans="1:16" ht="15" customHeight="1" x14ac:dyDescent="0.3">
      <c r="A1308" s="27" t="s">
        <v>4071</v>
      </c>
      <c r="B1308" s="38">
        <v>23230</v>
      </c>
      <c r="C1308" s="38">
        <v>23230</v>
      </c>
      <c r="D1308" s="40" t="s">
        <v>1176</v>
      </c>
      <c r="E1308" s="40">
        <v>99923</v>
      </c>
      <c r="F1308" s="20" t="s">
        <v>3577</v>
      </c>
      <c r="G1308" s="20" t="s">
        <v>3059</v>
      </c>
      <c r="H1308" s="100">
        <v>0.83679999999999999</v>
      </c>
      <c r="I1308" s="39"/>
      <c r="J1308" s="74">
        <f t="shared" si="120"/>
        <v>172.68995200000001</v>
      </c>
      <c r="K1308" s="74">
        <f t="shared" si="121"/>
        <v>136.48281600000001</v>
      </c>
      <c r="L1308" s="74">
        <f t="shared" si="122"/>
        <v>51.630160000000004</v>
      </c>
      <c r="M1308" s="75"/>
      <c r="N1308" s="74">
        <f t="shared" si="123"/>
        <v>1239.1309920000001</v>
      </c>
      <c r="O1308" s="74">
        <f t="shared" si="124"/>
        <v>410.33795199999997</v>
      </c>
      <c r="P1308" s="74">
        <f t="shared" si="125"/>
        <v>914.56616000000008</v>
      </c>
    </row>
    <row r="1309" spans="1:16" ht="15" customHeight="1" x14ac:dyDescent="0.3">
      <c r="A1309" s="27" t="s">
        <v>4071</v>
      </c>
      <c r="B1309" s="38">
        <v>23240</v>
      </c>
      <c r="C1309" s="38">
        <v>23240</v>
      </c>
      <c r="D1309" s="12" t="s">
        <v>1177</v>
      </c>
      <c r="E1309" s="12">
        <v>22420</v>
      </c>
      <c r="F1309" s="12" t="s">
        <v>3583</v>
      </c>
      <c r="G1309" s="12" t="s">
        <v>3056</v>
      </c>
      <c r="H1309" s="100">
        <v>1.079</v>
      </c>
      <c r="I1309" s="39"/>
      <c r="J1309" s="74">
        <f t="shared" si="120"/>
        <v>205.05755999999997</v>
      </c>
      <c r="K1309" s="74">
        <f t="shared" si="121"/>
        <v>162.06398000000002</v>
      </c>
      <c r="L1309" s="74">
        <f t="shared" si="122"/>
        <v>61.306049999999999</v>
      </c>
      <c r="M1309" s="75"/>
      <c r="N1309" s="74">
        <f t="shared" si="123"/>
        <v>1471.38626</v>
      </c>
      <c r="O1309" s="74">
        <f t="shared" si="124"/>
        <v>469.34755999999993</v>
      </c>
      <c r="P1309" s="74">
        <f t="shared" si="125"/>
        <v>1072.8923</v>
      </c>
    </row>
    <row r="1310" spans="1:16" ht="15" customHeight="1" x14ac:dyDescent="0.3">
      <c r="A1310" s="27" t="s">
        <v>4071</v>
      </c>
      <c r="B1310" s="38">
        <v>23250</v>
      </c>
      <c r="C1310" s="38">
        <v>23250</v>
      </c>
      <c r="D1310" s="40" t="s">
        <v>1178</v>
      </c>
      <c r="E1310" s="40">
        <v>99923</v>
      </c>
      <c r="F1310" s="20" t="s">
        <v>3577</v>
      </c>
      <c r="G1310" s="20" t="s">
        <v>3059</v>
      </c>
      <c r="H1310" s="100">
        <v>0.83679999999999999</v>
      </c>
      <c r="I1310" s="39"/>
      <c r="J1310" s="74">
        <f t="shared" si="120"/>
        <v>172.68995200000001</v>
      </c>
      <c r="K1310" s="74">
        <f t="shared" si="121"/>
        <v>136.48281600000001</v>
      </c>
      <c r="L1310" s="74">
        <f t="shared" si="122"/>
        <v>51.630160000000004</v>
      </c>
      <c r="M1310" s="75"/>
      <c r="N1310" s="74">
        <f t="shared" si="123"/>
        <v>1239.1309920000001</v>
      </c>
      <c r="O1310" s="74">
        <f t="shared" si="124"/>
        <v>410.33795199999997</v>
      </c>
      <c r="P1310" s="74">
        <f t="shared" si="125"/>
        <v>914.56616000000008</v>
      </c>
    </row>
    <row r="1311" spans="1:16" ht="15" customHeight="1" x14ac:dyDescent="0.3">
      <c r="A1311" s="27" t="s">
        <v>4071</v>
      </c>
      <c r="B1311" s="38">
        <v>23260</v>
      </c>
      <c r="C1311" s="38">
        <v>23260</v>
      </c>
      <c r="D1311" s="40" t="s">
        <v>1179</v>
      </c>
      <c r="E1311" s="40">
        <v>99923</v>
      </c>
      <c r="F1311" s="20" t="s">
        <v>3577</v>
      </c>
      <c r="G1311" s="20" t="s">
        <v>3059</v>
      </c>
      <c r="H1311" s="100">
        <v>0.83679999999999999</v>
      </c>
      <c r="I1311" s="39"/>
      <c r="J1311" s="74">
        <f t="shared" si="120"/>
        <v>172.68995200000001</v>
      </c>
      <c r="K1311" s="74">
        <f t="shared" si="121"/>
        <v>136.48281600000001</v>
      </c>
      <c r="L1311" s="74">
        <f t="shared" si="122"/>
        <v>51.630160000000004</v>
      </c>
      <c r="M1311" s="75"/>
      <c r="N1311" s="74">
        <f t="shared" si="123"/>
        <v>1239.1309920000001</v>
      </c>
      <c r="O1311" s="74">
        <f t="shared" si="124"/>
        <v>410.33795199999997</v>
      </c>
      <c r="P1311" s="74">
        <f t="shared" si="125"/>
        <v>914.56616000000008</v>
      </c>
    </row>
    <row r="1312" spans="1:16" ht="15" customHeight="1" x14ac:dyDescent="0.3">
      <c r="A1312" s="27" t="s">
        <v>4071</v>
      </c>
      <c r="B1312" s="38">
        <v>23270</v>
      </c>
      <c r="C1312" s="38">
        <v>23270</v>
      </c>
      <c r="D1312" s="40" t="s">
        <v>1180</v>
      </c>
      <c r="E1312" s="40">
        <v>99923</v>
      </c>
      <c r="F1312" s="20" t="s">
        <v>3577</v>
      </c>
      <c r="G1312" s="20" t="s">
        <v>3059</v>
      </c>
      <c r="H1312" s="100">
        <v>0.83679999999999999</v>
      </c>
      <c r="I1312" s="39"/>
      <c r="J1312" s="74">
        <f t="shared" si="120"/>
        <v>172.68995200000001</v>
      </c>
      <c r="K1312" s="74">
        <f t="shared" si="121"/>
        <v>136.48281600000001</v>
      </c>
      <c r="L1312" s="74">
        <f t="shared" si="122"/>
        <v>51.630160000000004</v>
      </c>
      <c r="M1312" s="75"/>
      <c r="N1312" s="74">
        <f t="shared" si="123"/>
        <v>1239.1309920000001</v>
      </c>
      <c r="O1312" s="74">
        <f t="shared" si="124"/>
        <v>410.33795199999997</v>
      </c>
      <c r="P1312" s="74">
        <f t="shared" si="125"/>
        <v>914.56616000000008</v>
      </c>
    </row>
    <row r="1313" spans="1:16" ht="15" customHeight="1" x14ac:dyDescent="0.3">
      <c r="A1313" s="27" t="s">
        <v>4071</v>
      </c>
      <c r="B1313" s="38">
        <v>23280</v>
      </c>
      <c r="C1313" s="38">
        <v>23280</v>
      </c>
      <c r="D1313" s="40" t="s">
        <v>1181</v>
      </c>
      <c r="E1313" s="40">
        <v>99923</v>
      </c>
      <c r="F1313" s="20" t="s">
        <v>3577</v>
      </c>
      <c r="G1313" s="20" t="s">
        <v>3059</v>
      </c>
      <c r="H1313" s="100">
        <v>0.83679999999999999</v>
      </c>
      <c r="I1313" s="39"/>
      <c r="J1313" s="74">
        <f t="shared" si="120"/>
        <v>172.68995200000001</v>
      </c>
      <c r="K1313" s="74">
        <f t="shared" si="121"/>
        <v>136.48281600000001</v>
      </c>
      <c r="L1313" s="74">
        <f t="shared" si="122"/>
        <v>51.630160000000004</v>
      </c>
      <c r="M1313" s="75"/>
      <c r="N1313" s="74">
        <f t="shared" si="123"/>
        <v>1239.1309920000001</v>
      </c>
      <c r="O1313" s="74">
        <f t="shared" si="124"/>
        <v>410.33795199999997</v>
      </c>
      <c r="P1313" s="74">
        <f t="shared" si="125"/>
        <v>914.56616000000008</v>
      </c>
    </row>
    <row r="1314" spans="1:16" ht="15" customHeight="1" x14ac:dyDescent="0.3">
      <c r="A1314" s="27" t="s">
        <v>4071</v>
      </c>
      <c r="B1314" s="38">
        <v>23290</v>
      </c>
      <c r="C1314" s="38">
        <v>23290</v>
      </c>
      <c r="D1314" s="40" t="s">
        <v>1182</v>
      </c>
      <c r="E1314" s="40">
        <v>99923</v>
      </c>
      <c r="F1314" s="20" t="s">
        <v>3577</v>
      </c>
      <c r="G1314" s="20" t="s">
        <v>3059</v>
      </c>
      <c r="H1314" s="100">
        <v>0.83679999999999999</v>
      </c>
      <c r="I1314" s="39"/>
      <c r="J1314" s="74">
        <f t="shared" si="120"/>
        <v>172.68995200000001</v>
      </c>
      <c r="K1314" s="74">
        <f t="shared" si="121"/>
        <v>136.48281600000001</v>
      </c>
      <c r="L1314" s="74">
        <f t="shared" si="122"/>
        <v>51.630160000000004</v>
      </c>
      <c r="M1314" s="75"/>
      <c r="N1314" s="74">
        <f t="shared" si="123"/>
        <v>1239.1309920000001</v>
      </c>
      <c r="O1314" s="74">
        <f t="shared" si="124"/>
        <v>410.33795199999997</v>
      </c>
      <c r="P1314" s="74">
        <f t="shared" si="125"/>
        <v>914.56616000000008</v>
      </c>
    </row>
    <row r="1315" spans="1:16" ht="15" customHeight="1" x14ac:dyDescent="0.3">
      <c r="A1315" s="27" t="s">
        <v>4071</v>
      </c>
      <c r="B1315" s="38">
        <v>23300</v>
      </c>
      <c r="C1315" s="38">
        <v>23300</v>
      </c>
      <c r="D1315" s="40" t="s">
        <v>1183</v>
      </c>
      <c r="E1315" s="40">
        <v>99923</v>
      </c>
      <c r="F1315" s="20" t="s">
        <v>3577</v>
      </c>
      <c r="G1315" s="20" t="s">
        <v>3059</v>
      </c>
      <c r="H1315" s="100">
        <v>0.83679999999999999</v>
      </c>
      <c r="I1315" s="39"/>
      <c r="J1315" s="74">
        <f t="shared" si="120"/>
        <v>172.68995200000001</v>
      </c>
      <c r="K1315" s="74">
        <f t="shared" si="121"/>
        <v>136.48281600000001</v>
      </c>
      <c r="L1315" s="74">
        <f t="shared" si="122"/>
        <v>51.630160000000004</v>
      </c>
      <c r="M1315" s="75"/>
      <c r="N1315" s="74">
        <f t="shared" si="123"/>
        <v>1239.1309920000001</v>
      </c>
      <c r="O1315" s="74">
        <f t="shared" si="124"/>
        <v>410.33795199999997</v>
      </c>
      <c r="P1315" s="74">
        <f t="shared" si="125"/>
        <v>914.56616000000008</v>
      </c>
    </row>
    <row r="1316" spans="1:16" ht="15" customHeight="1" x14ac:dyDescent="0.3">
      <c r="A1316" s="27" t="s">
        <v>4071</v>
      </c>
      <c r="B1316" s="38">
        <v>23310</v>
      </c>
      <c r="C1316" s="38">
        <v>23310</v>
      </c>
      <c r="D1316" s="40" t="s">
        <v>1184</v>
      </c>
      <c r="E1316" s="40">
        <v>99923</v>
      </c>
      <c r="F1316" s="20" t="s">
        <v>3577</v>
      </c>
      <c r="G1316" s="20" t="s">
        <v>3059</v>
      </c>
      <c r="H1316" s="100">
        <v>0.83679999999999999</v>
      </c>
      <c r="I1316" s="39"/>
      <c r="J1316" s="74">
        <f t="shared" si="120"/>
        <v>172.68995200000001</v>
      </c>
      <c r="K1316" s="74">
        <f t="shared" si="121"/>
        <v>136.48281600000001</v>
      </c>
      <c r="L1316" s="74">
        <f t="shared" si="122"/>
        <v>51.630160000000004</v>
      </c>
      <c r="M1316" s="75"/>
      <c r="N1316" s="74">
        <f t="shared" si="123"/>
        <v>1239.1309920000001</v>
      </c>
      <c r="O1316" s="74">
        <f t="shared" si="124"/>
        <v>410.33795199999997</v>
      </c>
      <c r="P1316" s="74">
        <f t="shared" si="125"/>
        <v>914.56616000000008</v>
      </c>
    </row>
    <row r="1317" spans="1:16" ht="15" customHeight="1" x14ac:dyDescent="0.3">
      <c r="A1317" s="27" t="s">
        <v>4071</v>
      </c>
      <c r="B1317" s="38">
        <v>23320</v>
      </c>
      <c r="C1317" s="38">
        <v>23320</v>
      </c>
      <c r="D1317" s="12" t="s">
        <v>1185</v>
      </c>
      <c r="E1317" s="12">
        <v>29620</v>
      </c>
      <c r="F1317" s="12" t="s">
        <v>3582</v>
      </c>
      <c r="G1317" s="12" t="s">
        <v>3056</v>
      </c>
      <c r="H1317" s="100">
        <v>0.98350000000000004</v>
      </c>
      <c r="I1317" s="39"/>
      <c r="J1317" s="74">
        <f t="shared" si="120"/>
        <v>192.29494</v>
      </c>
      <c r="K1317" s="74">
        <f t="shared" si="121"/>
        <v>151.97727</v>
      </c>
      <c r="L1317" s="74">
        <f t="shared" si="122"/>
        <v>57.490825000000001</v>
      </c>
      <c r="M1317" s="75"/>
      <c r="N1317" s="74">
        <f t="shared" si="123"/>
        <v>1379.8074900000001</v>
      </c>
      <c r="O1317" s="74">
        <f t="shared" si="124"/>
        <v>446.07993999999997</v>
      </c>
      <c r="P1317" s="74">
        <f t="shared" si="125"/>
        <v>1010.4639500000001</v>
      </c>
    </row>
    <row r="1318" spans="1:16" ht="15" customHeight="1" x14ac:dyDescent="0.3">
      <c r="A1318" s="27" t="s">
        <v>4071</v>
      </c>
      <c r="B1318" s="38">
        <v>23330</v>
      </c>
      <c r="C1318" s="38">
        <v>23330</v>
      </c>
      <c r="D1318" s="40" t="s">
        <v>1186</v>
      </c>
      <c r="E1318" s="40">
        <v>99923</v>
      </c>
      <c r="F1318" s="20" t="s">
        <v>3577</v>
      </c>
      <c r="G1318" s="20" t="s">
        <v>3059</v>
      </c>
      <c r="H1318" s="100">
        <v>0.83679999999999999</v>
      </c>
      <c r="I1318" s="39"/>
      <c r="J1318" s="74">
        <f t="shared" si="120"/>
        <v>172.68995200000001</v>
      </c>
      <c r="K1318" s="74">
        <f t="shared" si="121"/>
        <v>136.48281600000001</v>
      </c>
      <c r="L1318" s="74">
        <f t="shared" si="122"/>
        <v>51.630160000000004</v>
      </c>
      <c r="M1318" s="75"/>
      <c r="N1318" s="74">
        <f t="shared" si="123"/>
        <v>1239.1309920000001</v>
      </c>
      <c r="O1318" s="74">
        <f t="shared" si="124"/>
        <v>410.33795199999997</v>
      </c>
      <c r="P1318" s="74">
        <f t="shared" si="125"/>
        <v>914.56616000000008</v>
      </c>
    </row>
    <row r="1319" spans="1:16" ht="15" customHeight="1" x14ac:dyDescent="0.3">
      <c r="A1319" s="27" t="s">
        <v>4071</v>
      </c>
      <c r="B1319" s="38">
        <v>23340</v>
      </c>
      <c r="C1319" s="38">
        <v>23340</v>
      </c>
      <c r="D1319" s="40" t="s">
        <v>1187</v>
      </c>
      <c r="E1319" s="40">
        <v>99923</v>
      </c>
      <c r="F1319" s="20" t="s">
        <v>3577</v>
      </c>
      <c r="G1319" s="20" t="s">
        <v>3059</v>
      </c>
      <c r="H1319" s="100">
        <v>0.83679999999999999</v>
      </c>
      <c r="I1319" s="39"/>
      <c r="J1319" s="74">
        <f t="shared" si="120"/>
        <v>172.68995200000001</v>
      </c>
      <c r="K1319" s="74">
        <f t="shared" si="121"/>
        <v>136.48281600000001</v>
      </c>
      <c r="L1319" s="74">
        <f t="shared" si="122"/>
        <v>51.630160000000004</v>
      </c>
      <c r="M1319" s="75"/>
      <c r="N1319" s="74">
        <f t="shared" si="123"/>
        <v>1239.1309920000001</v>
      </c>
      <c r="O1319" s="74">
        <f t="shared" si="124"/>
        <v>410.33795199999997</v>
      </c>
      <c r="P1319" s="74">
        <f t="shared" si="125"/>
        <v>914.56616000000008</v>
      </c>
    </row>
    <row r="1320" spans="1:16" ht="15" customHeight="1" x14ac:dyDescent="0.3">
      <c r="A1320" s="27" t="s">
        <v>4071</v>
      </c>
      <c r="B1320" s="38">
        <v>23350</v>
      </c>
      <c r="C1320" s="38">
        <v>23350</v>
      </c>
      <c r="D1320" s="40" t="s">
        <v>1188</v>
      </c>
      <c r="E1320" s="40">
        <v>99923</v>
      </c>
      <c r="F1320" s="20" t="s">
        <v>3577</v>
      </c>
      <c r="G1320" s="20" t="s">
        <v>3059</v>
      </c>
      <c r="H1320" s="100">
        <v>0.83679999999999999</v>
      </c>
      <c r="I1320" s="39"/>
      <c r="J1320" s="74">
        <f t="shared" si="120"/>
        <v>172.68995200000001</v>
      </c>
      <c r="K1320" s="74">
        <f t="shared" si="121"/>
        <v>136.48281600000001</v>
      </c>
      <c r="L1320" s="74">
        <f t="shared" si="122"/>
        <v>51.630160000000004</v>
      </c>
      <c r="M1320" s="75"/>
      <c r="N1320" s="74">
        <f t="shared" si="123"/>
        <v>1239.1309920000001</v>
      </c>
      <c r="O1320" s="74">
        <f t="shared" si="124"/>
        <v>410.33795199999997</v>
      </c>
      <c r="P1320" s="74">
        <f t="shared" si="125"/>
        <v>914.56616000000008</v>
      </c>
    </row>
    <row r="1321" spans="1:16" ht="15" customHeight="1" x14ac:dyDescent="0.3">
      <c r="A1321" s="27" t="s">
        <v>4071</v>
      </c>
      <c r="B1321" s="38">
        <v>23360</v>
      </c>
      <c r="C1321" s="38">
        <v>23360</v>
      </c>
      <c r="D1321" s="40" t="s">
        <v>1189</v>
      </c>
      <c r="E1321" s="40">
        <v>99923</v>
      </c>
      <c r="F1321" s="20" t="s">
        <v>3577</v>
      </c>
      <c r="G1321" s="20" t="s">
        <v>3059</v>
      </c>
      <c r="H1321" s="100">
        <v>0.83679999999999999</v>
      </c>
      <c r="I1321" s="39"/>
      <c r="J1321" s="74">
        <f t="shared" si="120"/>
        <v>172.68995200000001</v>
      </c>
      <c r="K1321" s="74">
        <f t="shared" si="121"/>
        <v>136.48281600000001</v>
      </c>
      <c r="L1321" s="74">
        <f t="shared" si="122"/>
        <v>51.630160000000004</v>
      </c>
      <c r="M1321" s="75"/>
      <c r="N1321" s="74">
        <f t="shared" si="123"/>
        <v>1239.1309920000001</v>
      </c>
      <c r="O1321" s="74">
        <f t="shared" si="124"/>
        <v>410.33795199999997</v>
      </c>
      <c r="P1321" s="74">
        <f t="shared" si="125"/>
        <v>914.56616000000008</v>
      </c>
    </row>
    <row r="1322" spans="1:16" ht="15" customHeight="1" x14ac:dyDescent="0.3">
      <c r="A1322" s="27" t="s">
        <v>4071</v>
      </c>
      <c r="B1322" s="38">
        <v>23370</v>
      </c>
      <c r="C1322" s="38">
        <v>23370</v>
      </c>
      <c r="D1322" s="12" t="s">
        <v>1190</v>
      </c>
      <c r="E1322" s="12">
        <v>27100</v>
      </c>
      <c r="F1322" s="12" t="s">
        <v>3584</v>
      </c>
      <c r="G1322" s="12" t="s">
        <v>3056</v>
      </c>
      <c r="H1322" s="100">
        <v>0.88160000000000005</v>
      </c>
      <c r="I1322" s="39"/>
      <c r="J1322" s="74">
        <f t="shared" si="120"/>
        <v>178.67702399999999</v>
      </c>
      <c r="K1322" s="74">
        <f t="shared" si="121"/>
        <v>141.21459200000001</v>
      </c>
      <c r="L1322" s="74">
        <f t="shared" si="122"/>
        <v>53.419920000000005</v>
      </c>
      <c r="M1322" s="75"/>
      <c r="N1322" s="74">
        <f t="shared" si="123"/>
        <v>1282.091504</v>
      </c>
      <c r="O1322" s="74">
        <f t="shared" si="124"/>
        <v>421.25302399999998</v>
      </c>
      <c r="P1322" s="74">
        <f t="shared" si="125"/>
        <v>943.85192000000006</v>
      </c>
    </row>
    <row r="1323" spans="1:16" ht="15" customHeight="1" x14ac:dyDescent="0.3">
      <c r="A1323" s="27" t="s">
        <v>4071</v>
      </c>
      <c r="B1323" s="38">
        <v>23380</v>
      </c>
      <c r="C1323" s="38">
        <v>23380</v>
      </c>
      <c r="D1323" s="12" t="s">
        <v>1191</v>
      </c>
      <c r="E1323" s="12">
        <v>28020</v>
      </c>
      <c r="F1323" s="12" t="s">
        <v>3585</v>
      </c>
      <c r="G1323" s="12" t="s">
        <v>3056</v>
      </c>
      <c r="H1323" s="100">
        <v>0.99299999999999999</v>
      </c>
      <c r="I1323" s="39"/>
      <c r="J1323" s="74">
        <f t="shared" si="120"/>
        <v>193.56451999999996</v>
      </c>
      <c r="K1323" s="74">
        <f t="shared" si="121"/>
        <v>152.98066</v>
      </c>
      <c r="L1323" s="74">
        <f t="shared" si="122"/>
        <v>57.870350000000002</v>
      </c>
      <c r="M1323" s="75"/>
      <c r="N1323" s="74">
        <f t="shared" si="123"/>
        <v>1388.91742</v>
      </c>
      <c r="O1323" s="74">
        <f t="shared" si="124"/>
        <v>448.39452</v>
      </c>
      <c r="P1323" s="74">
        <f t="shared" si="125"/>
        <v>1016.6741</v>
      </c>
    </row>
    <row r="1324" spans="1:16" ht="15" customHeight="1" x14ac:dyDescent="0.3">
      <c r="A1324" s="27" t="s">
        <v>4071</v>
      </c>
      <c r="B1324" s="38">
        <v>23390</v>
      </c>
      <c r="C1324" s="38">
        <v>23390</v>
      </c>
      <c r="D1324" s="40" t="s">
        <v>1192</v>
      </c>
      <c r="E1324" s="40">
        <v>99923</v>
      </c>
      <c r="F1324" s="20" t="s">
        <v>3577</v>
      </c>
      <c r="G1324" s="20" t="s">
        <v>3059</v>
      </c>
      <c r="H1324" s="100">
        <v>0.83679999999999999</v>
      </c>
      <c r="I1324" s="39"/>
      <c r="J1324" s="74">
        <f t="shared" si="120"/>
        <v>172.68995200000001</v>
      </c>
      <c r="K1324" s="74">
        <f t="shared" si="121"/>
        <v>136.48281600000001</v>
      </c>
      <c r="L1324" s="74">
        <f t="shared" si="122"/>
        <v>51.630160000000004</v>
      </c>
      <c r="M1324" s="75"/>
      <c r="N1324" s="74">
        <f t="shared" si="123"/>
        <v>1239.1309920000001</v>
      </c>
      <c r="O1324" s="74">
        <f t="shared" si="124"/>
        <v>410.33795199999997</v>
      </c>
      <c r="P1324" s="74">
        <f t="shared" si="125"/>
        <v>914.56616000000008</v>
      </c>
    </row>
    <row r="1325" spans="1:16" ht="15" customHeight="1" x14ac:dyDescent="0.3">
      <c r="A1325" s="27" t="s">
        <v>4071</v>
      </c>
      <c r="B1325" s="38">
        <v>23400</v>
      </c>
      <c r="C1325" s="38">
        <v>23400</v>
      </c>
      <c r="D1325" s="12" t="s">
        <v>1193</v>
      </c>
      <c r="E1325" s="12">
        <v>24340</v>
      </c>
      <c r="F1325" s="12" t="s">
        <v>3578</v>
      </c>
      <c r="G1325" s="12" t="s">
        <v>3056</v>
      </c>
      <c r="H1325" s="100">
        <v>0.88160000000000005</v>
      </c>
      <c r="I1325" s="39"/>
      <c r="J1325" s="74">
        <f>(H1325*133.64)+60.86</f>
        <v>178.67702399999999</v>
      </c>
      <c r="K1325" s="74">
        <f t="shared" si="121"/>
        <v>141.21459200000001</v>
      </c>
      <c r="L1325" s="74">
        <f t="shared" si="122"/>
        <v>53.419920000000005</v>
      </c>
      <c r="M1325" s="75"/>
      <c r="N1325" s="74">
        <f t="shared" si="123"/>
        <v>1282.091504</v>
      </c>
      <c r="O1325" s="74">
        <f t="shared" si="124"/>
        <v>421.25302399999998</v>
      </c>
      <c r="P1325" s="74">
        <f t="shared" si="125"/>
        <v>943.85192000000006</v>
      </c>
    </row>
    <row r="1326" spans="1:16" ht="15" customHeight="1" x14ac:dyDescent="0.3">
      <c r="A1326" s="27" t="s">
        <v>4071</v>
      </c>
      <c r="B1326" s="38">
        <v>23410</v>
      </c>
      <c r="C1326" s="38">
        <v>23410</v>
      </c>
      <c r="D1326" s="40" t="s">
        <v>1194</v>
      </c>
      <c r="E1326" s="40">
        <v>99923</v>
      </c>
      <c r="F1326" s="20" t="s">
        <v>3577</v>
      </c>
      <c r="G1326" s="20" t="s">
        <v>3059</v>
      </c>
      <c r="H1326" s="100">
        <v>0.83679999999999999</v>
      </c>
      <c r="I1326" s="39"/>
      <c r="J1326" s="74">
        <f t="shared" si="120"/>
        <v>172.68995200000001</v>
      </c>
      <c r="K1326" s="74">
        <f t="shared" si="121"/>
        <v>136.48281600000001</v>
      </c>
      <c r="L1326" s="74">
        <f t="shared" si="122"/>
        <v>51.630160000000004</v>
      </c>
      <c r="M1326" s="75"/>
      <c r="N1326" s="74">
        <f t="shared" si="123"/>
        <v>1239.1309920000001</v>
      </c>
      <c r="O1326" s="74">
        <f t="shared" si="124"/>
        <v>410.33795199999997</v>
      </c>
      <c r="P1326" s="74">
        <f t="shared" si="125"/>
        <v>914.56616000000008</v>
      </c>
    </row>
    <row r="1327" spans="1:16" ht="15" customHeight="1" x14ac:dyDescent="0.3">
      <c r="A1327" s="27" t="s">
        <v>4071</v>
      </c>
      <c r="B1327" s="38">
        <v>23420</v>
      </c>
      <c r="C1327" s="38">
        <v>23420</v>
      </c>
      <c r="D1327" s="40" t="s">
        <v>1195</v>
      </c>
      <c r="E1327" s="40">
        <v>99923</v>
      </c>
      <c r="F1327" s="20" t="s">
        <v>3577</v>
      </c>
      <c r="G1327" s="20" t="s">
        <v>3059</v>
      </c>
      <c r="H1327" s="100">
        <v>0.83679999999999999</v>
      </c>
      <c r="I1327" s="39"/>
      <c r="J1327" s="74">
        <f t="shared" si="120"/>
        <v>172.68995200000001</v>
      </c>
      <c r="K1327" s="74">
        <f t="shared" si="121"/>
        <v>136.48281600000001</v>
      </c>
      <c r="L1327" s="74">
        <f t="shared" si="122"/>
        <v>51.630160000000004</v>
      </c>
      <c r="M1327" s="75"/>
      <c r="N1327" s="74">
        <f t="shared" si="123"/>
        <v>1239.1309920000001</v>
      </c>
      <c r="O1327" s="74">
        <f t="shared" si="124"/>
        <v>410.33795199999997</v>
      </c>
      <c r="P1327" s="74">
        <f t="shared" si="125"/>
        <v>914.56616000000008</v>
      </c>
    </row>
    <row r="1328" spans="1:16" ht="15" customHeight="1" x14ac:dyDescent="0.3">
      <c r="A1328" s="27" t="s">
        <v>4071</v>
      </c>
      <c r="B1328" s="38">
        <v>23430</v>
      </c>
      <c r="C1328" s="38">
        <v>23430</v>
      </c>
      <c r="D1328" s="12" t="s">
        <v>1196</v>
      </c>
      <c r="E1328" s="12">
        <v>47664</v>
      </c>
      <c r="F1328" s="12" t="s">
        <v>3586</v>
      </c>
      <c r="G1328" s="12" t="s">
        <v>3056</v>
      </c>
      <c r="H1328" s="100">
        <v>0.94700000000000006</v>
      </c>
      <c r="I1328" s="39"/>
      <c r="J1328" s="74">
        <f t="shared" si="120"/>
        <v>187.41708</v>
      </c>
      <c r="K1328" s="74">
        <f t="shared" si="121"/>
        <v>148.12214</v>
      </c>
      <c r="L1328" s="74">
        <f t="shared" si="122"/>
        <v>56.032650000000004</v>
      </c>
      <c r="M1328" s="75"/>
      <c r="N1328" s="74">
        <f t="shared" si="123"/>
        <v>1344.80618</v>
      </c>
      <c r="O1328" s="74">
        <f t="shared" si="124"/>
        <v>437.18708000000004</v>
      </c>
      <c r="P1328" s="74">
        <f t="shared" si="125"/>
        <v>986.60390000000007</v>
      </c>
    </row>
    <row r="1329" spans="1:16" ht="15" customHeight="1" x14ac:dyDescent="0.3">
      <c r="A1329" s="27" t="s">
        <v>4071</v>
      </c>
      <c r="B1329" s="38">
        <v>23440</v>
      </c>
      <c r="C1329" s="38">
        <v>23440</v>
      </c>
      <c r="D1329" s="40" t="s">
        <v>1197</v>
      </c>
      <c r="E1329" s="40">
        <v>99923</v>
      </c>
      <c r="F1329" s="20" t="s">
        <v>3577</v>
      </c>
      <c r="G1329" s="20" t="s">
        <v>3059</v>
      </c>
      <c r="H1329" s="100">
        <v>0.83679999999999999</v>
      </c>
      <c r="I1329" s="39"/>
      <c r="J1329" s="74">
        <f t="shared" si="120"/>
        <v>172.68995200000001</v>
      </c>
      <c r="K1329" s="74">
        <f t="shared" si="121"/>
        <v>136.48281600000001</v>
      </c>
      <c r="L1329" s="74">
        <f t="shared" si="122"/>
        <v>51.630160000000004</v>
      </c>
      <c r="M1329" s="75"/>
      <c r="N1329" s="74">
        <f t="shared" si="123"/>
        <v>1239.1309920000001</v>
      </c>
      <c r="O1329" s="74">
        <f t="shared" si="124"/>
        <v>410.33795199999997</v>
      </c>
      <c r="P1329" s="74">
        <f t="shared" si="125"/>
        <v>914.56616000000008</v>
      </c>
    </row>
    <row r="1330" spans="1:16" ht="15" customHeight="1" x14ac:dyDescent="0.3">
      <c r="A1330" s="27" t="s">
        <v>4071</v>
      </c>
      <c r="B1330" s="38">
        <v>23450</v>
      </c>
      <c r="C1330" s="38">
        <v>23450</v>
      </c>
      <c r="D1330" s="40" t="s">
        <v>1198</v>
      </c>
      <c r="E1330" s="40">
        <v>99923</v>
      </c>
      <c r="F1330" s="20" t="s">
        <v>3577</v>
      </c>
      <c r="G1330" s="20" t="s">
        <v>3059</v>
      </c>
      <c r="H1330" s="100">
        <v>0.83679999999999999</v>
      </c>
      <c r="I1330" s="39"/>
      <c r="J1330" s="74">
        <f t="shared" si="120"/>
        <v>172.68995200000001</v>
      </c>
      <c r="K1330" s="74">
        <f t="shared" si="121"/>
        <v>136.48281600000001</v>
      </c>
      <c r="L1330" s="74">
        <f t="shared" si="122"/>
        <v>51.630160000000004</v>
      </c>
      <c r="M1330" s="75"/>
      <c r="N1330" s="74">
        <f t="shared" si="123"/>
        <v>1239.1309920000001</v>
      </c>
      <c r="O1330" s="74">
        <f t="shared" si="124"/>
        <v>410.33795199999997</v>
      </c>
      <c r="P1330" s="74">
        <f t="shared" si="125"/>
        <v>914.56616000000008</v>
      </c>
    </row>
    <row r="1331" spans="1:16" ht="15" customHeight="1" x14ac:dyDescent="0.3">
      <c r="A1331" s="27" t="s">
        <v>4071</v>
      </c>
      <c r="B1331" s="38">
        <v>23460</v>
      </c>
      <c r="C1331" s="38">
        <v>23460</v>
      </c>
      <c r="D1331" s="12" t="s">
        <v>1199</v>
      </c>
      <c r="E1331" s="12">
        <v>47664</v>
      </c>
      <c r="F1331" s="12" t="s">
        <v>3586</v>
      </c>
      <c r="G1331" s="12" t="s">
        <v>3056</v>
      </c>
      <c r="H1331" s="100">
        <v>0.94700000000000006</v>
      </c>
      <c r="I1331" s="39"/>
      <c r="J1331" s="74">
        <f t="shared" si="120"/>
        <v>187.41708</v>
      </c>
      <c r="K1331" s="74">
        <f t="shared" si="121"/>
        <v>148.12214</v>
      </c>
      <c r="L1331" s="74">
        <f t="shared" si="122"/>
        <v>56.032650000000004</v>
      </c>
      <c r="M1331" s="75"/>
      <c r="N1331" s="74">
        <f t="shared" si="123"/>
        <v>1344.80618</v>
      </c>
      <c r="O1331" s="74">
        <f t="shared" si="124"/>
        <v>437.18708000000004</v>
      </c>
      <c r="P1331" s="74">
        <f t="shared" si="125"/>
        <v>986.60390000000007</v>
      </c>
    </row>
    <row r="1332" spans="1:16" ht="15" customHeight="1" x14ac:dyDescent="0.3">
      <c r="A1332" s="27" t="s">
        <v>4071</v>
      </c>
      <c r="B1332" s="38">
        <v>23470</v>
      </c>
      <c r="C1332" s="38">
        <v>23470</v>
      </c>
      <c r="D1332" s="40" t="s">
        <v>1200</v>
      </c>
      <c r="E1332" s="40">
        <v>99923</v>
      </c>
      <c r="F1332" s="20" t="s">
        <v>3577</v>
      </c>
      <c r="G1332" s="20" t="s">
        <v>3059</v>
      </c>
      <c r="H1332" s="100">
        <v>0.83679999999999999</v>
      </c>
      <c r="I1332" s="39"/>
      <c r="J1332" s="74">
        <f t="shared" si="120"/>
        <v>172.68995200000001</v>
      </c>
      <c r="K1332" s="74">
        <f t="shared" si="121"/>
        <v>136.48281600000001</v>
      </c>
      <c r="L1332" s="74">
        <f t="shared" si="122"/>
        <v>51.630160000000004</v>
      </c>
      <c r="M1332" s="75"/>
      <c r="N1332" s="74">
        <f t="shared" si="123"/>
        <v>1239.1309920000001</v>
      </c>
      <c r="O1332" s="74">
        <f t="shared" si="124"/>
        <v>410.33795199999997</v>
      </c>
      <c r="P1332" s="74">
        <f t="shared" si="125"/>
        <v>914.56616000000008</v>
      </c>
    </row>
    <row r="1333" spans="1:16" ht="15" customHeight="1" x14ac:dyDescent="0.3">
      <c r="A1333" s="27" t="s">
        <v>4071</v>
      </c>
      <c r="B1333" s="38">
        <v>23480</v>
      </c>
      <c r="C1333" s="38">
        <v>23480</v>
      </c>
      <c r="D1333" s="40" t="s">
        <v>1201</v>
      </c>
      <c r="E1333" s="40">
        <v>99923</v>
      </c>
      <c r="F1333" s="20" t="s">
        <v>3577</v>
      </c>
      <c r="G1333" s="20" t="s">
        <v>3059</v>
      </c>
      <c r="H1333" s="100">
        <v>0.83679999999999999</v>
      </c>
      <c r="I1333" s="39"/>
      <c r="J1333" s="74">
        <f t="shared" si="120"/>
        <v>172.68995200000001</v>
      </c>
      <c r="K1333" s="74">
        <f t="shared" si="121"/>
        <v>136.48281600000001</v>
      </c>
      <c r="L1333" s="74">
        <f t="shared" si="122"/>
        <v>51.630160000000004</v>
      </c>
      <c r="M1333" s="75"/>
      <c r="N1333" s="74">
        <f t="shared" si="123"/>
        <v>1239.1309920000001</v>
      </c>
      <c r="O1333" s="74">
        <f t="shared" si="124"/>
        <v>410.33795199999997</v>
      </c>
      <c r="P1333" s="74">
        <f t="shared" si="125"/>
        <v>914.56616000000008</v>
      </c>
    </row>
    <row r="1334" spans="1:16" ht="15" customHeight="1" x14ac:dyDescent="0.3">
      <c r="A1334" s="27" t="s">
        <v>4071</v>
      </c>
      <c r="B1334" s="38">
        <v>23490</v>
      </c>
      <c r="C1334" s="38">
        <v>23490</v>
      </c>
      <c r="D1334" s="12" t="s">
        <v>1202</v>
      </c>
      <c r="E1334" s="12">
        <v>47664</v>
      </c>
      <c r="F1334" s="12" t="s">
        <v>3586</v>
      </c>
      <c r="G1334" s="12" t="s">
        <v>3056</v>
      </c>
      <c r="H1334" s="100">
        <v>0.94700000000000006</v>
      </c>
      <c r="I1334" s="39"/>
      <c r="J1334" s="74">
        <f t="shared" si="120"/>
        <v>187.41708</v>
      </c>
      <c r="K1334" s="74">
        <f t="shared" si="121"/>
        <v>148.12214</v>
      </c>
      <c r="L1334" s="74">
        <f t="shared" si="122"/>
        <v>56.032650000000004</v>
      </c>
      <c r="M1334" s="75"/>
      <c r="N1334" s="74">
        <f t="shared" si="123"/>
        <v>1344.80618</v>
      </c>
      <c r="O1334" s="74">
        <f t="shared" si="124"/>
        <v>437.18708000000004</v>
      </c>
      <c r="P1334" s="74">
        <f t="shared" si="125"/>
        <v>986.60390000000007</v>
      </c>
    </row>
    <row r="1335" spans="1:16" ht="15" customHeight="1" x14ac:dyDescent="0.3">
      <c r="A1335" s="27" t="s">
        <v>4071</v>
      </c>
      <c r="B1335" s="38">
        <v>23500</v>
      </c>
      <c r="C1335" s="38">
        <v>23500</v>
      </c>
      <c r="D1335" s="40" t="s">
        <v>1203</v>
      </c>
      <c r="E1335" s="40">
        <v>99923</v>
      </c>
      <c r="F1335" s="20" t="s">
        <v>3577</v>
      </c>
      <c r="G1335" s="20" t="s">
        <v>3059</v>
      </c>
      <c r="H1335" s="100">
        <v>0.83679999999999999</v>
      </c>
      <c r="I1335" s="39"/>
      <c r="J1335" s="74">
        <f t="shared" si="120"/>
        <v>172.68995200000001</v>
      </c>
      <c r="K1335" s="74">
        <f t="shared" si="121"/>
        <v>136.48281600000001</v>
      </c>
      <c r="L1335" s="74">
        <f t="shared" si="122"/>
        <v>51.630160000000004</v>
      </c>
      <c r="M1335" s="75"/>
      <c r="N1335" s="74">
        <f t="shared" si="123"/>
        <v>1239.1309920000001</v>
      </c>
      <c r="O1335" s="74">
        <f t="shared" si="124"/>
        <v>410.33795199999997</v>
      </c>
      <c r="P1335" s="74">
        <f t="shared" si="125"/>
        <v>914.56616000000008</v>
      </c>
    </row>
    <row r="1336" spans="1:16" ht="15" customHeight="1" x14ac:dyDescent="0.3">
      <c r="A1336" s="27" t="s">
        <v>4071</v>
      </c>
      <c r="B1336" s="38">
        <v>23510</v>
      </c>
      <c r="C1336" s="38">
        <v>23510</v>
      </c>
      <c r="D1336" s="40" t="s">
        <v>1204</v>
      </c>
      <c r="E1336" s="40">
        <v>99923</v>
      </c>
      <c r="F1336" s="20" t="s">
        <v>3577</v>
      </c>
      <c r="G1336" s="20" t="s">
        <v>3059</v>
      </c>
      <c r="H1336" s="100">
        <v>0.83679999999999999</v>
      </c>
      <c r="I1336" s="39"/>
      <c r="J1336" s="74">
        <f t="shared" si="120"/>
        <v>172.68995200000001</v>
      </c>
      <c r="K1336" s="74">
        <f t="shared" si="121"/>
        <v>136.48281600000001</v>
      </c>
      <c r="L1336" s="74">
        <f t="shared" si="122"/>
        <v>51.630160000000004</v>
      </c>
      <c r="M1336" s="75"/>
      <c r="N1336" s="74">
        <f t="shared" si="123"/>
        <v>1239.1309920000001</v>
      </c>
      <c r="O1336" s="74">
        <f t="shared" si="124"/>
        <v>410.33795199999997</v>
      </c>
      <c r="P1336" s="74">
        <f t="shared" si="125"/>
        <v>914.56616000000008</v>
      </c>
    </row>
    <row r="1337" spans="1:16" ht="15" customHeight="1" x14ac:dyDescent="0.3">
      <c r="A1337" s="27" t="s">
        <v>4071</v>
      </c>
      <c r="B1337" s="38">
        <v>23520</v>
      </c>
      <c r="C1337" s="38">
        <v>23520</v>
      </c>
      <c r="D1337" s="40" t="s">
        <v>1205</v>
      </c>
      <c r="E1337" s="40">
        <v>99923</v>
      </c>
      <c r="F1337" s="20" t="s">
        <v>3577</v>
      </c>
      <c r="G1337" s="20" t="s">
        <v>3059</v>
      </c>
      <c r="H1337" s="100">
        <v>0.83679999999999999</v>
      </c>
      <c r="I1337" s="39"/>
      <c r="J1337" s="74">
        <f t="shared" si="120"/>
        <v>172.68995200000001</v>
      </c>
      <c r="K1337" s="74">
        <f t="shared" si="121"/>
        <v>136.48281600000001</v>
      </c>
      <c r="L1337" s="74">
        <f t="shared" si="122"/>
        <v>51.630160000000004</v>
      </c>
      <c r="M1337" s="75"/>
      <c r="N1337" s="74">
        <f t="shared" si="123"/>
        <v>1239.1309920000001</v>
      </c>
      <c r="O1337" s="74">
        <f t="shared" si="124"/>
        <v>410.33795199999997</v>
      </c>
      <c r="P1337" s="74">
        <f t="shared" si="125"/>
        <v>914.56616000000008</v>
      </c>
    </row>
    <row r="1338" spans="1:16" ht="15" customHeight="1" x14ac:dyDescent="0.3">
      <c r="A1338" s="27" t="s">
        <v>4071</v>
      </c>
      <c r="B1338" s="38">
        <v>23530</v>
      </c>
      <c r="C1338" s="38">
        <v>23530</v>
      </c>
      <c r="D1338" s="40" t="s">
        <v>1206</v>
      </c>
      <c r="E1338" s="40">
        <v>99923</v>
      </c>
      <c r="F1338" s="20" t="s">
        <v>3577</v>
      </c>
      <c r="G1338" s="20" t="s">
        <v>3059</v>
      </c>
      <c r="H1338" s="100">
        <v>0.83679999999999999</v>
      </c>
      <c r="I1338" s="39"/>
      <c r="J1338" s="74">
        <f t="shared" si="120"/>
        <v>172.68995200000001</v>
      </c>
      <c r="K1338" s="74">
        <f t="shared" si="121"/>
        <v>136.48281600000001</v>
      </c>
      <c r="L1338" s="74">
        <f t="shared" si="122"/>
        <v>51.630160000000004</v>
      </c>
      <c r="M1338" s="75"/>
      <c r="N1338" s="74">
        <f t="shared" si="123"/>
        <v>1239.1309920000001</v>
      </c>
      <c r="O1338" s="74">
        <f t="shared" si="124"/>
        <v>410.33795199999997</v>
      </c>
      <c r="P1338" s="74">
        <f t="shared" si="125"/>
        <v>914.56616000000008</v>
      </c>
    </row>
    <row r="1339" spans="1:16" ht="15" customHeight="1" x14ac:dyDescent="0.3">
      <c r="A1339" s="27" t="s">
        <v>4071</v>
      </c>
      <c r="B1339" s="38">
        <v>23540</v>
      </c>
      <c r="C1339" s="38">
        <v>23540</v>
      </c>
      <c r="D1339" s="40" t="s">
        <v>1207</v>
      </c>
      <c r="E1339" s="40">
        <v>99923</v>
      </c>
      <c r="F1339" s="20" t="s">
        <v>3577</v>
      </c>
      <c r="G1339" s="20" t="s">
        <v>3059</v>
      </c>
      <c r="H1339" s="100">
        <v>0.83679999999999999</v>
      </c>
      <c r="I1339" s="39"/>
      <c r="J1339" s="74">
        <f t="shared" si="120"/>
        <v>172.68995200000001</v>
      </c>
      <c r="K1339" s="74">
        <f t="shared" si="121"/>
        <v>136.48281600000001</v>
      </c>
      <c r="L1339" s="74">
        <f t="shared" si="122"/>
        <v>51.630160000000004</v>
      </c>
      <c r="M1339" s="75"/>
      <c r="N1339" s="74">
        <f t="shared" si="123"/>
        <v>1239.1309920000001</v>
      </c>
      <c r="O1339" s="74">
        <f t="shared" si="124"/>
        <v>410.33795199999997</v>
      </c>
      <c r="P1339" s="74">
        <f t="shared" si="125"/>
        <v>914.56616000000008</v>
      </c>
    </row>
    <row r="1340" spans="1:16" ht="15" customHeight="1" x14ac:dyDescent="0.3">
      <c r="A1340" s="27" t="s">
        <v>4071</v>
      </c>
      <c r="B1340" s="38">
        <v>23550</v>
      </c>
      <c r="C1340" s="38">
        <v>23550</v>
      </c>
      <c r="D1340" s="12" t="s">
        <v>1208</v>
      </c>
      <c r="E1340" s="12">
        <v>33220</v>
      </c>
      <c r="F1340" s="12" t="s">
        <v>3587</v>
      </c>
      <c r="G1340" s="12" t="s">
        <v>3056</v>
      </c>
      <c r="H1340" s="100">
        <v>0.9235000000000001</v>
      </c>
      <c r="I1340" s="39"/>
      <c r="J1340" s="74">
        <f t="shared" si="120"/>
        <v>184.27654000000001</v>
      </c>
      <c r="K1340" s="74">
        <f t="shared" si="121"/>
        <v>145.64007000000001</v>
      </c>
      <c r="L1340" s="74">
        <f t="shared" si="122"/>
        <v>55.09382500000001</v>
      </c>
      <c r="M1340" s="75"/>
      <c r="N1340" s="74">
        <f t="shared" si="123"/>
        <v>1322.2710900000002</v>
      </c>
      <c r="O1340" s="74">
        <f t="shared" si="124"/>
        <v>431.46154000000001</v>
      </c>
      <c r="P1340" s="74">
        <f t="shared" si="125"/>
        <v>971.24195000000009</v>
      </c>
    </row>
    <row r="1341" spans="1:16" ht="15" customHeight="1" x14ac:dyDescent="0.3">
      <c r="A1341" s="27" t="s">
        <v>4071</v>
      </c>
      <c r="B1341" s="38">
        <v>23560</v>
      </c>
      <c r="C1341" s="38">
        <v>23560</v>
      </c>
      <c r="D1341" s="40" t="s">
        <v>1209</v>
      </c>
      <c r="E1341" s="40">
        <v>99923</v>
      </c>
      <c r="F1341" s="20" t="s">
        <v>3577</v>
      </c>
      <c r="G1341" s="20" t="s">
        <v>3059</v>
      </c>
      <c r="H1341" s="100">
        <v>0.83679999999999999</v>
      </c>
      <c r="I1341" s="39"/>
      <c r="J1341" s="74">
        <f t="shared" si="120"/>
        <v>172.68995200000001</v>
      </c>
      <c r="K1341" s="74">
        <f t="shared" si="121"/>
        <v>136.48281600000001</v>
      </c>
      <c r="L1341" s="74">
        <f t="shared" si="122"/>
        <v>51.630160000000004</v>
      </c>
      <c r="M1341" s="75"/>
      <c r="N1341" s="74">
        <f t="shared" si="123"/>
        <v>1239.1309920000001</v>
      </c>
      <c r="O1341" s="74">
        <f t="shared" si="124"/>
        <v>410.33795199999997</v>
      </c>
      <c r="P1341" s="74">
        <f t="shared" si="125"/>
        <v>914.56616000000008</v>
      </c>
    </row>
    <row r="1342" spans="1:16" ht="15" customHeight="1" x14ac:dyDescent="0.3">
      <c r="A1342" s="27" t="s">
        <v>4071</v>
      </c>
      <c r="B1342" s="38">
        <v>23570</v>
      </c>
      <c r="C1342" s="38">
        <v>23570</v>
      </c>
      <c r="D1342" s="12" t="s">
        <v>1210</v>
      </c>
      <c r="E1342" s="12">
        <v>33780</v>
      </c>
      <c r="F1342" s="12" t="s">
        <v>3588</v>
      </c>
      <c r="G1342" s="12" t="s">
        <v>3056</v>
      </c>
      <c r="H1342" s="100">
        <v>0.89270000000000005</v>
      </c>
      <c r="I1342" s="39"/>
      <c r="J1342" s="74">
        <f t="shared" si="120"/>
        <v>180.160428</v>
      </c>
      <c r="K1342" s="74">
        <f t="shared" si="121"/>
        <v>142.38697400000001</v>
      </c>
      <c r="L1342" s="74">
        <f t="shared" si="122"/>
        <v>53.863365000000002</v>
      </c>
      <c r="M1342" s="75"/>
      <c r="N1342" s="74">
        <f t="shared" si="123"/>
        <v>1292.7357380000001</v>
      </c>
      <c r="O1342" s="74">
        <f t="shared" si="124"/>
        <v>423.95742800000005</v>
      </c>
      <c r="P1342" s="74">
        <f t="shared" si="125"/>
        <v>951.10798999999997</v>
      </c>
    </row>
    <row r="1343" spans="1:16" ht="15" customHeight="1" x14ac:dyDescent="0.3">
      <c r="A1343" s="27" t="s">
        <v>4071</v>
      </c>
      <c r="B1343" s="38">
        <v>23580</v>
      </c>
      <c r="C1343" s="38">
        <v>23580</v>
      </c>
      <c r="D1343" s="12" t="s">
        <v>1211</v>
      </c>
      <c r="E1343" s="12">
        <v>24340</v>
      </c>
      <c r="F1343" s="12" t="s">
        <v>3578</v>
      </c>
      <c r="G1343" s="12" t="s">
        <v>3056</v>
      </c>
      <c r="H1343" s="100">
        <v>0.88160000000000005</v>
      </c>
      <c r="I1343" s="39"/>
      <c r="J1343" s="74">
        <f t="shared" si="120"/>
        <v>178.67702399999999</v>
      </c>
      <c r="K1343" s="74">
        <f t="shared" si="121"/>
        <v>141.21459200000001</v>
      </c>
      <c r="L1343" s="74">
        <f t="shared" si="122"/>
        <v>53.419920000000005</v>
      </c>
      <c r="M1343" s="75"/>
      <c r="N1343" s="74">
        <f t="shared" si="123"/>
        <v>1282.091504</v>
      </c>
      <c r="O1343" s="74">
        <f t="shared" si="124"/>
        <v>421.25302399999998</v>
      </c>
      <c r="P1343" s="74">
        <f t="shared" si="125"/>
        <v>943.85192000000006</v>
      </c>
    </row>
    <row r="1344" spans="1:16" ht="15" customHeight="1" x14ac:dyDescent="0.3">
      <c r="A1344" s="27" t="s">
        <v>4071</v>
      </c>
      <c r="B1344" s="38">
        <v>23590</v>
      </c>
      <c r="C1344" s="38">
        <v>23590</v>
      </c>
      <c r="D1344" s="40" t="s">
        <v>1212</v>
      </c>
      <c r="E1344" s="40">
        <v>99923</v>
      </c>
      <c r="F1344" s="20" t="s">
        <v>3577</v>
      </c>
      <c r="G1344" s="20" t="s">
        <v>3059</v>
      </c>
      <c r="H1344" s="100">
        <v>0.83679999999999999</v>
      </c>
      <c r="I1344" s="39"/>
      <c r="J1344" s="74">
        <f t="shared" si="120"/>
        <v>172.68995200000001</v>
      </c>
      <c r="K1344" s="74">
        <f t="shared" si="121"/>
        <v>136.48281600000001</v>
      </c>
      <c r="L1344" s="74">
        <f t="shared" si="122"/>
        <v>51.630160000000004</v>
      </c>
      <c r="M1344" s="75"/>
      <c r="N1344" s="74">
        <f t="shared" si="123"/>
        <v>1239.1309920000001</v>
      </c>
      <c r="O1344" s="74">
        <f t="shared" si="124"/>
        <v>410.33795199999997</v>
      </c>
      <c r="P1344" s="74">
        <f t="shared" si="125"/>
        <v>914.56616000000008</v>
      </c>
    </row>
    <row r="1345" spans="1:16" ht="15" customHeight="1" x14ac:dyDescent="0.3">
      <c r="A1345" s="27" t="s">
        <v>4071</v>
      </c>
      <c r="B1345" s="38">
        <v>23600</v>
      </c>
      <c r="C1345" s="38">
        <v>23600</v>
      </c>
      <c r="D1345" s="12" t="s">
        <v>1213</v>
      </c>
      <c r="E1345" s="12">
        <v>34740</v>
      </c>
      <c r="F1345" s="12" t="s">
        <v>3589</v>
      </c>
      <c r="G1345" s="12" t="s">
        <v>3056</v>
      </c>
      <c r="H1345" s="100">
        <v>0.91020000000000001</v>
      </c>
      <c r="I1345" s="39"/>
      <c r="J1345" s="74">
        <f t="shared" si="120"/>
        <v>182.49912799999998</v>
      </c>
      <c r="K1345" s="74">
        <f t="shared" si="121"/>
        <v>144.23532400000002</v>
      </c>
      <c r="L1345" s="74">
        <f t="shared" si="122"/>
        <v>54.562489999999997</v>
      </c>
      <c r="M1345" s="75"/>
      <c r="N1345" s="74">
        <f t="shared" si="123"/>
        <v>1309.517188</v>
      </c>
      <c r="O1345" s="74">
        <f t="shared" si="124"/>
        <v>428.22112800000002</v>
      </c>
      <c r="P1345" s="74">
        <f t="shared" si="125"/>
        <v>962.54773999999998</v>
      </c>
    </row>
    <row r="1346" spans="1:16" ht="15" customHeight="1" x14ac:dyDescent="0.3">
      <c r="A1346" s="27" t="s">
        <v>4071</v>
      </c>
      <c r="B1346" s="38">
        <v>23610</v>
      </c>
      <c r="C1346" s="38">
        <v>23610</v>
      </c>
      <c r="D1346" s="40" t="s">
        <v>1214</v>
      </c>
      <c r="E1346" s="40">
        <v>99923</v>
      </c>
      <c r="F1346" s="20" t="s">
        <v>3577</v>
      </c>
      <c r="G1346" s="20" t="s">
        <v>3059</v>
      </c>
      <c r="H1346" s="100">
        <v>0.83679999999999999</v>
      </c>
      <c r="I1346" s="39"/>
      <c r="J1346" s="74">
        <f t="shared" si="120"/>
        <v>172.68995200000001</v>
      </c>
      <c r="K1346" s="74">
        <f t="shared" si="121"/>
        <v>136.48281600000001</v>
      </c>
      <c r="L1346" s="74">
        <f t="shared" si="122"/>
        <v>51.630160000000004</v>
      </c>
      <c r="M1346" s="75"/>
      <c r="N1346" s="74">
        <f t="shared" si="123"/>
        <v>1239.1309920000001</v>
      </c>
      <c r="O1346" s="74">
        <f t="shared" si="124"/>
        <v>410.33795199999997</v>
      </c>
      <c r="P1346" s="74">
        <f t="shared" si="125"/>
        <v>914.56616000000008</v>
      </c>
    </row>
    <row r="1347" spans="1:16" ht="15" customHeight="1" x14ac:dyDescent="0.3">
      <c r="A1347" s="27" t="s">
        <v>4071</v>
      </c>
      <c r="B1347" s="38">
        <v>23620</v>
      </c>
      <c r="C1347" s="38">
        <v>23620</v>
      </c>
      <c r="D1347" s="12" t="s">
        <v>1215</v>
      </c>
      <c r="E1347" s="12">
        <v>47664</v>
      </c>
      <c r="F1347" s="12" t="s">
        <v>3586</v>
      </c>
      <c r="G1347" s="12" t="s">
        <v>3056</v>
      </c>
      <c r="H1347" s="100">
        <v>0.94700000000000006</v>
      </c>
      <c r="I1347" s="39"/>
      <c r="J1347" s="74">
        <f t="shared" si="120"/>
        <v>187.41708</v>
      </c>
      <c r="K1347" s="74">
        <f t="shared" si="121"/>
        <v>148.12214</v>
      </c>
      <c r="L1347" s="74">
        <f t="shared" si="122"/>
        <v>56.032650000000004</v>
      </c>
      <c r="M1347" s="75"/>
      <c r="N1347" s="74">
        <f t="shared" si="123"/>
        <v>1344.80618</v>
      </c>
      <c r="O1347" s="74">
        <f t="shared" si="124"/>
        <v>437.18708000000004</v>
      </c>
      <c r="P1347" s="74">
        <f t="shared" si="125"/>
        <v>986.60390000000007</v>
      </c>
    </row>
    <row r="1348" spans="1:16" ht="15" customHeight="1" x14ac:dyDescent="0.3">
      <c r="A1348" s="27" t="s">
        <v>4071</v>
      </c>
      <c r="B1348" s="38">
        <v>23630</v>
      </c>
      <c r="C1348" s="38">
        <v>23630</v>
      </c>
      <c r="D1348" s="40" t="s">
        <v>1216</v>
      </c>
      <c r="E1348" s="40">
        <v>99923</v>
      </c>
      <c r="F1348" s="20" t="s">
        <v>3577</v>
      </c>
      <c r="G1348" s="20" t="s">
        <v>3059</v>
      </c>
      <c r="H1348" s="100">
        <v>0.83679999999999999</v>
      </c>
      <c r="I1348" s="39"/>
      <c r="J1348" s="74">
        <f t="shared" si="120"/>
        <v>172.68995200000001</v>
      </c>
      <c r="K1348" s="74">
        <f t="shared" si="121"/>
        <v>136.48281600000001</v>
      </c>
      <c r="L1348" s="74">
        <f t="shared" si="122"/>
        <v>51.630160000000004</v>
      </c>
      <c r="M1348" s="75"/>
      <c r="N1348" s="74">
        <f t="shared" si="123"/>
        <v>1239.1309920000001</v>
      </c>
      <c r="O1348" s="74">
        <f t="shared" si="124"/>
        <v>410.33795199999997</v>
      </c>
      <c r="P1348" s="74">
        <f t="shared" si="125"/>
        <v>914.56616000000008</v>
      </c>
    </row>
    <row r="1349" spans="1:16" ht="15" customHeight="1" x14ac:dyDescent="0.3">
      <c r="A1349" s="27" t="s">
        <v>4071</v>
      </c>
      <c r="B1349" s="38">
        <v>23640</v>
      </c>
      <c r="C1349" s="38">
        <v>23640</v>
      </c>
      <c r="D1349" s="40" t="s">
        <v>1217</v>
      </c>
      <c r="E1349" s="40">
        <v>99923</v>
      </c>
      <c r="F1349" s="20" t="s">
        <v>3577</v>
      </c>
      <c r="G1349" s="20" t="s">
        <v>3059</v>
      </c>
      <c r="H1349" s="100">
        <v>0.83679999999999999</v>
      </c>
      <c r="I1349" s="39"/>
      <c r="J1349" s="74">
        <f t="shared" si="120"/>
        <v>172.68995200000001</v>
      </c>
      <c r="K1349" s="74">
        <f t="shared" si="121"/>
        <v>136.48281600000001</v>
      </c>
      <c r="L1349" s="74">
        <f t="shared" si="122"/>
        <v>51.630160000000004</v>
      </c>
      <c r="M1349" s="75"/>
      <c r="N1349" s="74">
        <f t="shared" si="123"/>
        <v>1239.1309920000001</v>
      </c>
      <c r="O1349" s="74">
        <f t="shared" si="124"/>
        <v>410.33795199999997</v>
      </c>
      <c r="P1349" s="74">
        <f t="shared" si="125"/>
        <v>914.56616000000008</v>
      </c>
    </row>
    <row r="1350" spans="1:16" ht="15" customHeight="1" x14ac:dyDescent="0.3">
      <c r="A1350" s="27" t="s">
        <v>4071</v>
      </c>
      <c r="B1350" s="38">
        <v>23650</v>
      </c>
      <c r="C1350" s="38">
        <v>23650</v>
      </c>
      <c r="D1350" s="40" t="s">
        <v>1218</v>
      </c>
      <c r="E1350" s="40">
        <v>99923</v>
      </c>
      <c r="F1350" s="20" t="s">
        <v>3577</v>
      </c>
      <c r="G1350" s="20" t="s">
        <v>3059</v>
      </c>
      <c r="H1350" s="100">
        <v>0.83679999999999999</v>
      </c>
      <c r="I1350" s="39"/>
      <c r="J1350" s="74">
        <f t="shared" si="120"/>
        <v>172.68995200000001</v>
      </c>
      <c r="K1350" s="74">
        <f t="shared" si="121"/>
        <v>136.48281600000001</v>
      </c>
      <c r="L1350" s="74">
        <f t="shared" si="122"/>
        <v>51.630160000000004</v>
      </c>
      <c r="M1350" s="75"/>
      <c r="N1350" s="74">
        <f t="shared" si="123"/>
        <v>1239.1309920000001</v>
      </c>
      <c r="O1350" s="74">
        <f t="shared" si="124"/>
        <v>410.33795199999997</v>
      </c>
      <c r="P1350" s="74">
        <f t="shared" si="125"/>
        <v>914.56616000000008</v>
      </c>
    </row>
    <row r="1351" spans="1:16" ht="15" customHeight="1" x14ac:dyDescent="0.3">
      <c r="A1351" s="27" t="s">
        <v>4071</v>
      </c>
      <c r="B1351" s="38">
        <v>23660</v>
      </c>
      <c r="C1351" s="38">
        <v>23660</v>
      </c>
      <c r="D1351" s="40" t="s">
        <v>1219</v>
      </c>
      <c r="E1351" s="40">
        <v>99923</v>
      </c>
      <c r="F1351" s="20" t="s">
        <v>3577</v>
      </c>
      <c r="G1351" s="20" t="s">
        <v>3059</v>
      </c>
      <c r="H1351" s="100">
        <v>0.83679999999999999</v>
      </c>
      <c r="I1351" s="39"/>
      <c r="J1351" s="74">
        <f t="shared" si="120"/>
        <v>172.68995200000001</v>
      </c>
      <c r="K1351" s="74">
        <f t="shared" si="121"/>
        <v>136.48281600000001</v>
      </c>
      <c r="L1351" s="74">
        <f t="shared" si="122"/>
        <v>51.630160000000004</v>
      </c>
      <c r="M1351" s="75"/>
      <c r="N1351" s="74">
        <f t="shared" si="123"/>
        <v>1239.1309920000001</v>
      </c>
      <c r="O1351" s="74">
        <f t="shared" si="124"/>
        <v>410.33795199999997</v>
      </c>
      <c r="P1351" s="74">
        <f t="shared" si="125"/>
        <v>914.56616000000008</v>
      </c>
    </row>
    <row r="1352" spans="1:16" ht="15" customHeight="1" x14ac:dyDescent="0.3">
      <c r="A1352" s="27" t="s">
        <v>4071</v>
      </c>
      <c r="B1352" s="38">
        <v>23670</v>
      </c>
      <c r="C1352" s="38">
        <v>23670</v>
      </c>
      <c r="D1352" s="40" t="s">
        <v>1220</v>
      </c>
      <c r="E1352" s="40">
        <v>99923</v>
      </c>
      <c r="F1352" s="20" t="s">
        <v>3577</v>
      </c>
      <c r="G1352" s="20" t="s">
        <v>3059</v>
      </c>
      <c r="H1352" s="100">
        <v>0.83679999999999999</v>
      </c>
      <c r="I1352" s="39"/>
      <c r="J1352" s="74">
        <f t="shared" si="120"/>
        <v>172.68995200000001</v>
      </c>
      <c r="K1352" s="74">
        <f t="shared" si="121"/>
        <v>136.48281600000001</v>
      </c>
      <c r="L1352" s="74">
        <f t="shared" si="122"/>
        <v>51.630160000000004</v>
      </c>
      <c r="M1352" s="75"/>
      <c r="N1352" s="74">
        <f t="shared" si="123"/>
        <v>1239.1309920000001</v>
      </c>
      <c r="O1352" s="74">
        <f t="shared" si="124"/>
        <v>410.33795199999997</v>
      </c>
      <c r="P1352" s="74">
        <f t="shared" si="125"/>
        <v>914.56616000000008</v>
      </c>
    </row>
    <row r="1353" spans="1:16" ht="15" customHeight="1" x14ac:dyDescent="0.3">
      <c r="A1353" s="27" t="s">
        <v>4071</v>
      </c>
      <c r="B1353" s="38">
        <v>23680</v>
      </c>
      <c r="C1353" s="38">
        <v>23680</v>
      </c>
      <c r="D1353" s="40" t="s">
        <v>1221</v>
      </c>
      <c r="E1353" s="40">
        <v>99923</v>
      </c>
      <c r="F1353" s="20" t="s">
        <v>3577</v>
      </c>
      <c r="G1353" s="20" t="s">
        <v>3059</v>
      </c>
      <c r="H1353" s="100">
        <v>0.83679999999999999</v>
      </c>
      <c r="I1353" s="39"/>
      <c r="J1353" s="74">
        <f t="shared" si="120"/>
        <v>172.68995200000001</v>
      </c>
      <c r="K1353" s="74">
        <f t="shared" si="121"/>
        <v>136.48281600000001</v>
      </c>
      <c r="L1353" s="74">
        <f t="shared" si="122"/>
        <v>51.630160000000004</v>
      </c>
      <c r="M1353" s="75"/>
      <c r="N1353" s="74">
        <f t="shared" si="123"/>
        <v>1239.1309920000001</v>
      </c>
      <c r="O1353" s="74">
        <f t="shared" si="124"/>
        <v>410.33795199999997</v>
      </c>
      <c r="P1353" s="74">
        <f t="shared" si="125"/>
        <v>914.56616000000008</v>
      </c>
    </row>
    <row r="1354" spans="1:16" ht="15" customHeight="1" x14ac:dyDescent="0.3">
      <c r="A1354" s="27" t="s">
        <v>4071</v>
      </c>
      <c r="B1354" s="38">
        <v>23690</v>
      </c>
      <c r="C1354" s="38">
        <v>23690</v>
      </c>
      <c r="D1354" s="12" t="s">
        <v>1222</v>
      </c>
      <c r="E1354" s="12">
        <v>24340</v>
      </c>
      <c r="F1354" s="12" t="s">
        <v>3578</v>
      </c>
      <c r="G1354" s="12" t="s">
        <v>3056</v>
      </c>
      <c r="H1354" s="100">
        <v>0.88160000000000005</v>
      </c>
      <c r="I1354" s="39"/>
      <c r="J1354" s="74">
        <f t="shared" ref="J1354:J1417" si="126">+(H1354*133.64)+60.86</f>
        <v>178.67702399999999</v>
      </c>
      <c r="K1354" s="74">
        <f t="shared" ref="K1354:K1417" si="127">(H1354*105.62)+48.1</f>
        <v>141.21459200000001</v>
      </c>
      <c r="L1354" s="74">
        <f t="shared" ref="L1354:L1417" si="128">(H1354*39.95)+18.2</f>
        <v>53.419920000000005</v>
      </c>
      <c r="M1354" s="75"/>
      <c r="N1354" s="74">
        <f t="shared" ref="N1354:N1417" si="129">((H1354*958.94)+436.69)</f>
        <v>1282.091504</v>
      </c>
      <c r="O1354" s="74">
        <f t="shared" ref="O1354:O1417" si="130">(H1354*243.64)+206.46</f>
        <v>421.25302399999998</v>
      </c>
      <c r="P1354" s="74">
        <f t="shared" ref="P1354:P1417" si="131">(H1354*653.7)+367.55</f>
        <v>943.85192000000006</v>
      </c>
    </row>
    <row r="1355" spans="1:16" ht="15" customHeight="1" x14ac:dyDescent="0.3">
      <c r="A1355" s="27" t="s">
        <v>4071</v>
      </c>
      <c r="B1355" s="38">
        <v>23700</v>
      </c>
      <c r="C1355" s="38">
        <v>23700</v>
      </c>
      <c r="D1355" s="40" t="s">
        <v>1223</v>
      </c>
      <c r="E1355" s="40">
        <v>99923</v>
      </c>
      <c r="F1355" s="20" t="s">
        <v>3577</v>
      </c>
      <c r="G1355" s="20" t="s">
        <v>3059</v>
      </c>
      <c r="H1355" s="100">
        <v>0.83679999999999999</v>
      </c>
      <c r="I1355" s="39"/>
      <c r="J1355" s="74">
        <f t="shared" si="126"/>
        <v>172.68995200000001</v>
      </c>
      <c r="K1355" s="74">
        <f t="shared" si="127"/>
        <v>136.48281600000001</v>
      </c>
      <c r="L1355" s="74">
        <f t="shared" si="128"/>
        <v>51.630160000000004</v>
      </c>
      <c r="M1355" s="75"/>
      <c r="N1355" s="74">
        <f t="shared" si="129"/>
        <v>1239.1309920000001</v>
      </c>
      <c r="O1355" s="74">
        <f t="shared" si="130"/>
        <v>410.33795199999997</v>
      </c>
      <c r="P1355" s="74">
        <f t="shared" si="131"/>
        <v>914.56616000000008</v>
      </c>
    </row>
    <row r="1356" spans="1:16" ht="15" customHeight="1" x14ac:dyDescent="0.3">
      <c r="A1356" s="27" t="s">
        <v>4071</v>
      </c>
      <c r="B1356" s="38">
        <v>23710</v>
      </c>
      <c r="C1356" s="38">
        <v>23710</v>
      </c>
      <c r="D1356" s="40" t="s">
        <v>1224</v>
      </c>
      <c r="E1356" s="40">
        <v>99923</v>
      </c>
      <c r="F1356" s="20" t="s">
        <v>3577</v>
      </c>
      <c r="G1356" s="20" t="s">
        <v>3059</v>
      </c>
      <c r="H1356" s="100">
        <v>0.83679999999999999</v>
      </c>
      <c r="I1356" s="39"/>
      <c r="J1356" s="74">
        <f t="shared" si="126"/>
        <v>172.68995200000001</v>
      </c>
      <c r="K1356" s="74">
        <f t="shared" si="127"/>
        <v>136.48281600000001</v>
      </c>
      <c r="L1356" s="74">
        <f t="shared" si="128"/>
        <v>51.630160000000004</v>
      </c>
      <c r="M1356" s="75"/>
      <c r="N1356" s="74">
        <f t="shared" si="129"/>
        <v>1239.1309920000001</v>
      </c>
      <c r="O1356" s="74">
        <f t="shared" si="130"/>
        <v>410.33795199999997</v>
      </c>
      <c r="P1356" s="74">
        <f t="shared" si="131"/>
        <v>914.56616000000008</v>
      </c>
    </row>
    <row r="1357" spans="1:16" ht="15" customHeight="1" x14ac:dyDescent="0.3">
      <c r="A1357" s="27" t="s">
        <v>4071</v>
      </c>
      <c r="B1357" s="38">
        <v>23720</v>
      </c>
      <c r="C1357" s="38">
        <v>23720</v>
      </c>
      <c r="D1357" s="12" t="s">
        <v>1225</v>
      </c>
      <c r="E1357" s="12">
        <v>40980</v>
      </c>
      <c r="F1357" s="12" t="s">
        <v>3590</v>
      </c>
      <c r="G1357" s="12" t="s">
        <v>3056</v>
      </c>
      <c r="H1357" s="100">
        <v>0.8629</v>
      </c>
      <c r="I1357" s="39"/>
      <c r="J1357" s="74">
        <f t="shared" si="126"/>
        <v>176.17795599999999</v>
      </c>
      <c r="K1357" s="74">
        <f t="shared" si="127"/>
        <v>139.239498</v>
      </c>
      <c r="L1357" s="74">
        <f t="shared" si="128"/>
        <v>52.672854999999998</v>
      </c>
      <c r="M1357" s="75"/>
      <c r="N1357" s="74">
        <f t="shared" si="129"/>
        <v>1264.159326</v>
      </c>
      <c r="O1357" s="74">
        <f t="shared" si="130"/>
        <v>416.696956</v>
      </c>
      <c r="P1357" s="74">
        <f t="shared" si="131"/>
        <v>931.62773000000016</v>
      </c>
    </row>
    <row r="1358" spans="1:16" ht="15" customHeight="1" x14ac:dyDescent="0.3">
      <c r="A1358" s="27" t="s">
        <v>4071</v>
      </c>
      <c r="B1358" s="38">
        <v>23750</v>
      </c>
      <c r="C1358" s="38">
        <v>23750</v>
      </c>
      <c r="D1358" s="40" t="s">
        <v>1227</v>
      </c>
      <c r="E1358" s="40">
        <v>99923</v>
      </c>
      <c r="F1358" s="20" t="s">
        <v>3577</v>
      </c>
      <c r="G1358" s="20" t="s">
        <v>3059</v>
      </c>
      <c r="H1358" s="100">
        <v>0.83679999999999999</v>
      </c>
      <c r="I1358" s="39"/>
      <c r="J1358" s="74">
        <f t="shared" si="126"/>
        <v>172.68995200000001</v>
      </c>
      <c r="K1358" s="74">
        <f t="shared" si="127"/>
        <v>136.48281600000001</v>
      </c>
      <c r="L1358" s="74">
        <f t="shared" si="128"/>
        <v>51.630160000000004</v>
      </c>
      <c r="M1358" s="75"/>
      <c r="N1358" s="74">
        <f t="shared" si="129"/>
        <v>1239.1309920000001</v>
      </c>
      <c r="O1358" s="74">
        <f t="shared" si="130"/>
        <v>410.33795199999997</v>
      </c>
      <c r="P1358" s="74">
        <f t="shared" si="131"/>
        <v>914.56616000000008</v>
      </c>
    </row>
    <row r="1359" spans="1:16" ht="15" customHeight="1" x14ac:dyDescent="0.3">
      <c r="A1359" s="27" t="s">
        <v>4071</v>
      </c>
      <c r="B1359" s="38">
        <v>23760</v>
      </c>
      <c r="C1359" s="38">
        <v>23760</v>
      </c>
      <c r="D1359" s="40" t="s">
        <v>1228</v>
      </c>
      <c r="E1359" s="40">
        <v>99923</v>
      </c>
      <c r="F1359" s="20" t="s">
        <v>3577</v>
      </c>
      <c r="G1359" s="20" t="s">
        <v>3059</v>
      </c>
      <c r="H1359" s="100">
        <v>0.83679999999999999</v>
      </c>
      <c r="I1359" s="39"/>
      <c r="J1359" s="74">
        <f t="shared" si="126"/>
        <v>172.68995200000001</v>
      </c>
      <c r="K1359" s="74">
        <f t="shared" si="127"/>
        <v>136.48281600000001</v>
      </c>
      <c r="L1359" s="74">
        <f t="shared" si="128"/>
        <v>51.630160000000004</v>
      </c>
      <c r="M1359" s="75"/>
      <c r="N1359" s="74">
        <f t="shared" si="129"/>
        <v>1239.1309920000001</v>
      </c>
      <c r="O1359" s="74">
        <f t="shared" si="130"/>
        <v>410.33795199999997</v>
      </c>
      <c r="P1359" s="74">
        <f t="shared" si="131"/>
        <v>914.56616000000008</v>
      </c>
    </row>
    <row r="1360" spans="1:16" ht="15" customHeight="1" x14ac:dyDescent="0.3">
      <c r="A1360" s="27" t="s">
        <v>4071</v>
      </c>
      <c r="B1360" s="38">
        <v>23770</v>
      </c>
      <c r="C1360" s="38">
        <v>23770</v>
      </c>
      <c r="D1360" s="40" t="s">
        <v>1229</v>
      </c>
      <c r="E1360" s="40">
        <v>99923</v>
      </c>
      <c r="F1360" s="20" t="s">
        <v>3577</v>
      </c>
      <c r="G1360" s="20" t="s">
        <v>3059</v>
      </c>
      <c r="H1360" s="100">
        <v>0.83679999999999999</v>
      </c>
      <c r="I1360" s="39"/>
      <c r="J1360" s="74">
        <f t="shared" si="126"/>
        <v>172.68995200000001</v>
      </c>
      <c r="K1360" s="74">
        <f t="shared" si="127"/>
        <v>136.48281600000001</v>
      </c>
      <c r="L1360" s="74">
        <f t="shared" si="128"/>
        <v>51.630160000000004</v>
      </c>
      <c r="M1360" s="75"/>
      <c r="N1360" s="74">
        <f t="shared" si="129"/>
        <v>1239.1309920000001</v>
      </c>
      <c r="O1360" s="74">
        <f t="shared" si="130"/>
        <v>410.33795199999997</v>
      </c>
      <c r="P1360" s="74">
        <f t="shared" si="131"/>
        <v>914.56616000000008</v>
      </c>
    </row>
    <row r="1361" spans="1:16" ht="15" customHeight="1" x14ac:dyDescent="0.3">
      <c r="A1361" s="27" t="s">
        <v>4071</v>
      </c>
      <c r="B1361" s="38">
        <v>23740</v>
      </c>
      <c r="C1361" s="38">
        <v>23740</v>
      </c>
      <c r="D1361" s="40" t="s">
        <v>1226</v>
      </c>
      <c r="E1361" s="40">
        <v>99923</v>
      </c>
      <c r="F1361" s="20" t="s">
        <v>3577</v>
      </c>
      <c r="G1361" s="20" t="s">
        <v>3059</v>
      </c>
      <c r="H1361" s="100">
        <v>0.83679999999999999</v>
      </c>
      <c r="I1361" s="39"/>
      <c r="J1361" s="74">
        <f t="shared" si="126"/>
        <v>172.68995200000001</v>
      </c>
      <c r="K1361" s="74">
        <f t="shared" si="127"/>
        <v>136.48281600000001</v>
      </c>
      <c r="L1361" s="74">
        <f t="shared" si="128"/>
        <v>51.630160000000004</v>
      </c>
      <c r="M1361" s="75"/>
      <c r="N1361" s="74">
        <f t="shared" si="129"/>
        <v>1239.1309920000001</v>
      </c>
      <c r="O1361" s="74">
        <f t="shared" si="130"/>
        <v>410.33795199999997</v>
      </c>
      <c r="P1361" s="74">
        <f t="shared" si="131"/>
        <v>914.56616000000008</v>
      </c>
    </row>
    <row r="1362" spans="1:16" ht="15" customHeight="1" x14ac:dyDescent="0.3">
      <c r="A1362" s="27" t="s">
        <v>4071</v>
      </c>
      <c r="B1362" s="38">
        <v>23730</v>
      </c>
      <c r="C1362" s="38">
        <v>23730</v>
      </c>
      <c r="D1362" s="12" t="s">
        <v>3967</v>
      </c>
      <c r="E1362" s="12">
        <v>47664</v>
      </c>
      <c r="F1362" s="12" t="s">
        <v>3586</v>
      </c>
      <c r="G1362" s="12" t="s">
        <v>3056</v>
      </c>
      <c r="H1362" s="100">
        <v>0.94700000000000006</v>
      </c>
      <c r="I1362" s="39"/>
      <c r="J1362" s="74">
        <f t="shared" si="126"/>
        <v>187.41708</v>
      </c>
      <c r="K1362" s="74">
        <f t="shared" si="127"/>
        <v>148.12214</v>
      </c>
      <c r="L1362" s="74">
        <f t="shared" si="128"/>
        <v>56.032650000000004</v>
      </c>
      <c r="M1362" s="75"/>
      <c r="N1362" s="74">
        <f t="shared" si="129"/>
        <v>1344.80618</v>
      </c>
      <c r="O1362" s="74">
        <f t="shared" si="130"/>
        <v>437.18708000000004</v>
      </c>
      <c r="P1362" s="74">
        <f t="shared" si="131"/>
        <v>986.60390000000007</v>
      </c>
    </row>
    <row r="1363" spans="1:16" ht="15" customHeight="1" x14ac:dyDescent="0.3">
      <c r="A1363" s="27" t="s">
        <v>4071</v>
      </c>
      <c r="B1363" s="38">
        <v>23780</v>
      </c>
      <c r="C1363" s="38">
        <v>23780</v>
      </c>
      <c r="D1363" s="40" t="s">
        <v>1230</v>
      </c>
      <c r="E1363" s="40">
        <v>99923</v>
      </c>
      <c r="F1363" s="20" t="s">
        <v>3577</v>
      </c>
      <c r="G1363" s="20" t="s">
        <v>3059</v>
      </c>
      <c r="H1363" s="100">
        <v>0.83679999999999999</v>
      </c>
      <c r="I1363" s="39"/>
      <c r="J1363" s="74">
        <f t="shared" si="126"/>
        <v>172.68995200000001</v>
      </c>
      <c r="K1363" s="74">
        <f t="shared" si="127"/>
        <v>136.48281600000001</v>
      </c>
      <c r="L1363" s="74">
        <f t="shared" si="128"/>
        <v>51.630160000000004</v>
      </c>
      <c r="M1363" s="75"/>
      <c r="N1363" s="74">
        <f t="shared" si="129"/>
        <v>1239.1309920000001</v>
      </c>
      <c r="O1363" s="74">
        <f t="shared" si="130"/>
        <v>410.33795199999997</v>
      </c>
      <c r="P1363" s="74">
        <f t="shared" si="131"/>
        <v>914.56616000000008</v>
      </c>
    </row>
    <row r="1364" spans="1:16" ht="15" customHeight="1" x14ac:dyDescent="0.3">
      <c r="A1364" s="27" t="s">
        <v>4071</v>
      </c>
      <c r="B1364" s="38">
        <v>23790</v>
      </c>
      <c r="C1364" s="38">
        <v>23790</v>
      </c>
      <c r="D1364" s="12" t="s">
        <v>1231</v>
      </c>
      <c r="E1364" s="12">
        <v>28020</v>
      </c>
      <c r="F1364" s="12" t="s">
        <v>3585</v>
      </c>
      <c r="G1364" s="12" t="s">
        <v>3056</v>
      </c>
      <c r="H1364" s="100">
        <v>0.99299999999999999</v>
      </c>
      <c r="I1364" s="39"/>
      <c r="J1364" s="74">
        <f t="shared" si="126"/>
        <v>193.56451999999996</v>
      </c>
      <c r="K1364" s="74">
        <f t="shared" si="127"/>
        <v>152.98066</v>
      </c>
      <c r="L1364" s="74">
        <f t="shared" si="128"/>
        <v>57.870350000000002</v>
      </c>
      <c r="M1364" s="75"/>
      <c r="N1364" s="74">
        <f t="shared" si="129"/>
        <v>1388.91742</v>
      </c>
      <c r="O1364" s="74">
        <f t="shared" si="130"/>
        <v>448.39452</v>
      </c>
      <c r="P1364" s="74">
        <f t="shared" si="131"/>
        <v>1016.6741</v>
      </c>
    </row>
    <row r="1365" spans="1:16" ht="15" customHeight="1" x14ac:dyDescent="0.3">
      <c r="A1365" s="27" t="s">
        <v>4071</v>
      </c>
      <c r="B1365" s="38">
        <v>23800</v>
      </c>
      <c r="C1365" s="38">
        <v>23800</v>
      </c>
      <c r="D1365" s="12" t="s">
        <v>1232</v>
      </c>
      <c r="E1365" s="12">
        <v>11460</v>
      </c>
      <c r="F1365" s="12" t="s">
        <v>3591</v>
      </c>
      <c r="G1365" s="12" t="s">
        <v>3056</v>
      </c>
      <c r="H1365" s="100">
        <v>0.99680000000000002</v>
      </c>
      <c r="I1365" s="39"/>
      <c r="J1365" s="74">
        <f t="shared" si="126"/>
        <v>194.07235199999997</v>
      </c>
      <c r="K1365" s="74">
        <f t="shared" si="127"/>
        <v>153.38201600000002</v>
      </c>
      <c r="L1365" s="74">
        <f t="shared" si="128"/>
        <v>58.02216</v>
      </c>
      <c r="M1365" s="75"/>
      <c r="N1365" s="74">
        <f t="shared" si="129"/>
        <v>1392.5613920000001</v>
      </c>
      <c r="O1365" s="74">
        <f t="shared" si="130"/>
        <v>449.32035199999996</v>
      </c>
      <c r="P1365" s="74">
        <f t="shared" si="131"/>
        <v>1019.1581600000002</v>
      </c>
    </row>
    <row r="1366" spans="1:16" ht="15" customHeight="1" x14ac:dyDescent="0.3">
      <c r="A1366" s="27" t="s">
        <v>4071</v>
      </c>
      <c r="B1366" s="38">
        <v>23810</v>
      </c>
      <c r="C1366" s="38">
        <v>23810</v>
      </c>
      <c r="D1366" s="12" t="s">
        <v>1233</v>
      </c>
      <c r="E1366" s="12">
        <v>19804</v>
      </c>
      <c r="F1366" s="12" t="s">
        <v>3592</v>
      </c>
      <c r="G1366" s="12" t="s">
        <v>3056</v>
      </c>
      <c r="H1366" s="100">
        <v>0.88959999999999995</v>
      </c>
      <c r="I1366" s="39"/>
      <c r="J1366" s="74">
        <f t="shared" si="126"/>
        <v>179.74614399999999</v>
      </c>
      <c r="K1366" s="74">
        <f t="shared" si="127"/>
        <v>142.059552</v>
      </c>
      <c r="L1366" s="74">
        <f t="shared" si="128"/>
        <v>53.739519999999999</v>
      </c>
      <c r="M1366" s="75"/>
      <c r="N1366" s="74">
        <f t="shared" si="129"/>
        <v>1289.7630240000001</v>
      </c>
      <c r="O1366" s="74">
        <f t="shared" si="130"/>
        <v>423.20214399999998</v>
      </c>
      <c r="P1366" s="74">
        <f t="shared" si="131"/>
        <v>949.08151999999995</v>
      </c>
    </row>
    <row r="1367" spans="1:16" ht="15" customHeight="1" x14ac:dyDescent="0.3">
      <c r="A1367" s="27" t="s">
        <v>4071</v>
      </c>
      <c r="B1367" s="38">
        <v>23830</v>
      </c>
      <c r="C1367" s="38">
        <v>23830</v>
      </c>
      <c r="D1367" s="40" t="s">
        <v>1234</v>
      </c>
      <c r="E1367" s="40">
        <v>99923</v>
      </c>
      <c r="F1367" s="20" t="s">
        <v>3577</v>
      </c>
      <c r="G1367" s="20" t="s">
        <v>3059</v>
      </c>
      <c r="H1367" s="100">
        <v>0.83679999999999999</v>
      </c>
      <c r="I1367" s="39"/>
      <c r="J1367" s="74">
        <f t="shared" si="126"/>
        <v>172.68995200000001</v>
      </c>
      <c r="K1367" s="74">
        <f t="shared" si="127"/>
        <v>136.48281600000001</v>
      </c>
      <c r="L1367" s="74">
        <f t="shared" si="128"/>
        <v>51.630160000000004</v>
      </c>
      <c r="M1367" s="75"/>
      <c r="N1367" s="74">
        <f t="shared" si="129"/>
        <v>1239.1309920000001</v>
      </c>
      <c r="O1367" s="74">
        <f t="shared" si="130"/>
        <v>410.33795199999997</v>
      </c>
      <c r="P1367" s="74">
        <f t="shared" si="131"/>
        <v>914.56616000000008</v>
      </c>
    </row>
    <row r="1368" spans="1:16" ht="15" customHeight="1" x14ac:dyDescent="0.3">
      <c r="B1368" s="38"/>
      <c r="C1368" s="38"/>
      <c r="D1368" s="40"/>
      <c r="E1368" s="40"/>
      <c r="F1368" s="20"/>
      <c r="G1368" s="20"/>
      <c r="H1368" s="100"/>
      <c r="I1368" s="39"/>
      <c r="J1368" s="74"/>
      <c r="K1368" s="74"/>
      <c r="L1368" s="74"/>
      <c r="M1368" s="75"/>
      <c r="N1368" s="74"/>
      <c r="O1368" s="74"/>
      <c r="P1368" s="74"/>
    </row>
    <row r="1369" spans="1:16" ht="15" customHeight="1" x14ac:dyDescent="0.3">
      <c r="A1369" s="27" t="s">
        <v>4072</v>
      </c>
      <c r="B1369" s="38">
        <v>24000</v>
      </c>
      <c r="C1369" s="38">
        <v>24000</v>
      </c>
      <c r="D1369" s="40" t="s">
        <v>1235</v>
      </c>
      <c r="E1369" s="40">
        <v>99924</v>
      </c>
      <c r="F1369" s="20" t="s">
        <v>3593</v>
      </c>
      <c r="G1369" s="20" t="s">
        <v>3059</v>
      </c>
      <c r="H1369" s="100">
        <v>0.90449999999999997</v>
      </c>
      <c r="I1369" s="39"/>
      <c r="J1369" s="74">
        <f t="shared" si="126"/>
        <v>181.73737999999997</v>
      </c>
      <c r="K1369" s="74">
        <f t="shared" si="127"/>
        <v>143.63329000000002</v>
      </c>
      <c r="L1369" s="74">
        <f t="shared" si="128"/>
        <v>54.334775000000008</v>
      </c>
      <c r="M1369" s="75"/>
      <c r="N1369" s="74">
        <f t="shared" si="129"/>
        <v>1304.05123</v>
      </c>
      <c r="O1369" s="74">
        <f t="shared" si="130"/>
        <v>426.83238</v>
      </c>
      <c r="P1369" s="74">
        <f t="shared" si="131"/>
        <v>958.82165000000009</v>
      </c>
    </row>
    <row r="1370" spans="1:16" ht="15" customHeight="1" x14ac:dyDescent="0.3">
      <c r="A1370" s="27" t="s">
        <v>4072</v>
      </c>
      <c r="B1370" s="38">
        <v>24010</v>
      </c>
      <c r="C1370" s="38">
        <v>24010</v>
      </c>
      <c r="D1370" s="12" t="s">
        <v>1236</v>
      </c>
      <c r="E1370" s="12">
        <v>33460</v>
      </c>
      <c r="F1370" s="12" t="s">
        <v>3594</v>
      </c>
      <c r="G1370" s="12" t="s">
        <v>3056</v>
      </c>
      <c r="H1370" s="100">
        <v>1.1356000000000002</v>
      </c>
      <c r="I1370" s="39"/>
      <c r="J1370" s="74">
        <f t="shared" si="126"/>
        <v>212.62158399999998</v>
      </c>
      <c r="K1370" s="74">
        <f t="shared" si="127"/>
        <v>168.04207200000002</v>
      </c>
      <c r="L1370" s="74">
        <f t="shared" si="128"/>
        <v>63.567220000000006</v>
      </c>
      <c r="M1370" s="75"/>
      <c r="N1370" s="74">
        <f t="shared" si="129"/>
        <v>1525.6622640000003</v>
      </c>
      <c r="O1370" s="74">
        <f t="shared" si="130"/>
        <v>483.13758400000006</v>
      </c>
      <c r="P1370" s="74">
        <f t="shared" si="131"/>
        <v>1109.8917200000001</v>
      </c>
    </row>
    <row r="1371" spans="1:16" ht="15" customHeight="1" x14ac:dyDescent="0.3">
      <c r="A1371" s="27" t="s">
        <v>4072</v>
      </c>
      <c r="B1371" s="38">
        <v>24020</v>
      </c>
      <c r="C1371" s="38">
        <v>24020</v>
      </c>
      <c r="D1371" s="40" t="s">
        <v>1237</v>
      </c>
      <c r="E1371" s="40">
        <v>99924</v>
      </c>
      <c r="F1371" s="20" t="s">
        <v>3593</v>
      </c>
      <c r="G1371" s="20" t="s">
        <v>3059</v>
      </c>
      <c r="H1371" s="100">
        <v>0.90449999999999997</v>
      </c>
      <c r="I1371" s="39"/>
      <c r="J1371" s="74">
        <f t="shared" si="126"/>
        <v>181.73737999999997</v>
      </c>
      <c r="K1371" s="74">
        <f t="shared" si="127"/>
        <v>143.63329000000002</v>
      </c>
      <c r="L1371" s="74">
        <f t="shared" si="128"/>
        <v>54.334775000000008</v>
      </c>
      <c r="M1371" s="75"/>
      <c r="N1371" s="74">
        <f t="shared" si="129"/>
        <v>1304.05123</v>
      </c>
      <c r="O1371" s="74">
        <f t="shared" si="130"/>
        <v>426.83238</v>
      </c>
      <c r="P1371" s="74">
        <f t="shared" si="131"/>
        <v>958.82165000000009</v>
      </c>
    </row>
    <row r="1372" spans="1:16" ht="15" customHeight="1" x14ac:dyDescent="0.3">
      <c r="A1372" s="27" t="s">
        <v>4072</v>
      </c>
      <c r="B1372" s="38">
        <v>24030</v>
      </c>
      <c r="C1372" s="38">
        <v>24030</v>
      </c>
      <c r="D1372" s="40" t="s">
        <v>1238</v>
      </c>
      <c r="E1372" s="40">
        <v>99924</v>
      </c>
      <c r="F1372" s="20" t="s">
        <v>3593</v>
      </c>
      <c r="G1372" s="20" t="s">
        <v>3059</v>
      </c>
      <c r="H1372" s="100">
        <v>0.90449999999999997</v>
      </c>
      <c r="I1372" s="39"/>
      <c r="J1372" s="74">
        <f t="shared" si="126"/>
        <v>181.73737999999997</v>
      </c>
      <c r="K1372" s="74">
        <f t="shared" si="127"/>
        <v>143.63329000000002</v>
      </c>
      <c r="L1372" s="74">
        <f t="shared" si="128"/>
        <v>54.334775000000008</v>
      </c>
      <c r="M1372" s="75"/>
      <c r="N1372" s="74">
        <f t="shared" si="129"/>
        <v>1304.05123</v>
      </c>
      <c r="O1372" s="74">
        <f t="shared" si="130"/>
        <v>426.83238</v>
      </c>
      <c r="P1372" s="74">
        <f t="shared" si="131"/>
        <v>958.82165000000009</v>
      </c>
    </row>
    <row r="1373" spans="1:16" ht="15" customHeight="1" x14ac:dyDescent="0.3">
      <c r="A1373" s="27" t="s">
        <v>4072</v>
      </c>
      <c r="B1373" s="38">
        <v>24040</v>
      </c>
      <c r="C1373" s="38">
        <v>24040</v>
      </c>
      <c r="D1373" s="12" t="s">
        <v>1239</v>
      </c>
      <c r="E1373" s="12">
        <v>41060</v>
      </c>
      <c r="F1373" s="12" t="s">
        <v>3595</v>
      </c>
      <c r="G1373" s="12" t="s">
        <v>3056</v>
      </c>
      <c r="H1373" s="100">
        <v>0.94889999999999997</v>
      </c>
      <c r="I1373" s="39"/>
      <c r="J1373" s="74">
        <f t="shared" si="126"/>
        <v>187.670996</v>
      </c>
      <c r="K1373" s="74">
        <f t="shared" si="127"/>
        <v>148.32281800000001</v>
      </c>
      <c r="L1373" s="74">
        <f t="shared" si="128"/>
        <v>56.108554999999996</v>
      </c>
      <c r="M1373" s="75"/>
      <c r="N1373" s="74">
        <f t="shared" si="129"/>
        <v>1346.628166</v>
      </c>
      <c r="O1373" s="74">
        <f t="shared" si="130"/>
        <v>437.64999599999999</v>
      </c>
      <c r="P1373" s="74">
        <f t="shared" si="131"/>
        <v>987.84592999999995</v>
      </c>
    </row>
    <row r="1374" spans="1:16" ht="15" customHeight="1" x14ac:dyDescent="0.3">
      <c r="A1374" s="27" t="s">
        <v>4072</v>
      </c>
      <c r="B1374" s="38">
        <v>24050</v>
      </c>
      <c r="C1374" s="38">
        <v>24050</v>
      </c>
      <c r="D1374" s="40" t="s">
        <v>1240</v>
      </c>
      <c r="E1374" s="40">
        <v>99924</v>
      </c>
      <c r="F1374" s="20" t="s">
        <v>3593</v>
      </c>
      <c r="G1374" s="20" t="s">
        <v>3059</v>
      </c>
      <c r="H1374" s="100">
        <v>0.90449999999999997</v>
      </c>
      <c r="I1374" s="39"/>
      <c r="J1374" s="74">
        <f t="shared" si="126"/>
        <v>181.73737999999997</v>
      </c>
      <c r="K1374" s="74">
        <f t="shared" si="127"/>
        <v>143.63329000000002</v>
      </c>
      <c r="L1374" s="74">
        <f t="shared" si="128"/>
        <v>54.334775000000008</v>
      </c>
      <c r="M1374" s="75"/>
      <c r="N1374" s="74">
        <f t="shared" si="129"/>
        <v>1304.05123</v>
      </c>
      <c r="O1374" s="74">
        <f t="shared" si="130"/>
        <v>426.83238</v>
      </c>
      <c r="P1374" s="74">
        <f t="shared" si="131"/>
        <v>958.82165000000009</v>
      </c>
    </row>
    <row r="1375" spans="1:16" ht="15" customHeight="1" x14ac:dyDescent="0.3">
      <c r="A1375" s="27" t="s">
        <v>4072</v>
      </c>
      <c r="B1375" s="38">
        <v>24060</v>
      </c>
      <c r="C1375" s="38">
        <v>24060</v>
      </c>
      <c r="D1375" s="12" t="s">
        <v>1241</v>
      </c>
      <c r="E1375" s="12">
        <v>31860</v>
      </c>
      <c r="F1375" s="12" t="s">
        <v>3596</v>
      </c>
      <c r="G1375" s="12" t="s">
        <v>3056</v>
      </c>
      <c r="H1375" s="100">
        <v>1.0407</v>
      </c>
      <c r="I1375" s="39"/>
      <c r="J1375" s="74">
        <f t="shared" si="126"/>
        <v>199.93914799999999</v>
      </c>
      <c r="K1375" s="74">
        <f t="shared" si="127"/>
        <v>158.01873399999999</v>
      </c>
      <c r="L1375" s="74">
        <f t="shared" si="128"/>
        <v>59.775964999999999</v>
      </c>
      <c r="M1375" s="75"/>
      <c r="N1375" s="74">
        <f t="shared" si="129"/>
        <v>1434.658858</v>
      </c>
      <c r="O1375" s="74">
        <f t="shared" si="130"/>
        <v>460.01614799999999</v>
      </c>
      <c r="P1375" s="74">
        <f t="shared" si="131"/>
        <v>1047.8555900000001</v>
      </c>
    </row>
    <row r="1376" spans="1:16" ht="15" customHeight="1" x14ac:dyDescent="0.3">
      <c r="A1376" s="27" t="s">
        <v>4072</v>
      </c>
      <c r="B1376" s="38">
        <v>24070</v>
      </c>
      <c r="C1376" s="38">
        <v>24070</v>
      </c>
      <c r="D1376" s="40" t="s">
        <v>1242</v>
      </c>
      <c r="E1376" s="40">
        <v>99924</v>
      </c>
      <c r="F1376" s="20" t="s">
        <v>3593</v>
      </c>
      <c r="G1376" s="20" t="s">
        <v>3059</v>
      </c>
      <c r="H1376" s="100">
        <v>0.90449999999999997</v>
      </c>
      <c r="I1376" s="39"/>
      <c r="J1376" s="74">
        <f t="shared" si="126"/>
        <v>181.73737999999997</v>
      </c>
      <c r="K1376" s="74">
        <f t="shared" si="127"/>
        <v>143.63329000000002</v>
      </c>
      <c r="L1376" s="74">
        <f t="shared" si="128"/>
        <v>54.334775000000008</v>
      </c>
      <c r="M1376" s="75"/>
      <c r="N1376" s="74">
        <f t="shared" si="129"/>
        <v>1304.05123</v>
      </c>
      <c r="O1376" s="74">
        <f t="shared" si="130"/>
        <v>426.83238</v>
      </c>
      <c r="P1376" s="74">
        <f t="shared" si="131"/>
        <v>958.82165000000009</v>
      </c>
    </row>
    <row r="1377" spans="1:16" ht="15" customHeight="1" x14ac:dyDescent="0.3">
      <c r="A1377" s="27" t="s">
        <v>4072</v>
      </c>
      <c r="B1377" s="38">
        <v>24080</v>
      </c>
      <c r="C1377" s="38">
        <v>24080</v>
      </c>
      <c r="D1377" s="12" t="s">
        <v>1243</v>
      </c>
      <c r="E1377" s="12">
        <v>20260</v>
      </c>
      <c r="F1377" s="12" t="s">
        <v>3597</v>
      </c>
      <c r="G1377" s="12" t="s">
        <v>3056</v>
      </c>
      <c r="H1377" s="100">
        <v>0.96830000000000005</v>
      </c>
      <c r="I1377" s="39"/>
      <c r="J1377" s="74">
        <f t="shared" si="126"/>
        <v>190.26361199999997</v>
      </c>
      <c r="K1377" s="74">
        <f t="shared" si="127"/>
        <v>150.37184600000001</v>
      </c>
      <c r="L1377" s="74">
        <f t="shared" si="128"/>
        <v>56.883585000000011</v>
      </c>
      <c r="M1377" s="75"/>
      <c r="N1377" s="74">
        <f t="shared" si="129"/>
        <v>1365.2316020000001</v>
      </c>
      <c r="O1377" s="74">
        <f t="shared" si="130"/>
        <v>442.37661200000002</v>
      </c>
      <c r="P1377" s="74">
        <f t="shared" si="131"/>
        <v>1000.5277100000001</v>
      </c>
    </row>
    <row r="1378" spans="1:16" ht="15" customHeight="1" x14ac:dyDescent="0.3">
      <c r="A1378" s="27" t="s">
        <v>4072</v>
      </c>
      <c r="B1378" s="38">
        <v>24090</v>
      </c>
      <c r="C1378" s="38">
        <v>24090</v>
      </c>
      <c r="D1378" s="12" t="s">
        <v>1244</v>
      </c>
      <c r="E1378" s="12">
        <v>33460</v>
      </c>
      <c r="F1378" s="12" t="s">
        <v>3594</v>
      </c>
      <c r="G1378" s="12" t="s">
        <v>3056</v>
      </c>
      <c r="H1378" s="100">
        <v>1.1356000000000002</v>
      </c>
      <c r="I1378" s="39"/>
      <c r="J1378" s="74">
        <f t="shared" si="126"/>
        <v>212.62158399999998</v>
      </c>
      <c r="K1378" s="74">
        <f t="shared" si="127"/>
        <v>168.04207200000002</v>
      </c>
      <c r="L1378" s="74">
        <f t="shared" si="128"/>
        <v>63.567220000000006</v>
      </c>
      <c r="M1378" s="75"/>
      <c r="N1378" s="74">
        <f t="shared" si="129"/>
        <v>1525.6622640000003</v>
      </c>
      <c r="O1378" s="74">
        <f t="shared" si="130"/>
        <v>483.13758400000006</v>
      </c>
      <c r="P1378" s="74">
        <f t="shared" si="131"/>
        <v>1109.8917200000001</v>
      </c>
    </row>
    <row r="1379" spans="1:16" ht="15" customHeight="1" x14ac:dyDescent="0.3">
      <c r="A1379" s="27" t="s">
        <v>4072</v>
      </c>
      <c r="B1379" s="38">
        <v>24100</v>
      </c>
      <c r="C1379" s="38">
        <v>24100</v>
      </c>
      <c r="D1379" s="40" t="s">
        <v>1245</v>
      </c>
      <c r="E1379" s="40">
        <v>99924</v>
      </c>
      <c r="F1379" s="20" t="s">
        <v>3593</v>
      </c>
      <c r="G1379" s="20" t="s">
        <v>3059</v>
      </c>
      <c r="H1379" s="100">
        <v>0.90449999999999997</v>
      </c>
      <c r="I1379" s="39"/>
      <c r="J1379" s="74">
        <f t="shared" si="126"/>
        <v>181.73737999999997</v>
      </c>
      <c r="K1379" s="74">
        <f t="shared" si="127"/>
        <v>143.63329000000002</v>
      </c>
      <c r="L1379" s="74">
        <f t="shared" si="128"/>
        <v>54.334775000000008</v>
      </c>
      <c r="M1379" s="75"/>
      <c r="N1379" s="74">
        <f t="shared" si="129"/>
        <v>1304.05123</v>
      </c>
      <c r="O1379" s="74">
        <f t="shared" si="130"/>
        <v>426.83238</v>
      </c>
      <c r="P1379" s="74">
        <f t="shared" si="131"/>
        <v>958.82165000000009</v>
      </c>
    </row>
    <row r="1380" spans="1:16" ht="15" customHeight="1" x14ac:dyDescent="0.3">
      <c r="A1380" s="27" t="s">
        <v>4072</v>
      </c>
      <c r="B1380" s="38">
        <v>24110</v>
      </c>
      <c r="C1380" s="38">
        <v>24110</v>
      </c>
      <c r="D1380" s="40" t="s">
        <v>1246</v>
      </c>
      <c r="E1380" s="40">
        <v>99924</v>
      </c>
      <c r="F1380" s="20" t="s">
        <v>3593</v>
      </c>
      <c r="G1380" s="20" t="s">
        <v>3059</v>
      </c>
      <c r="H1380" s="100">
        <v>0.90449999999999997</v>
      </c>
      <c r="I1380" s="39"/>
      <c r="J1380" s="74">
        <f t="shared" si="126"/>
        <v>181.73737999999997</v>
      </c>
      <c r="K1380" s="74">
        <f t="shared" si="127"/>
        <v>143.63329000000002</v>
      </c>
      <c r="L1380" s="74">
        <f t="shared" si="128"/>
        <v>54.334775000000008</v>
      </c>
      <c r="M1380" s="75"/>
      <c r="N1380" s="74">
        <f t="shared" si="129"/>
        <v>1304.05123</v>
      </c>
      <c r="O1380" s="74">
        <f t="shared" si="130"/>
        <v>426.83238</v>
      </c>
      <c r="P1380" s="74">
        <f t="shared" si="131"/>
        <v>958.82165000000009</v>
      </c>
    </row>
    <row r="1381" spans="1:16" ht="15" customHeight="1" x14ac:dyDescent="0.3">
      <c r="A1381" s="27" t="s">
        <v>4072</v>
      </c>
      <c r="B1381" s="38">
        <v>24120</v>
      </c>
      <c r="C1381" s="38">
        <v>24120</v>
      </c>
      <c r="D1381" s="12" t="s">
        <v>1247</v>
      </c>
      <c r="E1381" s="12">
        <v>33460</v>
      </c>
      <c r="F1381" s="12" t="s">
        <v>3594</v>
      </c>
      <c r="G1381" s="12" t="s">
        <v>3056</v>
      </c>
      <c r="H1381" s="100">
        <v>1.1356000000000002</v>
      </c>
      <c r="I1381" s="39"/>
      <c r="J1381" s="74">
        <f t="shared" si="126"/>
        <v>212.62158399999998</v>
      </c>
      <c r="K1381" s="74">
        <f t="shared" si="127"/>
        <v>168.04207200000002</v>
      </c>
      <c r="L1381" s="74">
        <f t="shared" si="128"/>
        <v>63.567220000000006</v>
      </c>
      <c r="M1381" s="75"/>
      <c r="N1381" s="74">
        <f t="shared" si="129"/>
        <v>1525.6622640000003</v>
      </c>
      <c r="O1381" s="74">
        <f t="shared" si="130"/>
        <v>483.13758400000006</v>
      </c>
      <c r="P1381" s="74">
        <f t="shared" si="131"/>
        <v>1109.8917200000001</v>
      </c>
    </row>
    <row r="1382" spans="1:16" ht="15" customHeight="1" x14ac:dyDescent="0.3">
      <c r="A1382" s="27" t="s">
        <v>4072</v>
      </c>
      <c r="B1382" s="38">
        <v>24130</v>
      </c>
      <c r="C1382" s="38">
        <v>24130</v>
      </c>
      <c r="D1382" s="12" t="s">
        <v>1248</v>
      </c>
      <c r="E1382" s="12">
        <v>22020</v>
      </c>
      <c r="F1382" s="12" t="s">
        <v>3598</v>
      </c>
      <c r="G1382" s="12" t="s">
        <v>3056</v>
      </c>
      <c r="H1382" s="100">
        <v>0.8</v>
      </c>
      <c r="I1382" s="39"/>
      <c r="J1382" s="74">
        <f t="shared" si="126"/>
        <v>167.77199999999999</v>
      </c>
      <c r="K1382" s="74">
        <f t="shared" si="127"/>
        <v>132.596</v>
      </c>
      <c r="L1382" s="74">
        <f t="shared" si="128"/>
        <v>50.160000000000004</v>
      </c>
      <c r="M1382" s="75"/>
      <c r="N1382" s="74">
        <f t="shared" si="129"/>
        <v>1203.8420000000001</v>
      </c>
      <c r="O1382" s="74">
        <f t="shared" si="130"/>
        <v>401.37200000000001</v>
      </c>
      <c r="P1382" s="74">
        <f t="shared" si="131"/>
        <v>890.51</v>
      </c>
    </row>
    <row r="1383" spans="1:16" ht="15" customHeight="1" x14ac:dyDescent="0.3">
      <c r="A1383" s="27" t="s">
        <v>4072</v>
      </c>
      <c r="B1383" s="38">
        <v>24140</v>
      </c>
      <c r="C1383" s="38">
        <v>24140</v>
      </c>
      <c r="D1383" s="40" t="s">
        <v>1249</v>
      </c>
      <c r="E1383" s="40">
        <v>99924</v>
      </c>
      <c r="F1383" s="20" t="s">
        <v>3593</v>
      </c>
      <c r="G1383" s="20" t="s">
        <v>3059</v>
      </c>
      <c r="H1383" s="100">
        <v>0.90449999999999997</v>
      </c>
      <c r="I1383" s="39"/>
      <c r="J1383" s="74">
        <f t="shared" si="126"/>
        <v>181.73737999999997</v>
      </c>
      <c r="K1383" s="74">
        <f t="shared" si="127"/>
        <v>143.63329000000002</v>
      </c>
      <c r="L1383" s="74">
        <f t="shared" si="128"/>
        <v>54.334775000000008</v>
      </c>
      <c r="M1383" s="75"/>
      <c r="N1383" s="74">
        <f t="shared" si="129"/>
        <v>1304.05123</v>
      </c>
      <c r="O1383" s="74">
        <f t="shared" si="130"/>
        <v>426.83238</v>
      </c>
      <c r="P1383" s="74">
        <f t="shared" si="131"/>
        <v>958.82165000000009</v>
      </c>
    </row>
    <row r="1384" spans="1:16" ht="15" customHeight="1" x14ac:dyDescent="0.3">
      <c r="A1384" s="27" t="s">
        <v>4072</v>
      </c>
      <c r="B1384" s="38">
        <v>24150</v>
      </c>
      <c r="C1384" s="38">
        <v>24150</v>
      </c>
      <c r="D1384" s="40" t="s">
        <v>1250</v>
      </c>
      <c r="E1384" s="40">
        <v>99924</v>
      </c>
      <c r="F1384" s="20" t="s">
        <v>3593</v>
      </c>
      <c r="G1384" s="20" t="s">
        <v>3059</v>
      </c>
      <c r="H1384" s="100">
        <v>0.90449999999999997</v>
      </c>
      <c r="I1384" s="39"/>
      <c r="J1384" s="74">
        <f t="shared" si="126"/>
        <v>181.73737999999997</v>
      </c>
      <c r="K1384" s="74">
        <f t="shared" si="127"/>
        <v>143.63329000000002</v>
      </c>
      <c r="L1384" s="74">
        <f t="shared" si="128"/>
        <v>54.334775000000008</v>
      </c>
      <c r="M1384" s="75"/>
      <c r="N1384" s="74">
        <f t="shared" si="129"/>
        <v>1304.05123</v>
      </c>
      <c r="O1384" s="74">
        <f t="shared" si="130"/>
        <v>426.83238</v>
      </c>
      <c r="P1384" s="74">
        <f t="shared" si="131"/>
        <v>958.82165000000009</v>
      </c>
    </row>
    <row r="1385" spans="1:16" ht="15" customHeight="1" x14ac:dyDescent="0.3">
      <c r="A1385" s="27" t="s">
        <v>4072</v>
      </c>
      <c r="B1385" s="38">
        <v>24160</v>
      </c>
      <c r="C1385" s="38">
        <v>24160</v>
      </c>
      <c r="D1385" s="40" t="s">
        <v>1251</v>
      </c>
      <c r="E1385" s="40">
        <v>99924</v>
      </c>
      <c r="F1385" s="20" t="s">
        <v>3593</v>
      </c>
      <c r="G1385" s="20" t="s">
        <v>3059</v>
      </c>
      <c r="H1385" s="100">
        <v>0.90449999999999997</v>
      </c>
      <c r="I1385" s="39"/>
      <c r="J1385" s="74">
        <f t="shared" si="126"/>
        <v>181.73737999999997</v>
      </c>
      <c r="K1385" s="74">
        <f t="shared" si="127"/>
        <v>143.63329000000002</v>
      </c>
      <c r="L1385" s="74">
        <f t="shared" si="128"/>
        <v>54.334775000000008</v>
      </c>
      <c r="M1385" s="75"/>
      <c r="N1385" s="74">
        <f t="shared" si="129"/>
        <v>1304.05123</v>
      </c>
      <c r="O1385" s="74">
        <f t="shared" si="130"/>
        <v>426.83238</v>
      </c>
      <c r="P1385" s="74">
        <f t="shared" si="131"/>
        <v>958.82165000000009</v>
      </c>
    </row>
    <row r="1386" spans="1:16" ht="15" customHeight="1" x14ac:dyDescent="0.3">
      <c r="A1386" s="27" t="s">
        <v>4072</v>
      </c>
      <c r="B1386" s="38">
        <v>24170</v>
      </c>
      <c r="C1386" s="38">
        <v>24170</v>
      </c>
      <c r="D1386" s="40" t="s">
        <v>1252</v>
      </c>
      <c r="E1386" s="40">
        <v>99924</v>
      </c>
      <c r="F1386" s="20" t="s">
        <v>3593</v>
      </c>
      <c r="G1386" s="20" t="s">
        <v>3059</v>
      </c>
      <c r="H1386" s="100">
        <v>0.90449999999999997</v>
      </c>
      <c r="I1386" s="39"/>
      <c r="J1386" s="74">
        <f t="shared" si="126"/>
        <v>181.73737999999997</v>
      </c>
      <c r="K1386" s="74">
        <f t="shared" si="127"/>
        <v>143.63329000000002</v>
      </c>
      <c r="L1386" s="74">
        <f t="shared" si="128"/>
        <v>54.334775000000008</v>
      </c>
      <c r="M1386" s="75"/>
      <c r="N1386" s="74">
        <f t="shared" si="129"/>
        <v>1304.05123</v>
      </c>
      <c r="O1386" s="74">
        <f t="shared" si="130"/>
        <v>426.83238</v>
      </c>
      <c r="P1386" s="74">
        <f t="shared" si="131"/>
        <v>958.82165000000009</v>
      </c>
    </row>
    <row r="1387" spans="1:16" ht="15" customHeight="1" x14ac:dyDescent="0.3">
      <c r="A1387" s="27" t="s">
        <v>4072</v>
      </c>
      <c r="B1387" s="38">
        <v>24180</v>
      </c>
      <c r="C1387" s="38">
        <v>24180</v>
      </c>
      <c r="D1387" s="12" t="s">
        <v>1253</v>
      </c>
      <c r="E1387" s="12">
        <v>33460</v>
      </c>
      <c r="F1387" s="12" t="s">
        <v>3594</v>
      </c>
      <c r="G1387" s="12" t="s">
        <v>3056</v>
      </c>
      <c r="H1387" s="100">
        <v>1.1356000000000002</v>
      </c>
      <c r="I1387" s="39"/>
      <c r="J1387" s="74">
        <f t="shared" si="126"/>
        <v>212.62158399999998</v>
      </c>
      <c r="K1387" s="74">
        <f t="shared" si="127"/>
        <v>168.04207200000002</v>
      </c>
      <c r="L1387" s="74">
        <f t="shared" si="128"/>
        <v>63.567220000000006</v>
      </c>
      <c r="M1387" s="75"/>
      <c r="N1387" s="74">
        <f t="shared" si="129"/>
        <v>1525.6622640000003</v>
      </c>
      <c r="O1387" s="74">
        <f t="shared" si="130"/>
        <v>483.13758400000006</v>
      </c>
      <c r="P1387" s="74">
        <f t="shared" si="131"/>
        <v>1109.8917200000001</v>
      </c>
    </row>
    <row r="1388" spans="1:16" ht="15" customHeight="1" x14ac:dyDescent="0.3">
      <c r="A1388" s="27" t="s">
        <v>4072</v>
      </c>
      <c r="B1388" s="38">
        <v>24190</v>
      </c>
      <c r="C1388" s="38">
        <v>24190</v>
      </c>
      <c r="D1388" s="12" t="s">
        <v>1254</v>
      </c>
      <c r="E1388" s="12">
        <v>40340</v>
      </c>
      <c r="F1388" s="12" t="s">
        <v>3599</v>
      </c>
      <c r="G1388" s="12" t="s">
        <v>3056</v>
      </c>
      <c r="H1388" s="100">
        <v>1.0686</v>
      </c>
      <c r="I1388" s="39"/>
      <c r="J1388" s="74">
        <f t="shared" si="126"/>
        <v>203.66770399999996</v>
      </c>
      <c r="K1388" s="74">
        <f t="shared" si="127"/>
        <v>160.965532</v>
      </c>
      <c r="L1388" s="74">
        <f t="shared" si="128"/>
        <v>60.890569999999997</v>
      </c>
      <c r="M1388" s="75"/>
      <c r="N1388" s="74">
        <f t="shared" si="129"/>
        <v>1461.4132840000002</v>
      </c>
      <c r="O1388" s="74">
        <f t="shared" si="130"/>
        <v>466.81370400000003</v>
      </c>
      <c r="P1388" s="74">
        <f t="shared" si="131"/>
        <v>1066.0938200000001</v>
      </c>
    </row>
    <row r="1389" spans="1:16" ht="15" customHeight="1" x14ac:dyDescent="0.3">
      <c r="A1389" s="27" t="s">
        <v>4072</v>
      </c>
      <c r="B1389" s="38">
        <v>24200</v>
      </c>
      <c r="C1389" s="38">
        <v>24200</v>
      </c>
      <c r="D1389" s="40" t="s">
        <v>1255</v>
      </c>
      <c r="E1389" s="40">
        <v>99924</v>
      </c>
      <c r="F1389" s="20" t="s">
        <v>3593</v>
      </c>
      <c r="G1389" s="20" t="s">
        <v>3059</v>
      </c>
      <c r="H1389" s="100">
        <v>0.90449999999999997</v>
      </c>
      <c r="I1389" s="39"/>
      <c r="J1389" s="74">
        <f t="shared" si="126"/>
        <v>181.73737999999997</v>
      </c>
      <c r="K1389" s="74">
        <f t="shared" si="127"/>
        <v>143.63329000000002</v>
      </c>
      <c r="L1389" s="74">
        <f t="shared" si="128"/>
        <v>54.334775000000008</v>
      </c>
      <c r="M1389" s="75"/>
      <c r="N1389" s="74">
        <f t="shared" si="129"/>
        <v>1304.05123</v>
      </c>
      <c r="O1389" s="74">
        <f t="shared" si="130"/>
        <v>426.83238</v>
      </c>
      <c r="P1389" s="74">
        <f t="shared" si="131"/>
        <v>958.82165000000009</v>
      </c>
    </row>
    <row r="1390" spans="1:16" ht="15" customHeight="1" x14ac:dyDescent="0.3">
      <c r="A1390" s="27" t="s">
        <v>4072</v>
      </c>
      <c r="B1390" s="38">
        <v>24210</v>
      </c>
      <c r="C1390" s="38">
        <v>24210</v>
      </c>
      <c r="D1390" s="40" t="s">
        <v>1256</v>
      </c>
      <c r="E1390" s="40">
        <v>99924</v>
      </c>
      <c r="F1390" s="20" t="s">
        <v>3593</v>
      </c>
      <c r="G1390" s="20" t="s">
        <v>3059</v>
      </c>
      <c r="H1390" s="100">
        <v>0.90449999999999997</v>
      </c>
      <c r="I1390" s="39"/>
      <c r="J1390" s="74">
        <f t="shared" si="126"/>
        <v>181.73737999999997</v>
      </c>
      <c r="K1390" s="74">
        <f t="shared" si="127"/>
        <v>143.63329000000002</v>
      </c>
      <c r="L1390" s="74">
        <f t="shared" si="128"/>
        <v>54.334775000000008</v>
      </c>
      <c r="M1390" s="75"/>
      <c r="N1390" s="74">
        <f t="shared" si="129"/>
        <v>1304.05123</v>
      </c>
      <c r="O1390" s="74">
        <f t="shared" si="130"/>
        <v>426.83238</v>
      </c>
      <c r="P1390" s="74">
        <f t="shared" si="131"/>
        <v>958.82165000000009</v>
      </c>
    </row>
    <row r="1391" spans="1:16" ht="15" customHeight="1" x14ac:dyDescent="0.3">
      <c r="A1391" s="27" t="s">
        <v>4072</v>
      </c>
      <c r="B1391" s="38">
        <v>24220</v>
      </c>
      <c r="C1391" s="38">
        <v>24220</v>
      </c>
      <c r="D1391" s="12" t="s">
        <v>1257</v>
      </c>
      <c r="E1391" s="12">
        <v>40340</v>
      </c>
      <c r="F1391" s="12" t="s">
        <v>3599</v>
      </c>
      <c r="G1391" s="12" t="s">
        <v>3056</v>
      </c>
      <c r="H1391" s="100">
        <v>1.0686</v>
      </c>
      <c r="I1391" s="39"/>
      <c r="J1391" s="74">
        <f t="shared" si="126"/>
        <v>203.66770399999996</v>
      </c>
      <c r="K1391" s="74">
        <f t="shared" si="127"/>
        <v>160.965532</v>
      </c>
      <c r="L1391" s="74">
        <f t="shared" si="128"/>
        <v>60.890569999999997</v>
      </c>
      <c r="M1391" s="75"/>
      <c r="N1391" s="74">
        <f t="shared" si="129"/>
        <v>1461.4132840000002</v>
      </c>
      <c r="O1391" s="74">
        <f t="shared" si="130"/>
        <v>466.81370400000003</v>
      </c>
      <c r="P1391" s="74">
        <f t="shared" si="131"/>
        <v>1066.0938200000001</v>
      </c>
    </row>
    <row r="1392" spans="1:16" ht="15" customHeight="1" x14ac:dyDescent="0.3">
      <c r="A1392" s="27" t="s">
        <v>4072</v>
      </c>
      <c r="B1392" s="38">
        <v>24230</v>
      </c>
      <c r="C1392" s="38">
        <v>24230</v>
      </c>
      <c r="D1392" s="40" t="s">
        <v>1258</v>
      </c>
      <c r="E1392" s="40">
        <v>99924</v>
      </c>
      <c r="F1392" s="20" t="s">
        <v>3593</v>
      </c>
      <c r="G1392" s="20" t="s">
        <v>3059</v>
      </c>
      <c r="H1392" s="100">
        <v>0.90449999999999997</v>
      </c>
      <c r="I1392" s="39"/>
      <c r="J1392" s="74">
        <f t="shared" si="126"/>
        <v>181.73737999999997</v>
      </c>
      <c r="K1392" s="74">
        <f t="shared" si="127"/>
        <v>143.63329000000002</v>
      </c>
      <c r="L1392" s="74">
        <f t="shared" si="128"/>
        <v>54.334775000000008</v>
      </c>
      <c r="M1392" s="75"/>
      <c r="N1392" s="74">
        <f t="shared" si="129"/>
        <v>1304.05123</v>
      </c>
      <c r="O1392" s="74">
        <f t="shared" si="130"/>
        <v>426.83238</v>
      </c>
      <c r="P1392" s="74">
        <f t="shared" si="131"/>
        <v>958.82165000000009</v>
      </c>
    </row>
    <row r="1393" spans="1:16" ht="15" customHeight="1" x14ac:dyDescent="0.3">
      <c r="A1393" s="27" t="s">
        <v>4072</v>
      </c>
      <c r="B1393" s="38">
        <v>24240</v>
      </c>
      <c r="C1393" s="38">
        <v>24240</v>
      </c>
      <c r="D1393" s="40" t="s">
        <v>1259</v>
      </c>
      <c r="E1393" s="40">
        <v>99924</v>
      </c>
      <c r="F1393" s="20" t="s">
        <v>3593</v>
      </c>
      <c r="G1393" s="20" t="s">
        <v>3059</v>
      </c>
      <c r="H1393" s="100">
        <v>0.90449999999999997</v>
      </c>
      <c r="I1393" s="39"/>
      <c r="J1393" s="74">
        <f t="shared" si="126"/>
        <v>181.73737999999997</v>
      </c>
      <c r="K1393" s="74">
        <f t="shared" si="127"/>
        <v>143.63329000000002</v>
      </c>
      <c r="L1393" s="74">
        <f t="shared" si="128"/>
        <v>54.334775000000008</v>
      </c>
      <c r="M1393" s="75"/>
      <c r="N1393" s="74">
        <f t="shared" si="129"/>
        <v>1304.05123</v>
      </c>
      <c r="O1393" s="74">
        <f t="shared" si="130"/>
        <v>426.83238</v>
      </c>
      <c r="P1393" s="74">
        <f t="shared" si="131"/>
        <v>958.82165000000009</v>
      </c>
    </row>
    <row r="1394" spans="1:16" ht="15" customHeight="1" x14ac:dyDescent="0.3">
      <c r="A1394" s="27" t="s">
        <v>4072</v>
      </c>
      <c r="B1394" s="38">
        <v>24250</v>
      </c>
      <c r="C1394" s="38">
        <v>24250</v>
      </c>
      <c r="D1394" s="40" t="s">
        <v>1260</v>
      </c>
      <c r="E1394" s="40">
        <v>99924</v>
      </c>
      <c r="F1394" s="20" t="s">
        <v>3593</v>
      </c>
      <c r="G1394" s="20" t="s">
        <v>3059</v>
      </c>
      <c r="H1394" s="100">
        <v>0.90449999999999997</v>
      </c>
      <c r="I1394" s="39"/>
      <c r="J1394" s="74">
        <f t="shared" si="126"/>
        <v>181.73737999999997</v>
      </c>
      <c r="K1394" s="74">
        <f t="shared" si="127"/>
        <v>143.63329000000002</v>
      </c>
      <c r="L1394" s="74">
        <f t="shared" si="128"/>
        <v>54.334775000000008</v>
      </c>
      <c r="M1394" s="75"/>
      <c r="N1394" s="74">
        <f t="shared" si="129"/>
        <v>1304.05123</v>
      </c>
      <c r="O1394" s="74">
        <f t="shared" si="130"/>
        <v>426.83238</v>
      </c>
      <c r="P1394" s="74">
        <f t="shared" si="131"/>
        <v>958.82165000000009</v>
      </c>
    </row>
    <row r="1395" spans="1:16" ht="15" customHeight="1" x14ac:dyDescent="0.3">
      <c r="A1395" s="27" t="s">
        <v>4072</v>
      </c>
      <c r="B1395" s="38">
        <v>24260</v>
      </c>
      <c r="C1395" s="38">
        <v>24260</v>
      </c>
      <c r="D1395" s="12" t="s">
        <v>1261</v>
      </c>
      <c r="E1395" s="12">
        <v>33460</v>
      </c>
      <c r="F1395" s="12" t="s">
        <v>3594</v>
      </c>
      <c r="G1395" s="12" t="s">
        <v>3056</v>
      </c>
      <c r="H1395" s="100">
        <v>1.1356000000000002</v>
      </c>
      <c r="I1395" s="39"/>
      <c r="J1395" s="74">
        <f t="shared" si="126"/>
        <v>212.62158399999998</v>
      </c>
      <c r="K1395" s="74">
        <f t="shared" si="127"/>
        <v>168.04207200000002</v>
      </c>
      <c r="L1395" s="74">
        <f t="shared" si="128"/>
        <v>63.567220000000006</v>
      </c>
      <c r="M1395" s="75"/>
      <c r="N1395" s="74">
        <f t="shared" si="129"/>
        <v>1525.6622640000003</v>
      </c>
      <c r="O1395" s="74">
        <f t="shared" si="130"/>
        <v>483.13758400000006</v>
      </c>
      <c r="P1395" s="74">
        <f t="shared" si="131"/>
        <v>1109.8917200000001</v>
      </c>
    </row>
    <row r="1396" spans="1:16" ht="15" customHeight="1" x14ac:dyDescent="0.3">
      <c r="A1396" s="27" t="s">
        <v>4072</v>
      </c>
      <c r="B1396" s="38">
        <v>24270</v>
      </c>
      <c r="C1396" s="38">
        <v>24270</v>
      </c>
      <c r="D1396" s="12" t="s">
        <v>1262</v>
      </c>
      <c r="E1396" s="12">
        <v>29100</v>
      </c>
      <c r="F1396" s="12" t="s">
        <v>3600</v>
      </c>
      <c r="G1396" s="12" t="s">
        <v>3056</v>
      </c>
      <c r="H1396" s="100">
        <v>0.95699999999999996</v>
      </c>
      <c r="I1396" s="39"/>
      <c r="J1396" s="74">
        <f t="shared" si="126"/>
        <v>188.75347999999997</v>
      </c>
      <c r="K1396" s="74">
        <f t="shared" si="127"/>
        <v>149.17833999999999</v>
      </c>
      <c r="L1396" s="74">
        <f t="shared" si="128"/>
        <v>56.432150000000007</v>
      </c>
      <c r="M1396" s="75"/>
      <c r="N1396" s="74">
        <f t="shared" si="129"/>
        <v>1354.3955800000001</v>
      </c>
      <c r="O1396" s="74">
        <f t="shared" si="130"/>
        <v>439.62347999999997</v>
      </c>
      <c r="P1396" s="74">
        <f t="shared" si="131"/>
        <v>993.1409000000001</v>
      </c>
    </row>
    <row r="1397" spans="1:16" ht="15" customHeight="1" x14ac:dyDescent="0.3">
      <c r="A1397" s="27" t="s">
        <v>4072</v>
      </c>
      <c r="B1397" s="38">
        <v>24280</v>
      </c>
      <c r="C1397" s="38">
        <v>24280</v>
      </c>
      <c r="D1397" s="40" t="s">
        <v>1263</v>
      </c>
      <c r="E1397" s="40">
        <v>99924</v>
      </c>
      <c r="F1397" s="20" t="s">
        <v>3593</v>
      </c>
      <c r="G1397" s="20" t="s">
        <v>3059</v>
      </c>
      <c r="H1397" s="100">
        <v>0.90449999999999997</v>
      </c>
      <c r="I1397" s="39"/>
      <c r="J1397" s="74">
        <f t="shared" si="126"/>
        <v>181.73737999999997</v>
      </c>
      <c r="K1397" s="74">
        <f t="shared" si="127"/>
        <v>143.63329000000002</v>
      </c>
      <c r="L1397" s="74">
        <f t="shared" si="128"/>
        <v>54.334775000000008</v>
      </c>
      <c r="M1397" s="75"/>
      <c r="N1397" s="74">
        <f t="shared" si="129"/>
        <v>1304.05123</v>
      </c>
      <c r="O1397" s="74">
        <f t="shared" si="130"/>
        <v>426.83238</v>
      </c>
      <c r="P1397" s="74">
        <f t="shared" si="131"/>
        <v>958.82165000000009</v>
      </c>
    </row>
    <row r="1398" spans="1:16" ht="15" customHeight="1" x14ac:dyDescent="0.3">
      <c r="A1398" s="27" t="s">
        <v>4072</v>
      </c>
      <c r="B1398" s="38">
        <v>24290</v>
      </c>
      <c r="C1398" s="38">
        <v>24290</v>
      </c>
      <c r="D1398" s="12" t="s">
        <v>1264</v>
      </c>
      <c r="E1398" s="12">
        <v>33460</v>
      </c>
      <c r="F1398" s="12" t="s">
        <v>3594</v>
      </c>
      <c r="G1398" s="12" t="s">
        <v>3056</v>
      </c>
      <c r="H1398" s="100">
        <v>1.1356000000000002</v>
      </c>
      <c r="I1398" s="39"/>
      <c r="J1398" s="74">
        <f t="shared" si="126"/>
        <v>212.62158399999998</v>
      </c>
      <c r="K1398" s="74">
        <f t="shared" si="127"/>
        <v>168.04207200000002</v>
      </c>
      <c r="L1398" s="74">
        <f t="shared" si="128"/>
        <v>63.567220000000006</v>
      </c>
      <c r="M1398" s="75"/>
      <c r="N1398" s="74">
        <f t="shared" si="129"/>
        <v>1525.6622640000003</v>
      </c>
      <c r="O1398" s="74">
        <f t="shared" si="130"/>
        <v>483.13758400000006</v>
      </c>
      <c r="P1398" s="74">
        <f t="shared" si="131"/>
        <v>1109.8917200000001</v>
      </c>
    </row>
    <row r="1399" spans="1:16" ht="15" customHeight="1" x14ac:dyDescent="0.3">
      <c r="A1399" s="27" t="s">
        <v>4072</v>
      </c>
      <c r="B1399" s="38">
        <v>24300</v>
      </c>
      <c r="C1399" s="38">
        <v>24300</v>
      </c>
      <c r="D1399" s="40" t="s">
        <v>1265</v>
      </c>
      <c r="E1399" s="40">
        <v>99924</v>
      </c>
      <c r="F1399" s="20" t="s">
        <v>3593</v>
      </c>
      <c r="G1399" s="20" t="s">
        <v>3059</v>
      </c>
      <c r="H1399" s="100">
        <v>0.90449999999999997</v>
      </c>
      <c r="I1399" s="39"/>
      <c r="J1399" s="74">
        <f t="shared" si="126"/>
        <v>181.73737999999997</v>
      </c>
      <c r="K1399" s="74">
        <f t="shared" si="127"/>
        <v>143.63329000000002</v>
      </c>
      <c r="L1399" s="74">
        <f t="shared" si="128"/>
        <v>54.334775000000008</v>
      </c>
      <c r="M1399" s="75"/>
      <c r="N1399" s="74">
        <f t="shared" si="129"/>
        <v>1304.05123</v>
      </c>
      <c r="O1399" s="74">
        <f t="shared" si="130"/>
        <v>426.83238</v>
      </c>
      <c r="P1399" s="74">
        <f t="shared" si="131"/>
        <v>958.82165000000009</v>
      </c>
    </row>
    <row r="1400" spans="1:16" ht="15" customHeight="1" x14ac:dyDescent="0.3">
      <c r="A1400" s="27" t="s">
        <v>4072</v>
      </c>
      <c r="B1400" s="38">
        <v>24310</v>
      </c>
      <c r="C1400" s="38">
        <v>24310</v>
      </c>
      <c r="D1400" s="40" t="s">
        <v>1266</v>
      </c>
      <c r="E1400" s="40">
        <v>99924</v>
      </c>
      <c r="F1400" s="20" t="s">
        <v>3593</v>
      </c>
      <c r="G1400" s="20" t="s">
        <v>3059</v>
      </c>
      <c r="H1400" s="100">
        <v>0.90449999999999997</v>
      </c>
      <c r="I1400" s="39"/>
      <c r="J1400" s="74">
        <f t="shared" si="126"/>
        <v>181.73737999999997</v>
      </c>
      <c r="K1400" s="74">
        <f t="shared" si="127"/>
        <v>143.63329000000002</v>
      </c>
      <c r="L1400" s="74">
        <f t="shared" si="128"/>
        <v>54.334775000000008</v>
      </c>
      <c r="M1400" s="75"/>
      <c r="N1400" s="74">
        <f t="shared" si="129"/>
        <v>1304.05123</v>
      </c>
      <c r="O1400" s="74">
        <f t="shared" si="130"/>
        <v>426.83238</v>
      </c>
      <c r="P1400" s="74">
        <f t="shared" si="131"/>
        <v>958.82165000000009</v>
      </c>
    </row>
    <row r="1401" spans="1:16" ht="15" customHeight="1" x14ac:dyDescent="0.3">
      <c r="A1401" s="27" t="s">
        <v>4072</v>
      </c>
      <c r="B1401" s="38">
        <v>24320</v>
      </c>
      <c r="C1401" s="38">
        <v>24320</v>
      </c>
      <c r="D1401" s="40" t="s">
        <v>1267</v>
      </c>
      <c r="E1401" s="40">
        <v>99924</v>
      </c>
      <c r="F1401" s="20" t="s">
        <v>3593</v>
      </c>
      <c r="G1401" s="20" t="s">
        <v>3059</v>
      </c>
      <c r="H1401" s="100">
        <v>0.90449999999999997</v>
      </c>
      <c r="I1401" s="39"/>
      <c r="J1401" s="74">
        <f t="shared" si="126"/>
        <v>181.73737999999997</v>
      </c>
      <c r="K1401" s="74">
        <f t="shared" si="127"/>
        <v>143.63329000000002</v>
      </c>
      <c r="L1401" s="74">
        <f t="shared" si="128"/>
        <v>54.334775000000008</v>
      </c>
      <c r="M1401" s="75"/>
      <c r="N1401" s="74">
        <f t="shared" si="129"/>
        <v>1304.05123</v>
      </c>
      <c r="O1401" s="74">
        <f t="shared" si="130"/>
        <v>426.83238</v>
      </c>
      <c r="P1401" s="74">
        <f t="shared" si="131"/>
        <v>958.82165000000009</v>
      </c>
    </row>
    <row r="1402" spans="1:16" ht="15" customHeight="1" x14ac:dyDescent="0.3">
      <c r="A1402" s="27" t="s">
        <v>4072</v>
      </c>
      <c r="B1402" s="38">
        <v>24330</v>
      </c>
      <c r="C1402" s="38">
        <v>24330</v>
      </c>
      <c r="D1402" s="40" t="s">
        <v>1268</v>
      </c>
      <c r="E1402" s="40">
        <v>99924</v>
      </c>
      <c r="F1402" s="20" t="s">
        <v>3593</v>
      </c>
      <c r="G1402" s="20" t="s">
        <v>3059</v>
      </c>
      <c r="H1402" s="100">
        <v>0.90449999999999997</v>
      </c>
      <c r="I1402" s="39"/>
      <c r="J1402" s="74">
        <f t="shared" si="126"/>
        <v>181.73737999999997</v>
      </c>
      <c r="K1402" s="74">
        <f t="shared" si="127"/>
        <v>143.63329000000002</v>
      </c>
      <c r="L1402" s="74">
        <f t="shared" si="128"/>
        <v>54.334775000000008</v>
      </c>
      <c r="M1402" s="75"/>
      <c r="N1402" s="74">
        <f t="shared" si="129"/>
        <v>1304.05123</v>
      </c>
      <c r="O1402" s="74">
        <f t="shared" si="130"/>
        <v>426.83238</v>
      </c>
      <c r="P1402" s="74">
        <f t="shared" si="131"/>
        <v>958.82165000000009</v>
      </c>
    </row>
    <row r="1403" spans="1:16" ht="15" customHeight="1" x14ac:dyDescent="0.3">
      <c r="A1403" s="27" t="s">
        <v>4072</v>
      </c>
      <c r="B1403" s="38">
        <v>24340</v>
      </c>
      <c r="C1403" s="38">
        <v>24340</v>
      </c>
      <c r="D1403" s="40" t="s">
        <v>1269</v>
      </c>
      <c r="E1403" s="40">
        <v>99924</v>
      </c>
      <c r="F1403" s="20" t="s">
        <v>3593</v>
      </c>
      <c r="G1403" s="20" t="s">
        <v>3059</v>
      </c>
      <c r="H1403" s="100">
        <v>0.90449999999999997</v>
      </c>
      <c r="I1403" s="39"/>
      <c r="J1403" s="74">
        <f t="shared" si="126"/>
        <v>181.73737999999997</v>
      </c>
      <c r="K1403" s="74">
        <f t="shared" si="127"/>
        <v>143.63329000000002</v>
      </c>
      <c r="L1403" s="74">
        <f t="shared" si="128"/>
        <v>54.334775000000008</v>
      </c>
      <c r="M1403" s="75"/>
      <c r="N1403" s="74">
        <f t="shared" si="129"/>
        <v>1304.05123</v>
      </c>
      <c r="O1403" s="74">
        <f t="shared" si="130"/>
        <v>426.83238</v>
      </c>
      <c r="P1403" s="74">
        <f t="shared" si="131"/>
        <v>958.82165000000009</v>
      </c>
    </row>
    <row r="1404" spans="1:16" ht="15" customHeight="1" x14ac:dyDescent="0.3">
      <c r="A1404" s="27" t="s">
        <v>4072</v>
      </c>
      <c r="B1404" s="38">
        <v>24350</v>
      </c>
      <c r="C1404" s="38">
        <v>24350</v>
      </c>
      <c r="D1404" s="40" t="s">
        <v>1270</v>
      </c>
      <c r="E1404" s="40">
        <v>99924</v>
      </c>
      <c r="F1404" s="20" t="s">
        <v>3593</v>
      </c>
      <c r="G1404" s="20" t="s">
        <v>3059</v>
      </c>
      <c r="H1404" s="100">
        <v>0.90449999999999997</v>
      </c>
      <c r="I1404" s="39"/>
      <c r="J1404" s="74">
        <f t="shared" si="126"/>
        <v>181.73737999999997</v>
      </c>
      <c r="K1404" s="74">
        <f t="shared" si="127"/>
        <v>143.63329000000002</v>
      </c>
      <c r="L1404" s="74">
        <f t="shared" si="128"/>
        <v>54.334775000000008</v>
      </c>
      <c r="M1404" s="75"/>
      <c r="N1404" s="74">
        <f t="shared" si="129"/>
        <v>1304.05123</v>
      </c>
      <c r="O1404" s="74">
        <f t="shared" si="130"/>
        <v>426.83238</v>
      </c>
      <c r="P1404" s="74">
        <f t="shared" si="131"/>
        <v>958.82165000000009</v>
      </c>
    </row>
    <row r="1405" spans="1:16" ht="15" customHeight="1" x14ac:dyDescent="0.3">
      <c r="A1405" s="27" t="s">
        <v>4072</v>
      </c>
      <c r="B1405" s="38">
        <v>24360</v>
      </c>
      <c r="C1405" s="38">
        <v>24360</v>
      </c>
      <c r="D1405" s="40" t="s">
        <v>1271</v>
      </c>
      <c r="E1405" s="40">
        <v>99924</v>
      </c>
      <c r="F1405" s="20" t="s">
        <v>3593</v>
      </c>
      <c r="G1405" s="20" t="s">
        <v>3059</v>
      </c>
      <c r="H1405" s="100">
        <v>0.90449999999999997</v>
      </c>
      <c r="I1405" s="39"/>
      <c r="J1405" s="74">
        <f t="shared" si="126"/>
        <v>181.73737999999997</v>
      </c>
      <c r="K1405" s="74">
        <f t="shared" si="127"/>
        <v>143.63329000000002</v>
      </c>
      <c r="L1405" s="74">
        <f t="shared" si="128"/>
        <v>54.334775000000008</v>
      </c>
      <c r="M1405" s="75"/>
      <c r="N1405" s="74">
        <f t="shared" si="129"/>
        <v>1304.05123</v>
      </c>
      <c r="O1405" s="74">
        <f t="shared" si="130"/>
        <v>426.83238</v>
      </c>
      <c r="P1405" s="74">
        <f t="shared" si="131"/>
        <v>958.82165000000009</v>
      </c>
    </row>
    <row r="1406" spans="1:16" ht="15" customHeight="1" x14ac:dyDescent="0.3">
      <c r="A1406" s="27" t="s">
        <v>4072</v>
      </c>
      <c r="B1406" s="38">
        <v>24370</v>
      </c>
      <c r="C1406" s="38">
        <v>24370</v>
      </c>
      <c r="D1406" s="40" t="s">
        <v>1272</v>
      </c>
      <c r="E1406" s="40">
        <v>99924</v>
      </c>
      <c r="F1406" s="20" t="s">
        <v>3593</v>
      </c>
      <c r="G1406" s="20" t="s">
        <v>3059</v>
      </c>
      <c r="H1406" s="100">
        <v>0.90449999999999997</v>
      </c>
      <c r="I1406" s="39"/>
      <c r="J1406" s="74">
        <f t="shared" si="126"/>
        <v>181.73737999999997</v>
      </c>
      <c r="K1406" s="74">
        <f t="shared" si="127"/>
        <v>143.63329000000002</v>
      </c>
      <c r="L1406" s="74">
        <f t="shared" si="128"/>
        <v>54.334775000000008</v>
      </c>
      <c r="M1406" s="75"/>
      <c r="N1406" s="74">
        <f t="shared" si="129"/>
        <v>1304.05123</v>
      </c>
      <c r="O1406" s="74">
        <f t="shared" si="130"/>
        <v>426.83238</v>
      </c>
      <c r="P1406" s="74">
        <f t="shared" si="131"/>
        <v>958.82165000000009</v>
      </c>
    </row>
    <row r="1407" spans="1:16" ht="15" customHeight="1" x14ac:dyDescent="0.3">
      <c r="A1407" s="27" t="s">
        <v>4072</v>
      </c>
      <c r="B1407" s="38">
        <v>24380</v>
      </c>
      <c r="C1407" s="38">
        <v>24380</v>
      </c>
      <c r="D1407" s="40" t="s">
        <v>1273</v>
      </c>
      <c r="E1407" s="40">
        <v>99924</v>
      </c>
      <c r="F1407" s="20" t="s">
        <v>3593</v>
      </c>
      <c r="G1407" s="20" t="s">
        <v>3059</v>
      </c>
      <c r="H1407" s="100">
        <v>0.90449999999999997</v>
      </c>
      <c r="I1407" s="39"/>
      <c r="J1407" s="74">
        <f t="shared" si="126"/>
        <v>181.73737999999997</v>
      </c>
      <c r="K1407" s="74">
        <f t="shared" si="127"/>
        <v>143.63329000000002</v>
      </c>
      <c r="L1407" s="74">
        <f t="shared" si="128"/>
        <v>54.334775000000008</v>
      </c>
      <c r="M1407" s="75"/>
      <c r="N1407" s="74">
        <f t="shared" si="129"/>
        <v>1304.05123</v>
      </c>
      <c r="O1407" s="74">
        <f t="shared" si="130"/>
        <v>426.83238</v>
      </c>
      <c r="P1407" s="74">
        <f t="shared" si="131"/>
        <v>958.82165000000009</v>
      </c>
    </row>
    <row r="1408" spans="1:16" ht="15" customHeight="1" x14ac:dyDescent="0.3">
      <c r="A1408" s="27" t="s">
        <v>4072</v>
      </c>
      <c r="B1408" s="38">
        <v>24390</v>
      </c>
      <c r="C1408" s="38">
        <v>24390</v>
      </c>
      <c r="D1408" s="12" t="s">
        <v>1274</v>
      </c>
      <c r="E1408" s="12">
        <v>33460</v>
      </c>
      <c r="F1408" s="12" t="s">
        <v>3594</v>
      </c>
      <c r="G1408" s="12" t="s">
        <v>3056</v>
      </c>
      <c r="H1408" s="100">
        <v>1.1356000000000002</v>
      </c>
      <c r="I1408" s="39"/>
      <c r="J1408" s="74">
        <f t="shared" si="126"/>
        <v>212.62158399999998</v>
      </c>
      <c r="K1408" s="74">
        <f t="shared" si="127"/>
        <v>168.04207200000002</v>
      </c>
      <c r="L1408" s="74">
        <f t="shared" si="128"/>
        <v>63.567220000000006</v>
      </c>
      <c r="M1408" s="75"/>
      <c r="N1408" s="74">
        <f t="shared" si="129"/>
        <v>1525.6622640000003</v>
      </c>
      <c r="O1408" s="74">
        <f t="shared" si="130"/>
        <v>483.13758400000006</v>
      </c>
      <c r="P1408" s="74">
        <f t="shared" si="131"/>
        <v>1109.8917200000001</v>
      </c>
    </row>
    <row r="1409" spans="1:16" ht="15" customHeight="1" x14ac:dyDescent="0.3">
      <c r="A1409" s="27" t="s">
        <v>4072</v>
      </c>
      <c r="B1409" s="38">
        <v>24400</v>
      </c>
      <c r="C1409" s="38">
        <v>24400</v>
      </c>
      <c r="D1409" s="40" t="s">
        <v>1275</v>
      </c>
      <c r="E1409" s="40">
        <v>99924</v>
      </c>
      <c r="F1409" s="20" t="s">
        <v>3593</v>
      </c>
      <c r="G1409" s="20" t="s">
        <v>3059</v>
      </c>
      <c r="H1409" s="100">
        <v>0.90449999999999997</v>
      </c>
      <c r="I1409" s="39"/>
      <c r="J1409" s="74">
        <f t="shared" si="126"/>
        <v>181.73737999999997</v>
      </c>
      <c r="K1409" s="74">
        <f t="shared" si="127"/>
        <v>143.63329000000002</v>
      </c>
      <c r="L1409" s="74">
        <f t="shared" si="128"/>
        <v>54.334775000000008</v>
      </c>
      <c r="M1409" s="75"/>
      <c r="N1409" s="74">
        <f t="shared" si="129"/>
        <v>1304.05123</v>
      </c>
      <c r="O1409" s="74">
        <f t="shared" si="130"/>
        <v>426.83238</v>
      </c>
      <c r="P1409" s="74">
        <f t="shared" si="131"/>
        <v>958.82165000000009</v>
      </c>
    </row>
    <row r="1410" spans="1:16" ht="15" customHeight="1" x14ac:dyDescent="0.3">
      <c r="A1410" s="27" t="s">
        <v>4072</v>
      </c>
      <c r="B1410" s="38">
        <v>24410</v>
      </c>
      <c r="C1410" s="38">
        <v>24410</v>
      </c>
      <c r="D1410" s="40" t="s">
        <v>1276</v>
      </c>
      <c r="E1410" s="40">
        <v>99924</v>
      </c>
      <c r="F1410" s="20" t="s">
        <v>3593</v>
      </c>
      <c r="G1410" s="20" t="s">
        <v>3059</v>
      </c>
      <c r="H1410" s="100">
        <v>0.90449999999999997</v>
      </c>
      <c r="I1410" s="39"/>
      <c r="J1410" s="74">
        <f t="shared" si="126"/>
        <v>181.73737999999997</v>
      </c>
      <c r="K1410" s="74">
        <f t="shared" si="127"/>
        <v>143.63329000000002</v>
      </c>
      <c r="L1410" s="74">
        <f t="shared" si="128"/>
        <v>54.334775000000008</v>
      </c>
      <c r="M1410" s="75"/>
      <c r="N1410" s="74">
        <f t="shared" si="129"/>
        <v>1304.05123</v>
      </c>
      <c r="O1410" s="74">
        <f t="shared" si="130"/>
        <v>426.83238</v>
      </c>
      <c r="P1410" s="74">
        <f t="shared" si="131"/>
        <v>958.82165000000009</v>
      </c>
    </row>
    <row r="1411" spans="1:16" ht="15" customHeight="1" x14ac:dyDescent="0.3">
      <c r="A1411" s="27" t="s">
        <v>4072</v>
      </c>
      <c r="B1411" s="38">
        <v>24430</v>
      </c>
      <c r="C1411" s="38">
        <v>24430</v>
      </c>
      <c r="D1411" s="40" t="s">
        <v>1278</v>
      </c>
      <c r="E1411" s="40">
        <v>99924</v>
      </c>
      <c r="F1411" s="20" t="s">
        <v>3593</v>
      </c>
      <c r="G1411" s="20" t="s">
        <v>3059</v>
      </c>
      <c r="H1411" s="100">
        <v>0.90449999999999997</v>
      </c>
      <c r="I1411" s="39"/>
      <c r="J1411" s="74">
        <f t="shared" si="126"/>
        <v>181.73737999999997</v>
      </c>
      <c r="K1411" s="74">
        <f t="shared" si="127"/>
        <v>143.63329000000002</v>
      </c>
      <c r="L1411" s="74">
        <f t="shared" si="128"/>
        <v>54.334775000000008</v>
      </c>
      <c r="M1411" s="75"/>
      <c r="N1411" s="74">
        <f t="shared" si="129"/>
        <v>1304.05123</v>
      </c>
      <c r="O1411" s="74">
        <f t="shared" si="130"/>
        <v>426.83238</v>
      </c>
      <c r="P1411" s="74">
        <f t="shared" si="131"/>
        <v>958.82165000000009</v>
      </c>
    </row>
    <row r="1412" spans="1:16" ht="15" customHeight="1" x14ac:dyDescent="0.3">
      <c r="A1412" s="27" t="s">
        <v>4072</v>
      </c>
      <c r="B1412" s="38">
        <v>24440</v>
      </c>
      <c r="C1412" s="38">
        <v>24440</v>
      </c>
      <c r="D1412" s="40" t="s">
        <v>1279</v>
      </c>
      <c r="E1412" s="40">
        <v>99924</v>
      </c>
      <c r="F1412" s="20" t="s">
        <v>3593</v>
      </c>
      <c r="G1412" s="20" t="s">
        <v>3059</v>
      </c>
      <c r="H1412" s="100">
        <v>0.90449999999999997</v>
      </c>
      <c r="I1412" s="39"/>
      <c r="J1412" s="74">
        <f t="shared" si="126"/>
        <v>181.73737999999997</v>
      </c>
      <c r="K1412" s="74">
        <f t="shared" si="127"/>
        <v>143.63329000000002</v>
      </c>
      <c r="L1412" s="74">
        <f t="shared" si="128"/>
        <v>54.334775000000008</v>
      </c>
      <c r="M1412" s="75"/>
      <c r="N1412" s="74">
        <f t="shared" si="129"/>
        <v>1304.05123</v>
      </c>
      <c r="O1412" s="74">
        <f t="shared" si="130"/>
        <v>426.83238</v>
      </c>
      <c r="P1412" s="74">
        <f t="shared" si="131"/>
        <v>958.82165000000009</v>
      </c>
    </row>
    <row r="1413" spans="1:16" ht="15" customHeight="1" x14ac:dyDescent="0.3">
      <c r="A1413" s="27" t="s">
        <v>4072</v>
      </c>
      <c r="B1413" s="38">
        <v>24450</v>
      </c>
      <c r="C1413" s="38">
        <v>24450</v>
      </c>
      <c r="D1413" s="40" t="s">
        <v>1280</v>
      </c>
      <c r="E1413" s="40">
        <v>99924</v>
      </c>
      <c r="F1413" s="20" t="s">
        <v>3593</v>
      </c>
      <c r="G1413" s="20" t="s">
        <v>3059</v>
      </c>
      <c r="H1413" s="100">
        <v>0.90449999999999997</v>
      </c>
      <c r="I1413" s="39"/>
      <c r="J1413" s="74">
        <f t="shared" si="126"/>
        <v>181.73737999999997</v>
      </c>
      <c r="K1413" s="74">
        <f t="shared" si="127"/>
        <v>143.63329000000002</v>
      </c>
      <c r="L1413" s="74">
        <f t="shared" si="128"/>
        <v>54.334775000000008</v>
      </c>
      <c r="M1413" s="75"/>
      <c r="N1413" s="74">
        <f t="shared" si="129"/>
        <v>1304.05123</v>
      </c>
      <c r="O1413" s="74">
        <f t="shared" si="130"/>
        <v>426.83238</v>
      </c>
      <c r="P1413" s="74">
        <f t="shared" si="131"/>
        <v>958.82165000000009</v>
      </c>
    </row>
    <row r="1414" spans="1:16" ht="15" customHeight="1" x14ac:dyDescent="0.3">
      <c r="A1414" s="27" t="s">
        <v>4072</v>
      </c>
      <c r="B1414" s="38">
        <v>24420</v>
      </c>
      <c r="C1414" s="38">
        <v>24420</v>
      </c>
      <c r="D1414" s="40" t="s">
        <v>1277</v>
      </c>
      <c r="E1414" s="40">
        <v>99924</v>
      </c>
      <c r="F1414" s="20" t="s">
        <v>3593</v>
      </c>
      <c r="G1414" s="20" t="s">
        <v>3059</v>
      </c>
      <c r="H1414" s="100">
        <v>0.90449999999999997</v>
      </c>
      <c r="I1414" s="39"/>
      <c r="J1414" s="74">
        <f t="shared" si="126"/>
        <v>181.73737999999997</v>
      </c>
      <c r="K1414" s="74">
        <f t="shared" si="127"/>
        <v>143.63329000000002</v>
      </c>
      <c r="L1414" s="74">
        <f t="shared" si="128"/>
        <v>54.334775000000008</v>
      </c>
      <c r="M1414" s="75"/>
      <c r="N1414" s="74">
        <f t="shared" si="129"/>
        <v>1304.05123</v>
      </c>
      <c r="O1414" s="74">
        <f t="shared" si="130"/>
        <v>426.83238</v>
      </c>
      <c r="P1414" s="74">
        <f t="shared" si="131"/>
        <v>958.82165000000009</v>
      </c>
    </row>
    <row r="1415" spans="1:16" ht="15" customHeight="1" x14ac:dyDescent="0.3">
      <c r="A1415" s="27" t="s">
        <v>4072</v>
      </c>
      <c r="B1415" s="38">
        <v>24460</v>
      </c>
      <c r="C1415" s="38">
        <v>24460</v>
      </c>
      <c r="D1415" s="40" t="s">
        <v>1281</v>
      </c>
      <c r="E1415" s="40">
        <v>99924</v>
      </c>
      <c r="F1415" s="20" t="s">
        <v>3593</v>
      </c>
      <c r="G1415" s="20" t="s">
        <v>3059</v>
      </c>
      <c r="H1415" s="100">
        <v>0.90449999999999997</v>
      </c>
      <c r="I1415" s="39"/>
      <c r="J1415" s="74">
        <f t="shared" si="126"/>
        <v>181.73737999999997</v>
      </c>
      <c r="K1415" s="74">
        <f t="shared" si="127"/>
        <v>143.63329000000002</v>
      </c>
      <c r="L1415" s="74">
        <f t="shared" si="128"/>
        <v>54.334775000000008</v>
      </c>
      <c r="M1415" s="75"/>
      <c r="N1415" s="74">
        <f t="shared" si="129"/>
        <v>1304.05123</v>
      </c>
      <c r="O1415" s="74">
        <f t="shared" si="130"/>
        <v>426.83238</v>
      </c>
      <c r="P1415" s="74">
        <f t="shared" si="131"/>
        <v>958.82165000000009</v>
      </c>
    </row>
    <row r="1416" spans="1:16" ht="15" customHeight="1" x14ac:dyDescent="0.3">
      <c r="A1416" s="27" t="s">
        <v>4072</v>
      </c>
      <c r="B1416" s="38">
        <v>24470</v>
      </c>
      <c r="C1416" s="38">
        <v>24470</v>
      </c>
      <c r="D1416" s="12" t="s">
        <v>1282</v>
      </c>
      <c r="E1416" s="12">
        <v>33460</v>
      </c>
      <c r="F1416" s="12" t="s">
        <v>3594</v>
      </c>
      <c r="G1416" s="12" t="s">
        <v>3056</v>
      </c>
      <c r="H1416" s="100">
        <v>1.1356000000000002</v>
      </c>
      <c r="I1416" s="39"/>
      <c r="J1416" s="74">
        <f t="shared" si="126"/>
        <v>212.62158399999998</v>
      </c>
      <c r="K1416" s="74">
        <f t="shared" si="127"/>
        <v>168.04207200000002</v>
      </c>
      <c r="L1416" s="74">
        <f t="shared" si="128"/>
        <v>63.567220000000006</v>
      </c>
      <c r="M1416" s="75"/>
      <c r="N1416" s="74">
        <f t="shared" si="129"/>
        <v>1525.6622640000003</v>
      </c>
      <c r="O1416" s="74">
        <f t="shared" si="130"/>
        <v>483.13758400000006</v>
      </c>
      <c r="P1416" s="74">
        <f t="shared" si="131"/>
        <v>1109.8917200000001</v>
      </c>
    </row>
    <row r="1417" spans="1:16" ht="15" customHeight="1" x14ac:dyDescent="0.3">
      <c r="A1417" s="27" t="s">
        <v>4072</v>
      </c>
      <c r="B1417" s="38">
        <v>24480</v>
      </c>
      <c r="C1417" s="38">
        <v>24480</v>
      </c>
      <c r="D1417" s="40" t="s">
        <v>1283</v>
      </c>
      <c r="E1417" s="40">
        <v>99924</v>
      </c>
      <c r="F1417" s="20" t="s">
        <v>3593</v>
      </c>
      <c r="G1417" s="20" t="s">
        <v>3059</v>
      </c>
      <c r="H1417" s="100">
        <v>0.90449999999999997</v>
      </c>
      <c r="I1417" s="39"/>
      <c r="J1417" s="74">
        <f t="shared" si="126"/>
        <v>181.73737999999997</v>
      </c>
      <c r="K1417" s="74">
        <f t="shared" si="127"/>
        <v>143.63329000000002</v>
      </c>
      <c r="L1417" s="74">
        <f t="shared" si="128"/>
        <v>54.334775000000008</v>
      </c>
      <c r="M1417" s="75"/>
      <c r="N1417" s="74">
        <f t="shared" si="129"/>
        <v>1304.05123</v>
      </c>
      <c r="O1417" s="74">
        <f t="shared" si="130"/>
        <v>426.83238</v>
      </c>
      <c r="P1417" s="74">
        <f t="shared" si="131"/>
        <v>958.82165000000009</v>
      </c>
    </row>
    <row r="1418" spans="1:16" ht="15" customHeight="1" x14ac:dyDescent="0.3">
      <c r="A1418" s="27" t="s">
        <v>4072</v>
      </c>
      <c r="B1418" s="38">
        <v>24490</v>
      </c>
      <c r="C1418" s="38">
        <v>24490</v>
      </c>
      <c r="D1418" s="40" t="s">
        <v>1284</v>
      </c>
      <c r="E1418" s="40">
        <v>99924</v>
      </c>
      <c r="F1418" s="20" t="s">
        <v>3593</v>
      </c>
      <c r="G1418" s="20" t="s">
        <v>3059</v>
      </c>
      <c r="H1418" s="100">
        <v>0.90449999999999997</v>
      </c>
      <c r="I1418" s="39"/>
      <c r="J1418" s="74">
        <f t="shared" ref="J1418:J1481" si="132">+(H1418*133.64)+60.86</f>
        <v>181.73737999999997</v>
      </c>
      <c r="K1418" s="74">
        <f t="shared" ref="K1418:K1481" si="133">(H1418*105.62)+48.1</f>
        <v>143.63329000000002</v>
      </c>
      <c r="L1418" s="74">
        <f t="shared" ref="L1418:L1481" si="134">(H1418*39.95)+18.2</f>
        <v>54.334775000000008</v>
      </c>
      <c r="M1418" s="75"/>
      <c r="N1418" s="74">
        <f t="shared" ref="N1418:N1481" si="135">((H1418*958.94)+436.69)</f>
        <v>1304.05123</v>
      </c>
      <c r="O1418" s="74">
        <f t="shared" ref="O1418:O1481" si="136">(H1418*243.64)+206.46</f>
        <v>426.83238</v>
      </c>
      <c r="P1418" s="74">
        <f t="shared" ref="P1418:P1481" si="137">(H1418*653.7)+367.55</f>
        <v>958.82165000000009</v>
      </c>
    </row>
    <row r="1419" spans="1:16" ht="15" customHeight="1" x14ac:dyDescent="0.3">
      <c r="A1419" s="27" t="s">
        <v>4072</v>
      </c>
      <c r="B1419" s="38">
        <v>24500</v>
      </c>
      <c r="C1419" s="38">
        <v>24500</v>
      </c>
      <c r="D1419" s="40" t="s">
        <v>1285</v>
      </c>
      <c r="E1419" s="40">
        <v>99924</v>
      </c>
      <c r="F1419" s="20" t="s">
        <v>3593</v>
      </c>
      <c r="G1419" s="20" t="s">
        <v>3059</v>
      </c>
      <c r="H1419" s="100">
        <v>0.90449999999999997</v>
      </c>
      <c r="I1419" s="39"/>
      <c r="J1419" s="74">
        <f t="shared" si="132"/>
        <v>181.73737999999997</v>
      </c>
      <c r="K1419" s="74">
        <f t="shared" si="133"/>
        <v>143.63329000000002</v>
      </c>
      <c r="L1419" s="74">
        <f t="shared" si="134"/>
        <v>54.334775000000008</v>
      </c>
      <c r="M1419" s="75"/>
      <c r="N1419" s="74">
        <f t="shared" si="135"/>
        <v>1304.05123</v>
      </c>
      <c r="O1419" s="74">
        <f t="shared" si="136"/>
        <v>426.83238</v>
      </c>
      <c r="P1419" s="74">
        <f t="shared" si="137"/>
        <v>958.82165000000009</v>
      </c>
    </row>
    <row r="1420" spans="1:16" ht="15" customHeight="1" x14ac:dyDescent="0.3">
      <c r="A1420" s="27" t="s">
        <v>4072</v>
      </c>
      <c r="B1420" s="38">
        <v>24510</v>
      </c>
      <c r="C1420" s="38">
        <v>24510</v>
      </c>
      <c r="D1420" s="12" t="s">
        <v>1286</v>
      </c>
      <c r="E1420" s="12">
        <v>31860</v>
      </c>
      <c r="F1420" s="12" t="s">
        <v>3596</v>
      </c>
      <c r="G1420" s="12" t="s">
        <v>3056</v>
      </c>
      <c r="H1420" s="100">
        <v>1.0407</v>
      </c>
      <c r="I1420" s="39"/>
      <c r="J1420" s="74">
        <f t="shared" si="132"/>
        <v>199.93914799999999</v>
      </c>
      <c r="K1420" s="74">
        <f t="shared" si="133"/>
        <v>158.01873399999999</v>
      </c>
      <c r="L1420" s="74">
        <f t="shared" si="134"/>
        <v>59.775964999999999</v>
      </c>
      <c r="M1420" s="75"/>
      <c r="N1420" s="74">
        <f t="shared" si="135"/>
        <v>1434.658858</v>
      </c>
      <c r="O1420" s="74">
        <f t="shared" si="136"/>
        <v>460.01614799999999</v>
      </c>
      <c r="P1420" s="74">
        <f t="shared" si="137"/>
        <v>1047.8555900000001</v>
      </c>
    </row>
    <row r="1421" spans="1:16" ht="15" customHeight="1" x14ac:dyDescent="0.3">
      <c r="A1421" s="27" t="s">
        <v>4072</v>
      </c>
      <c r="B1421" s="38">
        <v>24520</v>
      </c>
      <c r="C1421" s="38">
        <v>24520</v>
      </c>
      <c r="D1421" s="40" t="s">
        <v>1287</v>
      </c>
      <c r="E1421" s="40">
        <v>99924</v>
      </c>
      <c r="F1421" s="20" t="s">
        <v>3593</v>
      </c>
      <c r="G1421" s="20" t="s">
        <v>3059</v>
      </c>
      <c r="H1421" s="100">
        <v>0.90449999999999997</v>
      </c>
      <c r="I1421" s="39"/>
      <c r="J1421" s="74">
        <f t="shared" si="132"/>
        <v>181.73737999999997</v>
      </c>
      <c r="K1421" s="74">
        <f t="shared" si="133"/>
        <v>143.63329000000002</v>
      </c>
      <c r="L1421" s="74">
        <f t="shared" si="134"/>
        <v>54.334775000000008</v>
      </c>
      <c r="M1421" s="75"/>
      <c r="N1421" s="74">
        <f t="shared" si="135"/>
        <v>1304.05123</v>
      </c>
      <c r="O1421" s="74">
        <f t="shared" si="136"/>
        <v>426.83238</v>
      </c>
      <c r="P1421" s="74">
        <f t="shared" si="137"/>
        <v>958.82165000000009</v>
      </c>
    </row>
    <row r="1422" spans="1:16" ht="15" customHeight="1" x14ac:dyDescent="0.3">
      <c r="A1422" s="27" t="s">
        <v>4072</v>
      </c>
      <c r="B1422" s="38">
        <v>24530</v>
      </c>
      <c r="C1422" s="38">
        <v>24530</v>
      </c>
      <c r="D1422" s="40" t="s">
        <v>1288</v>
      </c>
      <c r="E1422" s="40">
        <v>99924</v>
      </c>
      <c r="F1422" s="20" t="s">
        <v>3593</v>
      </c>
      <c r="G1422" s="20" t="s">
        <v>3059</v>
      </c>
      <c r="H1422" s="100">
        <v>0.90449999999999997</v>
      </c>
      <c r="I1422" s="39"/>
      <c r="J1422" s="74">
        <f t="shared" si="132"/>
        <v>181.73737999999997</v>
      </c>
      <c r="K1422" s="74">
        <f t="shared" si="133"/>
        <v>143.63329000000002</v>
      </c>
      <c r="L1422" s="74">
        <f t="shared" si="134"/>
        <v>54.334775000000008</v>
      </c>
      <c r="M1422" s="75"/>
      <c r="N1422" s="74">
        <f t="shared" si="135"/>
        <v>1304.05123</v>
      </c>
      <c r="O1422" s="74">
        <f t="shared" si="136"/>
        <v>426.83238</v>
      </c>
      <c r="P1422" s="74">
        <f t="shared" si="137"/>
        <v>958.82165000000009</v>
      </c>
    </row>
    <row r="1423" spans="1:16" ht="15" customHeight="1" x14ac:dyDescent="0.3">
      <c r="A1423" s="27" t="s">
        <v>4072</v>
      </c>
      <c r="B1423" s="38">
        <v>24540</v>
      </c>
      <c r="C1423" s="38">
        <v>24540</v>
      </c>
      <c r="D1423" s="12" t="s">
        <v>1289</v>
      </c>
      <c r="E1423" s="12">
        <v>40340</v>
      </c>
      <c r="F1423" s="12" t="s">
        <v>3599</v>
      </c>
      <c r="G1423" s="12" t="s">
        <v>3056</v>
      </c>
      <c r="H1423" s="100">
        <v>1.0686</v>
      </c>
      <c r="I1423" s="39"/>
      <c r="J1423" s="74">
        <f t="shared" si="132"/>
        <v>203.66770399999996</v>
      </c>
      <c r="K1423" s="74">
        <f t="shared" si="133"/>
        <v>160.965532</v>
      </c>
      <c r="L1423" s="74">
        <f t="shared" si="134"/>
        <v>60.890569999999997</v>
      </c>
      <c r="M1423" s="75"/>
      <c r="N1423" s="74">
        <f t="shared" si="135"/>
        <v>1461.4132840000002</v>
      </c>
      <c r="O1423" s="74">
        <f t="shared" si="136"/>
        <v>466.81370400000003</v>
      </c>
      <c r="P1423" s="74">
        <f t="shared" si="137"/>
        <v>1066.0938200000001</v>
      </c>
    </row>
    <row r="1424" spans="1:16" ht="15" customHeight="1" x14ac:dyDescent="0.3">
      <c r="A1424" s="27" t="s">
        <v>4072</v>
      </c>
      <c r="B1424" s="38">
        <v>24550</v>
      </c>
      <c r="C1424" s="38">
        <v>24550</v>
      </c>
      <c r="D1424" s="40" t="s">
        <v>1290</v>
      </c>
      <c r="E1424" s="40">
        <v>99924</v>
      </c>
      <c r="F1424" s="20" t="s">
        <v>3593</v>
      </c>
      <c r="G1424" s="20" t="s">
        <v>3059</v>
      </c>
      <c r="H1424" s="100">
        <v>0.90449999999999997</v>
      </c>
      <c r="I1424" s="39"/>
      <c r="J1424" s="74">
        <f t="shared" si="132"/>
        <v>181.73737999999997</v>
      </c>
      <c r="K1424" s="74">
        <f t="shared" si="133"/>
        <v>143.63329000000002</v>
      </c>
      <c r="L1424" s="74">
        <f t="shared" si="134"/>
        <v>54.334775000000008</v>
      </c>
      <c r="M1424" s="75"/>
      <c r="N1424" s="74">
        <f t="shared" si="135"/>
        <v>1304.05123</v>
      </c>
      <c r="O1424" s="74">
        <f t="shared" si="136"/>
        <v>426.83238</v>
      </c>
      <c r="P1424" s="74">
        <f t="shared" si="137"/>
        <v>958.82165000000009</v>
      </c>
    </row>
    <row r="1425" spans="1:16" ht="15" customHeight="1" x14ac:dyDescent="0.3">
      <c r="A1425" s="27" t="s">
        <v>4072</v>
      </c>
      <c r="B1425" s="38">
        <v>24560</v>
      </c>
      <c r="C1425" s="38">
        <v>24560</v>
      </c>
      <c r="D1425" s="40" t="s">
        <v>1291</v>
      </c>
      <c r="E1425" s="40">
        <v>99924</v>
      </c>
      <c r="F1425" s="20" t="s">
        <v>3593</v>
      </c>
      <c r="G1425" s="20" t="s">
        <v>3059</v>
      </c>
      <c r="H1425" s="100">
        <v>0.90449999999999997</v>
      </c>
      <c r="I1425" s="39"/>
      <c r="J1425" s="74">
        <f t="shared" si="132"/>
        <v>181.73737999999997</v>
      </c>
      <c r="K1425" s="74">
        <f t="shared" si="133"/>
        <v>143.63329000000002</v>
      </c>
      <c r="L1425" s="74">
        <f t="shared" si="134"/>
        <v>54.334775000000008</v>
      </c>
      <c r="M1425" s="75"/>
      <c r="N1425" s="74">
        <f t="shared" si="135"/>
        <v>1304.05123</v>
      </c>
      <c r="O1425" s="74">
        <f t="shared" si="136"/>
        <v>426.83238</v>
      </c>
      <c r="P1425" s="74">
        <f t="shared" si="137"/>
        <v>958.82165000000009</v>
      </c>
    </row>
    <row r="1426" spans="1:16" ht="15" customHeight="1" x14ac:dyDescent="0.3">
      <c r="A1426" s="27" t="s">
        <v>4072</v>
      </c>
      <c r="B1426" s="38">
        <v>24570</v>
      </c>
      <c r="C1426" s="38">
        <v>24570</v>
      </c>
      <c r="D1426" s="40" t="s">
        <v>1292</v>
      </c>
      <c r="E1426" s="40">
        <v>99924</v>
      </c>
      <c r="F1426" s="20" t="s">
        <v>3593</v>
      </c>
      <c r="G1426" s="20" t="s">
        <v>3059</v>
      </c>
      <c r="H1426" s="100">
        <v>0.90449999999999997</v>
      </c>
      <c r="I1426" s="39"/>
      <c r="J1426" s="74">
        <f t="shared" si="132"/>
        <v>181.73737999999997</v>
      </c>
      <c r="K1426" s="74">
        <f t="shared" si="133"/>
        <v>143.63329000000002</v>
      </c>
      <c r="L1426" s="74">
        <f t="shared" si="134"/>
        <v>54.334775000000008</v>
      </c>
      <c r="M1426" s="75"/>
      <c r="N1426" s="74">
        <f t="shared" si="135"/>
        <v>1304.05123</v>
      </c>
      <c r="O1426" s="74">
        <f t="shared" si="136"/>
        <v>426.83238</v>
      </c>
      <c r="P1426" s="74">
        <f t="shared" si="137"/>
        <v>958.82165000000009</v>
      </c>
    </row>
    <row r="1427" spans="1:16" ht="15" customHeight="1" x14ac:dyDescent="0.3">
      <c r="A1427" s="27" t="s">
        <v>4072</v>
      </c>
      <c r="B1427" s="38">
        <v>24580</v>
      </c>
      <c r="C1427" s="38">
        <v>24580</v>
      </c>
      <c r="D1427" s="40" t="s">
        <v>1293</v>
      </c>
      <c r="E1427" s="40">
        <v>99924</v>
      </c>
      <c r="F1427" s="20" t="s">
        <v>3593</v>
      </c>
      <c r="G1427" s="20" t="s">
        <v>3059</v>
      </c>
      <c r="H1427" s="100">
        <v>0.90449999999999997</v>
      </c>
      <c r="I1427" s="39"/>
      <c r="J1427" s="74">
        <f t="shared" si="132"/>
        <v>181.73737999999997</v>
      </c>
      <c r="K1427" s="74">
        <f t="shared" si="133"/>
        <v>143.63329000000002</v>
      </c>
      <c r="L1427" s="74">
        <f t="shared" si="134"/>
        <v>54.334775000000008</v>
      </c>
      <c r="M1427" s="75"/>
      <c r="N1427" s="74">
        <f t="shared" si="135"/>
        <v>1304.05123</v>
      </c>
      <c r="O1427" s="74">
        <f t="shared" si="136"/>
        <v>426.83238</v>
      </c>
      <c r="P1427" s="74">
        <f t="shared" si="137"/>
        <v>958.82165000000009</v>
      </c>
    </row>
    <row r="1428" spans="1:16" ht="15" customHeight="1" x14ac:dyDescent="0.3">
      <c r="A1428" s="27" t="s">
        <v>4072</v>
      </c>
      <c r="B1428" s="38">
        <v>24590</v>
      </c>
      <c r="C1428" s="38">
        <v>24590</v>
      </c>
      <c r="D1428" s="12" t="s">
        <v>1294</v>
      </c>
      <c r="E1428" s="12">
        <v>24220</v>
      </c>
      <c r="F1428" s="12" t="s">
        <v>3601</v>
      </c>
      <c r="G1428" s="12" t="s">
        <v>3056</v>
      </c>
      <c r="H1428" s="100">
        <v>0.80289999999999995</v>
      </c>
      <c r="I1428" s="39"/>
      <c r="J1428" s="74">
        <f t="shared" si="132"/>
        <v>168.15955599999998</v>
      </c>
      <c r="K1428" s="74">
        <f t="shared" si="133"/>
        <v>132.902298</v>
      </c>
      <c r="L1428" s="74">
        <f t="shared" si="134"/>
        <v>50.275854999999993</v>
      </c>
      <c r="M1428" s="75"/>
      <c r="N1428" s="74">
        <f t="shared" si="135"/>
        <v>1206.622926</v>
      </c>
      <c r="O1428" s="74">
        <f t="shared" si="136"/>
        <v>402.07855599999999</v>
      </c>
      <c r="P1428" s="74">
        <f t="shared" si="137"/>
        <v>892.40572999999995</v>
      </c>
    </row>
    <row r="1429" spans="1:16" ht="15" customHeight="1" x14ac:dyDescent="0.3">
      <c r="A1429" s="27" t="s">
        <v>4072</v>
      </c>
      <c r="B1429" s="38">
        <v>24600</v>
      </c>
      <c r="C1429" s="38">
        <v>24600</v>
      </c>
      <c r="D1429" s="40" t="s">
        <v>1295</v>
      </c>
      <c r="E1429" s="40">
        <v>99924</v>
      </c>
      <c r="F1429" s="20" t="s">
        <v>3593</v>
      </c>
      <c r="G1429" s="20" t="s">
        <v>3059</v>
      </c>
      <c r="H1429" s="100">
        <v>0.90449999999999997</v>
      </c>
      <c r="I1429" s="39"/>
      <c r="J1429" s="74">
        <f t="shared" si="132"/>
        <v>181.73737999999997</v>
      </c>
      <c r="K1429" s="74">
        <f t="shared" si="133"/>
        <v>143.63329000000002</v>
      </c>
      <c r="L1429" s="74">
        <f t="shared" si="134"/>
        <v>54.334775000000008</v>
      </c>
      <c r="M1429" s="75"/>
      <c r="N1429" s="74">
        <f t="shared" si="135"/>
        <v>1304.05123</v>
      </c>
      <c r="O1429" s="74">
        <f t="shared" si="136"/>
        <v>426.83238</v>
      </c>
      <c r="P1429" s="74">
        <f t="shared" si="137"/>
        <v>958.82165000000009</v>
      </c>
    </row>
    <row r="1430" spans="1:16" ht="15" customHeight="1" x14ac:dyDescent="0.3">
      <c r="A1430" s="27" t="s">
        <v>4072</v>
      </c>
      <c r="B1430" s="38">
        <v>24610</v>
      </c>
      <c r="C1430" s="38">
        <v>24610</v>
      </c>
      <c r="D1430" s="12" t="s">
        <v>1296</v>
      </c>
      <c r="E1430" s="12">
        <v>33460</v>
      </c>
      <c r="F1430" s="12" t="s">
        <v>3594</v>
      </c>
      <c r="G1430" s="12" t="s">
        <v>3056</v>
      </c>
      <c r="H1430" s="100">
        <v>1.1356000000000002</v>
      </c>
      <c r="I1430" s="39"/>
      <c r="J1430" s="74">
        <f t="shared" si="132"/>
        <v>212.62158399999998</v>
      </c>
      <c r="K1430" s="74">
        <f t="shared" si="133"/>
        <v>168.04207200000002</v>
      </c>
      <c r="L1430" s="74">
        <f t="shared" si="134"/>
        <v>63.567220000000006</v>
      </c>
      <c r="M1430" s="75"/>
      <c r="N1430" s="74">
        <f t="shared" si="135"/>
        <v>1525.6622640000003</v>
      </c>
      <c r="O1430" s="74">
        <f t="shared" si="136"/>
        <v>483.13758400000006</v>
      </c>
      <c r="P1430" s="74">
        <f t="shared" si="137"/>
        <v>1109.8917200000001</v>
      </c>
    </row>
    <row r="1431" spans="1:16" ht="15" customHeight="1" x14ac:dyDescent="0.3">
      <c r="A1431" s="27" t="s">
        <v>4072</v>
      </c>
      <c r="B1431" s="38">
        <v>24620</v>
      </c>
      <c r="C1431" s="38">
        <v>24620</v>
      </c>
      <c r="D1431" s="40" t="s">
        <v>1297</v>
      </c>
      <c r="E1431" s="40">
        <v>99924</v>
      </c>
      <c r="F1431" s="20" t="s">
        <v>3593</v>
      </c>
      <c r="G1431" s="20" t="s">
        <v>3059</v>
      </c>
      <c r="H1431" s="100">
        <v>0.90449999999999997</v>
      </c>
      <c r="I1431" s="39"/>
      <c r="J1431" s="74">
        <f t="shared" si="132"/>
        <v>181.73737999999997</v>
      </c>
      <c r="K1431" s="74">
        <f t="shared" si="133"/>
        <v>143.63329000000002</v>
      </c>
      <c r="L1431" s="74">
        <f t="shared" si="134"/>
        <v>54.334775000000008</v>
      </c>
      <c r="M1431" s="75"/>
      <c r="N1431" s="74">
        <f t="shared" si="135"/>
        <v>1304.05123</v>
      </c>
      <c r="O1431" s="74">
        <f t="shared" si="136"/>
        <v>426.83238</v>
      </c>
      <c r="P1431" s="74">
        <f t="shared" si="137"/>
        <v>958.82165000000009</v>
      </c>
    </row>
    <row r="1432" spans="1:16" ht="15" customHeight="1" x14ac:dyDescent="0.3">
      <c r="A1432" s="27" t="s">
        <v>4072</v>
      </c>
      <c r="B1432" s="38">
        <v>24630</v>
      </c>
      <c r="C1432" s="38">
        <v>24630</v>
      </c>
      <c r="D1432" s="40" t="s">
        <v>1298</v>
      </c>
      <c r="E1432" s="40">
        <v>99924</v>
      </c>
      <c r="F1432" s="20" t="s">
        <v>3593</v>
      </c>
      <c r="G1432" s="20" t="s">
        <v>3059</v>
      </c>
      <c r="H1432" s="100">
        <v>0.90449999999999997</v>
      </c>
      <c r="I1432" s="39"/>
      <c r="J1432" s="74">
        <f t="shared" si="132"/>
        <v>181.73737999999997</v>
      </c>
      <c r="K1432" s="74">
        <f t="shared" si="133"/>
        <v>143.63329000000002</v>
      </c>
      <c r="L1432" s="74">
        <f t="shared" si="134"/>
        <v>54.334775000000008</v>
      </c>
      <c r="M1432" s="75"/>
      <c r="N1432" s="74">
        <f t="shared" si="135"/>
        <v>1304.05123</v>
      </c>
      <c r="O1432" s="74">
        <f t="shared" si="136"/>
        <v>426.83238</v>
      </c>
      <c r="P1432" s="74">
        <f t="shared" si="137"/>
        <v>958.82165000000009</v>
      </c>
    </row>
    <row r="1433" spans="1:16" ht="15" customHeight="1" x14ac:dyDescent="0.3">
      <c r="A1433" s="27" t="s">
        <v>4072</v>
      </c>
      <c r="B1433" s="38">
        <v>24640</v>
      </c>
      <c r="C1433" s="38">
        <v>24640</v>
      </c>
      <c r="D1433" s="40" t="s">
        <v>1299</v>
      </c>
      <c r="E1433" s="40">
        <v>99924</v>
      </c>
      <c r="F1433" s="20" t="s">
        <v>3593</v>
      </c>
      <c r="G1433" s="20" t="s">
        <v>3059</v>
      </c>
      <c r="H1433" s="100">
        <v>0.90449999999999997</v>
      </c>
      <c r="I1433" s="39"/>
      <c r="J1433" s="74">
        <f t="shared" si="132"/>
        <v>181.73737999999997</v>
      </c>
      <c r="K1433" s="74">
        <f t="shared" si="133"/>
        <v>143.63329000000002</v>
      </c>
      <c r="L1433" s="74">
        <f t="shared" si="134"/>
        <v>54.334775000000008</v>
      </c>
      <c r="M1433" s="75"/>
      <c r="N1433" s="74">
        <f t="shared" si="135"/>
        <v>1304.05123</v>
      </c>
      <c r="O1433" s="74">
        <f t="shared" si="136"/>
        <v>426.83238</v>
      </c>
      <c r="P1433" s="74">
        <f t="shared" si="137"/>
        <v>958.82165000000009</v>
      </c>
    </row>
    <row r="1434" spans="1:16" ht="15" customHeight="1" x14ac:dyDescent="0.3">
      <c r="A1434" s="27" t="s">
        <v>4072</v>
      </c>
      <c r="B1434" s="38">
        <v>24650</v>
      </c>
      <c r="C1434" s="38">
        <v>24650</v>
      </c>
      <c r="D1434" s="40" t="s">
        <v>1300</v>
      </c>
      <c r="E1434" s="40">
        <v>99924</v>
      </c>
      <c r="F1434" s="20" t="s">
        <v>3593</v>
      </c>
      <c r="G1434" s="20" t="s">
        <v>3059</v>
      </c>
      <c r="H1434" s="100">
        <v>0.90449999999999997</v>
      </c>
      <c r="I1434" s="39"/>
      <c r="J1434" s="74">
        <f t="shared" si="132"/>
        <v>181.73737999999997</v>
      </c>
      <c r="K1434" s="74">
        <f t="shared" si="133"/>
        <v>143.63329000000002</v>
      </c>
      <c r="L1434" s="74">
        <f t="shared" si="134"/>
        <v>54.334775000000008</v>
      </c>
      <c r="M1434" s="75"/>
      <c r="N1434" s="74">
        <f t="shared" si="135"/>
        <v>1304.05123</v>
      </c>
      <c r="O1434" s="74">
        <f t="shared" si="136"/>
        <v>426.83238</v>
      </c>
      <c r="P1434" s="74">
        <f t="shared" si="137"/>
        <v>958.82165000000009</v>
      </c>
    </row>
    <row r="1435" spans="1:16" ht="15" customHeight="1" x14ac:dyDescent="0.3">
      <c r="A1435" s="27" t="s">
        <v>4072</v>
      </c>
      <c r="B1435" s="38">
        <v>24660</v>
      </c>
      <c r="C1435" s="38">
        <v>24660</v>
      </c>
      <c r="D1435" s="40" t="s">
        <v>1301</v>
      </c>
      <c r="E1435" s="40">
        <v>99924</v>
      </c>
      <c r="F1435" s="20" t="s">
        <v>3593</v>
      </c>
      <c r="G1435" s="20" t="s">
        <v>3059</v>
      </c>
      <c r="H1435" s="100">
        <v>0.90449999999999997</v>
      </c>
      <c r="I1435" s="39"/>
      <c r="J1435" s="74">
        <f t="shared" si="132"/>
        <v>181.73737999999997</v>
      </c>
      <c r="K1435" s="74">
        <f t="shared" si="133"/>
        <v>143.63329000000002</v>
      </c>
      <c r="L1435" s="74">
        <f t="shared" si="134"/>
        <v>54.334775000000008</v>
      </c>
      <c r="M1435" s="75"/>
      <c r="N1435" s="74">
        <f t="shared" si="135"/>
        <v>1304.05123</v>
      </c>
      <c r="O1435" s="74">
        <f t="shared" si="136"/>
        <v>426.83238</v>
      </c>
      <c r="P1435" s="74">
        <f t="shared" si="137"/>
        <v>958.82165000000009</v>
      </c>
    </row>
    <row r="1436" spans="1:16" ht="15" customHeight="1" x14ac:dyDescent="0.3">
      <c r="A1436" s="27" t="s">
        <v>4072</v>
      </c>
      <c r="B1436" s="38">
        <v>24670</v>
      </c>
      <c r="C1436" s="38">
        <v>24670</v>
      </c>
      <c r="D1436" s="40" t="s">
        <v>1302</v>
      </c>
      <c r="E1436" s="40">
        <v>99924</v>
      </c>
      <c r="F1436" s="20" t="s">
        <v>3593</v>
      </c>
      <c r="G1436" s="20" t="s">
        <v>3059</v>
      </c>
      <c r="H1436" s="100">
        <v>0.90449999999999997</v>
      </c>
      <c r="I1436" s="39"/>
      <c r="J1436" s="74">
        <f t="shared" si="132"/>
        <v>181.73737999999997</v>
      </c>
      <c r="K1436" s="74">
        <f t="shared" si="133"/>
        <v>143.63329000000002</v>
      </c>
      <c r="L1436" s="74">
        <f t="shared" si="134"/>
        <v>54.334775000000008</v>
      </c>
      <c r="M1436" s="75"/>
      <c r="N1436" s="74">
        <f t="shared" si="135"/>
        <v>1304.05123</v>
      </c>
      <c r="O1436" s="74">
        <f t="shared" si="136"/>
        <v>426.83238</v>
      </c>
      <c r="P1436" s="74">
        <f t="shared" si="137"/>
        <v>958.82165000000009</v>
      </c>
    </row>
    <row r="1437" spans="1:16" ht="15" customHeight="1" x14ac:dyDescent="0.3">
      <c r="A1437" s="27" t="s">
        <v>4072</v>
      </c>
      <c r="B1437" s="38">
        <v>24690</v>
      </c>
      <c r="C1437" s="38">
        <v>24690</v>
      </c>
      <c r="D1437" s="12" t="s">
        <v>1303</v>
      </c>
      <c r="E1437" s="12">
        <v>33460</v>
      </c>
      <c r="F1437" s="12" t="s">
        <v>3594</v>
      </c>
      <c r="G1437" s="12" t="s">
        <v>3056</v>
      </c>
      <c r="H1437" s="100">
        <v>1.1356000000000002</v>
      </c>
      <c r="I1437" s="39"/>
      <c r="J1437" s="74">
        <f t="shared" si="132"/>
        <v>212.62158399999998</v>
      </c>
      <c r="K1437" s="74">
        <f t="shared" si="133"/>
        <v>168.04207200000002</v>
      </c>
      <c r="L1437" s="74">
        <f t="shared" si="134"/>
        <v>63.567220000000006</v>
      </c>
      <c r="M1437" s="75"/>
      <c r="N1437" s="74">
        <f t="shared" si="135"/>
        <v>1525.6622640000003</v>
      </c>
      <c r="O1437" s="74">
        <f t="shared" si="136"/>
        <v>483.13758400000006</v>
      </c>
      <c r="P1437" s="74">
        <f t="shared" si="137"/>
        <v>1109.8917200000001</v>
      </c>
    </row>
    <row r="1438" spans="1:16" ht="15" customHeight="1" x14ac:dyDescent="0.3">
      <c r="A1438" s="27" t="s">
        <v>4072</v>
      </c>
      <c r="B1438" s="38">
        <v>24700</v>
      </c>
      <c r="C1438" s="38">
        <v>24700</v>
      </c>
      <c r="D1438" s="12" t="s">
        <v>1304</v>
      </c>
      <c r="E1438" s="12">
        <v>33460</v>
      </c>
      <c r="F1438" s="12" t="s">
        <v>3594</v>
      </c>
      <c r="G1438" s="12" t="s">
        <v>3056</v>
      </c>
      <c r="H1438" s="100">
        <v>1.1356000000000002</v>
      </c>
      <c r="I1438" s="39"/>
      <c r="J1438" s="74">
        <f t="shared" si="132"/>
        <v>212.62158399999998</v>
      </c>
      <c r="K1438" s="74">
        <f t="shared" si="133"/>
        <v>168.04207200000002</v>
      </c>
      <c r="L1438" s="74">
        <f t="shared" si="134"/>
        <v>63.567220000000006</v>
      </c>
      <c r="M1438" s="75"/>
      <c r="N1438" s="74">
        <f t="shared" si="135"/>
        <v>1525.6622640000003</v>
      </c>
      <c r="O1438" s="74">
        <f t="shared" si="136"/>
        <v>483.13758400000006</v>
      </c>
      <c r="P1438" s="74">
        <f t="shared" si="137"/>
        <v>1109.8917200000001</v>
      </c>
    </row>
    <row r="1439" spans="1:16" ht="15" customHeight="1" x14ac:dyDescent="0.3">
      <c r="A1439" s="27" t="s">
        <v>4072</v>
      </c>
      <c r="B1439" s="38">
        <v>24710</v>
      </c>
      <c r="C1439" s="38">
        <v>24710</v>
      </c>
      <c r="D1439" s="12" t="s">
        <v>1305</v>
      </c>
      <c r="E1439" s="12">
        <v>33460</v>
      </c>
      <c r="F1439" s="12" t="s">
        <v>3594</v>
      </c>
      <c r="G1439" s="12" t="s">
        <v>3056</v>
      </c>
      <c r="H1439" s="100">
        <v>1.1356000000000002</v>
      </c>
      <c r="I1439" s="39"/>
      <c r="J1439" s="74">
        <f t="shared" si="132"/>
        <v>212.62158399999998</v>
      </c>
      <c r="K1439" s="74">
        <f t="shared" si="133"/>
        <v>168.04207200000002</v>
      </c>
      <c r="L1439" s="74">
        <f t="shared" si="134"/>
        <v>63.567220000000006</v>
      </c>
      <c r="M1439" s="75"/>
      <c r="N1439" s="74">
        <f t="shared" si="135"/>
        <v>1525.6622640000003</v>
      </c>
      <c r="O1439" s="74">
        <f t="shared" si="136"/>
        <v>483.13758400000006</v>
      </c>
      <c r="P1439" s="74">
        <f t="shared" si="137"/>
        <v>1109.8917200000001</v>
      </c>
    </row>
    <row r="1440" spans="1:16" ht="15" customHeight="1" x14ac:dyDescent="0.3">
      <c r="A1440" s="27" t="s">
        <v>4072</v>
      </c>
      <c r="B1440" s="38">
        <v>24680</v>
      </c>
      <c r="C1440" s="38">
        <v>24680</v>
      </c>
      <c r="D1440" s="12" t="s">
        <v>3968</v>
      </c>
      <c r="E1440" s="12">
        <v>20260</v>
      </c>
      <c r="F1440" s="12" t="s">
        <v>3597</v>
      </c>
      <c r="G1440" s="12" t="s">
        <v>3056</v>
      </c>
      <c r="H1440" s="100">
        <v>0.96830000000000005</v>
      </c>
      <c r="I1440" s="39"/>
      <c r="J1440" s="74">
        <f t="shared" si="132"/>
        <v>190.26361199999997</v>
      </c>
      <c r="K1440" s="74">
        <f t="shared" si="133"/>
        <v>150.37184600000001</v>
      </c>
      <c r="L1440" s="74">
        <f t="shared" si="134"/>
        <v>56.883585000000011</v>
      </c>
      <c r="M1440" s="75"/>
      <c r="N1440" s="74">
        <f t="shared" si="135"/>
        <v>1365.2316020000001</v>
      </c>
      <c r="O1440" s="74">
        <f t="shared" si="136"/>
        <v>442.37661200000002</v>
      </c>
      <c r="P1440" s="74">
        <f t="shared" si="137"/>
        <v>1000.5277100000001</v>
      </c>
    </row>
    <row r="1441" spans="1:16" ht="15" customHeight="1" x14ac:dyDescent="0.3">
      <c r="A1441" s="27" t="s">
        <v>4072</v>
      </c>
      <c r="B1441" s="38">
        <v>24720</v>
      </c>
      <c r="C1441" s="38">
        <v>24720</v>
      </c>
      <c r="D1441" s="12" t="s">
        <v>1306</v>
      </c>
      <c r="E1441" s="12">
        <v>41060</v>
      </c>
      <c r="F1441" s="12" t="s">
        <v>3595</v>
      </c>
      <c r="G1441" s="12" t="s">
        <v>3056</v>
      </c>
      <c r="H1441" s="100">
        <v>0.94889999999999997</v>
      </c>
      <c r="I1441" s="39"/>
      <c r="J1441" s="74">
        <f t="shared" si="132"/>
        <v>187.670996</v>
      </c>
      <c r="K1441" s="74">
        <f t="shared" si="133"/>
        <v>148.32281800000001</v>
      </c>
      <c r="L1441" s="74">
        <f t="shared" si="134"/>
        <v>56.108554999999996</v>
      </c>
      <c r="M1441" s="75"/>
      <c r="N1441" s="74">
        <f t="shared" si="135"/>
        <v>1346.628166</v>
      </c>
      <c r="O1441" s="74">
        <f t="shared" si="136"/>
        <v>437.64999599999999</v>
      </c>
      <c r="P1441" s="74">
        <f t="shared" si="137"/>
        <v>987.84592999999995</v>
      </c>
    </row>
    <row r="1442" spans="1:16" ht="15" customHeight="1" x14ac:dyDescent="0.3">
      <c r="A1442" s="27" t="s">
        <v>4072</v>
      </c>
      <c r="B1442" s="38">
        <v>24730</v>
      </c>
      <c r="C1442" s="38">
        <v>24730</v>
      </c>
      <c r="D1442" s="40" t="s">
        <v>1307</v>
      </c>
      <c r="E1442" s="40">
        <v>99924</v>
      </c>
      <c r="F1442" s="20" t="s">
        <v>3593</v>
      </c>
      <c r="G1442" s="20" t="s">
        <v>3059</v>
      </c>
      <c r="H1442" s="100">
        <v>0.90449999999999997</v>
      </c>
      <c r="I1442" s="39"/>
      <c r="J1442" s="74">
        <f t="shared" si="132"/>
        <v>181.73737999999997</v>
      </c>
      <c r="K1442" s="74">
        <f t="shared" si="133"/>
        <v>143.63329000000002</v>
      </c>
      <c r="L1442" s="74">
        <f t="shared" si="134"/>
        <v>54.334775000000008</v>
      </c>
      <c r="M1442" s="75"/>
      <c r="N1442" s="74">
        <f t="shared" si="135"/>
        <v>1304.05123</v>
      </c>
      <c r="O1442" s="74">
        <f t="shared" si="136"/>
        <v>426.83238</v>
      </c>
      <c r="P1442" s="74">
        <f t="shared" si="137"/>
        <v>958.82165000000009</v>
      </c>
    </row>
    <row r="1443" spans="1:16" ht="15" customHeight="1" x14ac:dyDescent="0.3">
      <c r="A1443" s="27" t="s">
        <v>4072</v>
      </c>
      <c r="B1443" s="38">
        <v>24740</v>
      </c>
      <c r="C1443" s="38">
        <v>24740</v>
      </c>
      <c r="D1443" s="40" t="s">
        <v>1308</v>
      </c>
      <c r="E1443" s="40">
        <v>99924</v>
      </c>
      <c r="F1443" s="20" t="s">
        <v>3593</v>
      </c>
      <c r="G1443" s="20" t="s">
        <v>3059</v>
      </c>
      <c r="H1443" s="100">
        <v>0.90449999999999997</v>
      </c>
      <c r="I1443" s="39"/>
      <c r="J1443" s="74">
        <f t="shared" si="132"/>
        <v>181.73737999999997</v>
      </c>
      <c r="K1443" s="74">
        <f t="shared" si="133"/>
        <v>143.63329000000002</v>
      </c>
      <c r="L1443" s="74">
        <f t="shared" si="134"/>
        <v>54.334775000000008</v>
      </c>
      <c r="M1443" s="75"/>
      <c r="N1443" s="74">
        <f t="shared" si="135"/>
        <v>1304.05123</v>
      </c>
      <c r="O1443" s="74">
        <f t="shared" si="136"/>
        <v>426.83238</v>
      </c>
      <c r="P1443" s="74">
        <f t="shared" si="137"/>
        <v>958.82165000000009</v>
      </c>
    </row>
    <row r="1444" spans="1:16" ht="15" customHeight="1" x14ac:dyDescent="0.3">
      <c r="A1444" s="27" t="s">
        <v>4072</v>
      </c>
      <c r="B1444" s="38">
        <v>24750</v>
      </c>
      <c r="C1444" s="38">
        <v>24750</v>
      </c>
      <c r="D1444" s="40" t="s">
        <v>1309</v>
      </c>
      <c r="E1444" s="40">
        <v>99924</v>
      </c>
      <c r="F1444" s="20" t="s">
        <v>3593</v>
      </c>
      <c r="G1444" s="20" t="s">
        <v>3059</v>
      </c>
      <c r="H1444" s="100">
        <v>0.90449999999999997</v>
      </c>
      <c r="I1444" s="39"/>
      <c r="J1444" s="74">
        <f t="shared" si="132"/>
        <v>181.73737999999997</v>
      </c>
      <c r="K1444" s="74">
        <f t="shared" si="133"/>
        <v>143.63329000000002</v>
      </c>
      <c r="L1444" s="74">
        <f t="shared" si="134"/>
        <v>54.334775000000008</v>
      </c>
      <c r="M1444" s="75"/>
      <c r="N1444" s="74">
        <f t="shared" si="135"/>
        <v>1304.05123</v>
      </c>
      <c r="O1444" s="74">
        <f t="shared" si="136"/>
        <v>426.83238</v>
      </c>
      <c r="P1444" s="74">
        <f t="shared" si="137"/>
        <v>958.82165000000009</v>
      </c>
    </row>
    <row r="1445" spans="1:16" ht="15" customHeight="1" x14ac:dyDescent="0.3">
      <c r="A1445" s="27" t="s">
        <v>4072</v>
      </c>
      <c r="B1445" s="38">
        <v>24760</v>
      </c>
      <c r="C1445" s="38">
        <v>24760</v>
      </c>
      <c r="D1445" s="40" t="s">
        <v>1310</v>
      </c>
      <c r="E1445" s="40">
        <v>99924</v>
      </c>
      <c r="F1445" s="20" t="s">
        <v>3593</v>
      </c>
      <c r="G1445" s="20" t="s">
        <v>3059</v>
      </c>
      <c r="H1445" s="100">
        <v>0.90449999999999997</v>
      </c>
      <c r="I1445" s="39"/>
      <c r="J1445" s="74">
        <f t="shared" si="132"/>
        <v>181.73737999999997</v>
      </c>
      <c r="K1445" s="74">
        <f t="shared" si="133"/>
        <v>143.63329000000002</v>
      </c>
      <c r="L1445" s="74">
        <f t="shared" si="134"/>
        <v>54.334775000000008</v>
      </c>
      <c r="M1445" s="75"/>
      <c r="N1445" s="74">
        <f t="shared" si="135"/>
        <v>1304.05123</v>
      </c>
      <c r="O1445" s="74">
        <f t="shared" si="136"/>
        <v>426.83238</v>
      </c>
      <c r="P1445" s="74">
        <f t="shared" si="137"/>
        <v>958.82165000000009</v>
      </c>
    </row>
    <row r="1446" spans="1:16" ht="15" customHeight="1" x14ac:dyDescent="0.3">
      <c r="A1446" s="27" t="s">
        <v>4072</v>
      </c>
      <c r="B1446" s="38">
        <v>24770</v>
      </c>
      <c r="C1446" s="38">
        <v>24770</v>
      </c>
      <c r="D1446" s="40" t="s">
        <v>1311</v>
      </c>
      <c r="E1446" s="40">
        <v>99924</v>
      </c>
      <c r="F1446" s="20" t="s">
        <v>3593</v>
      </c>
      <c r="G1446" s="20" t="s">
        <v>3059</v>
      </c>
      <c r="H1446" s="100">
        <v>0.90449999999999997</v>
      </c>
      <c r="I1446" s="39"/>
      <c r="J1446" s="74">
        <f t="shared" si="132"/>
        <v>181.73737999999997</v>
      </c>
      <c r="K1446" s="74">
        <f t="shared" si="133"/>
        <v>143.63329000000002</v>
      </c>
      <c r="L1446" s="74">
        <f t="shared" si="134"/>
        <v>54.334775000000008</v>
      </c>
      <c r="M1446" s="75"/>
      <c r="N1446" s="74">
        <f t="shared" si="135"/>
        <v>1304.05123</v>
      </c>
      <c r="O1446" s="74">
        <f t="shared" si="136"/>
        <v>426.83238</v>
      </c>
      <c r="P1446" s="74">
        <f t="shared" si="137"/>
        <v>958.82165000000009</v>
      </c>
    </row>
    <row r="1447" spans="1:16" ht="15" customHeight="1" x14ac:dyDescent="0.3">
      <c r="A1447" s="27" t="s">
        <v>4072</v>
      </c>
      <c r="B1447" s="38">
        <v>24780</v>
      </c>
      <c r="C1447" s="38">
        <v>24780</v>
      </c>
      <c r="D1447" s="12" t="s">
        <v>1312</v>
      </c>
      <c r="E1447" s="12">
        <v>40340</v>
      </c>
      <c r="F1447" s="12" t="s">
        <v>3599</v>
      </c>
      <c r="G1447" s="12" t="s">
        <v>3056</v>
      </c>
      <c r="H1447" s="100">
        <v>1.0686</v>
      </c>
      <c r="I1447" s="39"/>
      <c r="J1447" s="74">
        <f t="shared" si="132"/>
        <v>203.66770399999996</v>
      </c>
      <c r="K1447" s="74">
        <f t="shared" si="133"/>
        <v>160.965532</v>
      </c>
      <c r="L1447" s="74">
        <f t="shared" si="134"/>
        <v>60.890569999999997</v>
      </c>
      <c r="M1447" s="75"/>
      <c r="N1447" s="74">
        <f t="shared" si="135"/>
        <v>1461.4132840000002</v>
      </c>
      <c r="O1447" s="74">
        <f t="shared" si="136"/>
        <v>466.81370400000003</v>
      </c>
      <c r="P1447" s="74">
        <f t="shared" si="137"/>
        <v>1066.0938200000001</v>
      </c>
    </row>
    <row r="1448" spans="1:16" ht="15" customHeight="1" x14ac:dyDescent="0.3">
      <c r="A1448" s="27" t="s">
        <v>4072</v>
      </c>
      <c r="B1448" s="38">
        <v>24790</v>
      </c>
      <c r="C1448" s="38">
        <v>24790</v>
      </c>
      <c r="D1448" s="40" t="s">
        <v>1313</v>
      </c>
      <c r="E1448" s="40">
        <v>99924</v>
      </c>
      <c r="F1448" s="20" t="s">
        <v>3593</v>
      </c>
      <c r="G1448" s="20" t="s">
        <v>3059</v>
      </c>
      <c r="H1448" s="100">
        <v>0.90449999999999997</v>
      </c>
      <c r="I1448" s="39"/>
      <c r="J1448" s="74">
        <f t="shared" si="132"/>
        <v>181.73737999999997</v>
      </c>
      <c r="K1448" s="74">
        <f t="shared" si="133"/>
        <v>143.63329000000002</v>
      </c>
      <c r="L1448" s="74">
        <f t="shared" si="134"/>
        <v>54.334775000000008</v>
      </c>
      <c r="M1448" s="75"/>
      <c r="N1448" s="74">
        <f t="shared" si="135"/>
        <v>1304.05123</v>
      </c>
      <c r="O1448" s="74">
        <f t="shared" si="136"/>
        <v>426.83238</v>
      </c>
      <c r="P1448" s="74">
        <f t="shared" si="137"/>
        <v>958.82165000000009</v>
      </c>
    </row>
    <row r="1449" spans="1:16" ht="15" customHeight="1" x14ac:dyDescent="0.3">
      <c r="A1449" s="27" t="s">
        <v>4072</v>
      </c>
      <c r="B1449" s="38">
        <v>24800</v>
      </c>
      <c r="C1449" s="38">
        <v>24800</v>
      </c>
      <c r="D1449" s="40" t="s">
        <v>1314</v>
      </c>
      <c r="E1449" s="40">
        <v>99924</v>
      </c>
      <c r="F1449" s="20" t="s">
        <v>3593</v>
      </c>
      <c r="G1449" s="20" t="s">
        <v>3059</v>
      </c>
      <c r="H1449" s="100">
        <v>0.90449999999999997</v>
      </c>
      <c r="I1449" s="39"/>
      <c r="J1449" s="74">
        <f t="shared" si="132"/>
        <v>181.73737999999997</v>
      </c>
      <c r="K1449" s="74">
        <f t="shared" si="133"/>
        <v>143.63329000000002</v>
      </c>
      <c r="L1449" s="74">
        <f t="shared" si="134"/>
        <v>54.334775000000008</v>
      </c>
      <c r="M1449" s="75"/>
      <c r="N1449" s="74">
        <f t="shared" si="135"/>
        <v>1304.05123</v>
      </c>
      <c r="O1449" s="74">
        <f t="shared" si="136"/>
        <v>426.83238</v>
      </c>
      <c r="P1449" s="74">
        <f t="shared" si="137"/>
        <v>958.82165000000009</v>
      </c>
    </row>
    <row r="1450" spans="1:16" ht="15" customHeight="1" x14ac:dyDescent="0.3">
      <c r="A1450" s="27" t="s">
        <v>4072</v>
      </c>
      <c r="B1450" s="38">
        <v>24810</v>
      </c>
      <c r="C1450" s="38">
        <v>24810</v>
      </c>
      <c r="D1450" s="12" t="s">
        <v>1315</v>
      </c>
      <c r="E1450" s="12">
        <v>33460</v>
      </c>
      <c r="F1450" s="12" t="s">
        <v>3594</v>
      </c>
      <c r="G1450" s="12" t="s">
        <v>3056</v>
      </c>
      <c r="H1450" s="100">
        <v>1.1356000000000002</v>
      </c>
      <c r="I1450" s="39"/>
      <c r="J1450" s="74">
        <f t="shared" si="132"/>
        <v>212.62158399999998</v>
      </c>
      <c r="K1450" s="74">
        <f t="shared" si="133"/>
        <v>168.04207200000002</v>
      </c>
      <c r="L1450" s="74">
        <f t="shared" si="134"/>
        <v>63.567220000000006</v>
      </c>
      <c r="M1450" s="75"/>
      <c r="N1450" s="74">
        <f t="shared" si="135"/>
        <v>1525.6622640000003</v>
      </c>
      <c r="O1450" s="74">
        <f t="shared" si="136"/>
        <v>483.13758400000006</v>
      </c>
      <c r="P1450" s="74">
        <f t="shared" si="137"/>
        <v>1109.8917200000001</v>
      </c>
    </row>
    <row r="1451" spans="1:16" ht="15" customHeight="1" x14ac:dyDescent="0.3">
      <c r="A1451" s="27" t="s">
        <v>4072</v>
      </c>
      <c r="B1451" s="38">
        <v>24820</v>
      </c>
      <c r="C1451" s="38">
        <v>24820</v>
      </c>
      <c r="D1451" s="40" t="s">
        <v>1316</v>
      </c>
      <c r="E1451" s="40">
        <v>99924</v>
      </c>
      <c r="F1451" s="20" t="s">
        <v>3593</v>
      </c>
      <c r="G1451" s="20" t="s">
        <v>3059</v>
      </c>
      <c r="H1451" s="100">
        <v>0.90449999999999997</v>
      </c>
      <c r="I1451" s="39"/>
      <c r="J1451" s="74">
        <f t="shared" si="132"/>
        <v>181.73737999999997</v>
      </c>
      <c r="K1451" s="74">
        <f t="shared" si="133"/>
        <v>143.63329000000002</v>
      </c>
      <c r="L1451" s="74">
        <f t="shared" si="134"/>
        <v>54.334775000000008</v>
      </c>
      <c r="M1451" s="75"/>
      <c r="N1451" s="74">
        <f t="shared" si="135"/>
        <v>1304.05123</v>
      </c>
      <c r="O1451" s="74">
        <f t="shared" si="136"/>
        <v>426.83238</v>
      </c>
      <c r="P1451" s="74">
        <f t="shared" si="137"/>
        <v>958.82165000000009</v>
      </c>
    </row>
    <row r="1452" spans="1:16" ht="15" customHeight="1" x14ac:dyDescent="0.3">
      <c r="A1452" s="27" t="s">
        <v>4072</v>
      </c>
      <c r="B1452" s="38">
        <v>24830</v>
      </c>
      <c r="C1452" s="38">
        <v>24830</v>
      </c>
      <c r="D1452" s="40" t="s">
        <v>1317</v>
      </c>
      <c r="E1452" s="40">
        <v>99924</v>
      </c>
      <c r="F1452" s="20" t="s">
        <v>3593</v>
      </c>
      <c r="G1452" s="20" t="s">
        <v>3059</v>
      </c>
      <c r="H1452" s="100">
        <v>0.90449999999999997</v>
      </c>
      <c r="I1452" s="39"/>
      <c r="J1452" s="74">
        <f t="shared" si="132"/>
        <v>181.73737999999997</v>
      </c>
      <c r="K1452" s="74">
        <f t="shared" si="133"/>
        <v>143.63329000000002</v>
      </c>
      <c r="L1452" s="74">
        <f t="shared" si="134"/>
        <v>54.334775000000008</v>
      </c>
      <c r="M1452" s="75"/>
      <c r="N1452" s="74">
        <f t="shared" si="135"/>
        <v>1304.05123</v>
      </c>
      <c r="O1452" s="74">
        <f t="shared" si="136"/>
        <v>426.83238</v>
      </c>
      <c r="P1452" s="74">
        <f t="shared" si="137"/>
        <v>958.82165000000009</v>
      </c>
    </row>
    <row r="1453" spans="1:16" ht="15" customHeight="1" x14ac:dyDescent="0.3">
      <c r="A1453" s="27" t="s">
        <v>4072</v>
      </c>
      <c r="B1453" s="38">
        <v>24840</v>
      </c>
      <c r="C1453" s="38">
        <v>24840</v>
      </c>
      <c r="D1453" s="40" t="s">
        <v>1318</v>
      </c>
      <c r="E1453" s="40">
        <v>99924</v>
      </c>
      <c r="F1453" s="20" t="s">
        <v>3593</v>
      </c>
      <c r="G1453" s="20" t="s">
        <v>3059</v>
      </c>
      <c r="H1453" s="100">
        <v>0.90449999999999997</v>
      </c>
      <c r="I1453" s="39"/>
      <c r="J1453" s="74">
        <f t="shared" si="132"/>
        <v>181.73737999999997</v>
      </c>
      <c r="K1453" s="74">
        <f t="shared" si="133"/>
        <v>143.63329000000002</v>
      </c>
      <c r="L1453" s="74">
        <f t="shared" si="134"/>
        <v>54.334775000000008</v>
      </c>
      <c r="M1453" s="75"/>
      <c r="N1453" s="74">
        <f t="shared" si="135"/>
        <v>1304.05123</v>
      </c>
      <c r="O1453" s="74">
        <f t="shared" si="136"/>
        <v>426.83238</v>
      </c>
      <c r="P1453" s="74">
        <f t="shared" si="137"/>
        <v>958.82165000000009</v>
      </c>
    </row>
    <row r="1454" spans="1:16" ht="15" customHeight="1" x14ac:dyDescent="0.3">
      <c r="A1454" s="27" t="s">
        <v>4072</v>
      </c>
      <c r="B1454" s="38">
        <v>24850</v>
      </c>
      <c r="C1454" s="38">
        <v>24850</v>
      </c>
      <c r="D1454" s="12" t="s">
        <v>1319</v>
      </c>
      <c r="E1454" s="12">
        <v>33460</v>
      </c>
      <c r="F1454" s="12" t="s">
        <v>3594</v>
      </c>
      <c r="G1454" s="12" t="s">
        <v>3056</v>
      </c>
      <c r="H1454" s="100">
        <v>1.1356000000000002</v>
      </c>
      <c r="I1454" s="39"/>
      <c r="J1454" s="74">
        <f t="shared" si="132"/>
        <v>212.62158399999998</v>
      </c>
      <c r="K1454" s="74">
        <f t="shared" si="133"/>
        <v>168.04207200000002</v>
      </c>
      <c r="L1454" s="74">
        <f t="shared" si="134"/>
        <v>63.567220000000006</v>
      </c>
      <c r="M1454" s="75"/>
      <c r="N1454" s="74">
        <f t="shared" si="135"/>
        <v>1525.6622640000003</v>
      </c>
      <c r="O1454" s="74">
        <f t="shared" si="136"/>
        <v>483.13758400000006</v>
      </c>
      <c r="P1454" s="74">
        <f t="shared" si="137"/>
        <v>1109.8917200000001</v>
      </c>
    </row>
    <row r="1455" spans="1:16" ht="15" customHeight="1" x14ac:dyDescent="0.3">
      <c r="A1455" s="27" t="s">
        <v>4072</v>
      </c>
      <c r="B1455" s="38">
        <v>24860</v>
      </c>
      <c r="C1455" s="38">
        <v>24860</v>
      </c>
      <c r="D1455" s="40" t="s">
        <v>1320</v>
      </c>
      <c r="E1455" s="40">
        <v>99924</v>
      </c>
      <c r="F1455" s="20" t="s">
        <v>3593</v>
      </c>
      <c r="G1455" s="20" t="s">
        <v>3059</v>
      </c>
      <c r="H1455" s="100">
        <v>0.90449999999999997</v>
      </c>
      <c r="I1455" s="39"/>
      <c r="J1455" s="74">
        <f t="shared" si="132"/>
        <v>181.73737999999997</v>
      </c>
      <c r="K1455" s="74">
        <f t="shared" si="133"/>
        <v>143.63329000000002</v>
      </c>
      <c r="L1455" s="74">
        <f t="shared" si="134"/>
        <v>54.334775000000008</v>
      </c>
      <c r="M1455" s="75"/>
      <c r="N1455" s="74">
        <f t="shared" si="135"/>
        <v>1304.05123</v>
      </c>
      <c r="O1455" s="74">
        <f t="shared" si="136"/>
        <v>426.83238</v>
      </c>
      <c r="P1455" s="74">
        <f t="shared" si="137"/>
        <v>958.82165000000009</v>
      </c>
    </row>
    <row r="1456" spans="1:16" ht="15" customHeight="1" x14ac:dyDescent="0.3">
      <c r="B1456" s="38"/>
      <c r="C1456" s="38"/>
      <c r="D1456" s="40"/>
      <c r="E1456" s="40"/>
      <c r="F1456" s="20"/>
      <c r="G1456" s="20"/>
      <c r="H1456" s="100"/>
      <c r="I1456" s="39"/>
      <c r="J1456" s="74"/>
      <c r="K1456" s="74"/>
      <c r="L1456" s="74"/>
      <c r="M1456" s="75"/>
      <c r="N1456" s="74"/>
      <c r="O1456" s="74"/>
      <c r="P1456" s="74"/>
    </row>
    <row r="1457" spans="1:16" ht="15" customHeight="1" x14ac:dyDescent="0.3">
      <c r="A1457" s="27" t="s">
        <v>4074</v>
      </c>
      <c r="B1457" s="38">
        <v>26000</v>
      </c>
      <c r="C1457" s="38">
        <v>26000</v>
      </c>
      <c r="D1457" s="40" t="s">
        <v>1402</v>
      </c>
      <c r="E1457" s="40">
        <v>99926</v>
      </c>
      <c r="F1457" s="20" t="s">
        <v>3606</v>
      </c>
      <c r="G1457" s="20" t="s">
        <v>3059</v>
      </c>
      <c r="H1457" s="100">
        <v>0.8</v>
      </c>
      <c r="I1457" s="39"/>
      <c r="J1457" s="74">
        <f t="shared" si="132"/>
        <v>167.77199999999999</v>
      </c>
      <c r="K1457" s="74">
        <f t="shared" si="133"/>
        <v>132.596</v>
      </c>
      <c r="L1457" s="74">
        <f t="shared" si="134"/>
        <v>50.160000000000004</v>
      </c>
      <c r="M1457" s="75"/>
      <c r="N1457" s="74">
        <f t="shared" si="135"/>
        <v>1203.8420000000001</v>
      </c>
      <c r="O1457" s="74">
        <f t="shared" si="136"/>
        <v>401.37200000000001</v>
      </c>
      <c r="P1457" s="74">
        <f t="shared" si="137"/>
        <v>890.51</v>
      </c>
    </row>
    <row r="1458" spans="1:16" ht="15" customHeight="1" x14ac:dyDescent="0.3">
      <c r="A1458" s="27" t="s">
        <v>4074</v>
      </c>
      <c r="B1458" s="38">
        <v>26010</v>
      </c>
      <c r="C1458" s="38">
        <v>26010</v>
      </c>
      <c r="D1458" s="12" t="s">
        <v>1403</v>
      </c>
      <c r="E1458" s="12">
        <v>41140</v>
      </c>
      <c r="F1458" s="12" t="s">
        <v>3539</v>
      </c>
      <c r="G1458" s="12" t="s">
        <v>3056</v>
      </c>
      <c r="H1458" s="100">
        <v>0.94910000000000005</v>
      </c>
      <c r="I1458" s="39"/>
      <c r="J1458" s="74">
        <f t="shared" si="132"/>
        <v>187.69772399999999</v>
      </c>
      <c r="K1458" s="74">
        <f t="shared" si="133"/>
        <v>148.343942</v>
      </c>
      <c r="L1458" s="74">
        <f t="shared" si="134"/>
        <v>56.116545000000002</v>
      </c>
      <c r="M1458" s="75"/>
      <c r="N1458" s="74">
        <f t="shared" si="135"/>
        <v>1346.8199540000001</v>
      </c>
      <c r="O1458" s="74">
        <f t="shared" si="136"/>
        <v>437.69872399999997</v>
      </c>
      <c r="P1458" s="74">
        <f t="shared" si="137"/>
        <v>987.97667000000001</v>
      </c>
    </row>
    <row r="1459" spans="1:16" ht="15" customHeight="1" x14ac:dyDescent="0.3">
      <c r="A1459" s="27" t="s">
        <v>4074</v>
      </c>
      <c r="B1459" s="38">
        <v>26020</v>
      </c>
      <c r="C1459" s="38">
        <v>26020</v>
      </c>
      <c r="D1459" s="40" t="s">
        <v>1404</v>
      </c>
      <c r="E1459" s="40">
        <v>99926</v>
      </c>
      <c r="F1459" s="20" t="s">
        <v>3606</v>
      </c>
      <c r="G1459" s="20" t="s">
        <v>3059</v>
      </c>
      <c r="H1459" s="100">
        <v>0.8</v>
      </c>
      <c r="I1459" s="39"/>
      <c r="J1459" s="74">
        <f t="shared" si="132"/>
        <v>167.77199999999999</v>
      </c>
      <c r="K1459" s="74">
        <f t="shared" si="133"/>
        <v>132.596</v>
      </c>
      <c r="L1459" s="74">
        <f t="shared" si="134"/>
        <v>50.160000000000004</v>
      </c>
      <c r="M1459" s="75"/>
      <c r="N1459" s="74">
        <f t="shared" si="135"/>
        <v>1203.8420000000001</v>
      </c>
      <c r="O1459" s="74">
        <f t="shared" si="136"/>
        <v>401.37200000000001</v>
      </c>
      <c r="P1459" s="74">
        <f t="shared" si="137"/>
        <v>890.51</v>
      </c>
    </row>
    <row r="1460" spans="1:16" ht="15" customHeight="1" x14ac:dyDescent="0.3">
      <c r="A1460" s="27" t="s">
        <v>4074</v>
      </c>
      <c r="B1460" s="38">
        <v>26030</v>
      </c>
      <c r="C1460" s="38">
        <v>26030</v>
      </c>
      <c r="D1460" s="40" t="s">
        <v>1405</v>
      </c>
      <c r="E1460" s="40">
        <v>99926</v>
      </c>
      <c r="F1460" s="20" t="s">
        <v>3606</v>
      </c>
      <c r="G1460" s="20" t="s">
        <v>3059</v>
      </c>
      <c r="H1460" s="100">
        <v>0.8</v>
      </c>
      <c r="I1460" s="39"/>
      <c r="J1460" s="74">
        <f t="shared" si="132"/>
        <v>167.77199999999999</v>
      </c>
      <c r="K1460" s="74">
        <f t="shared" si="133"/>
        <v>132.596</v>
      </c>
      <c r="L1460" s="74">
        <f t="shared" si="134"/>
        <v>50.160000000000004</v>
      </c>
      <c r="M1460" s="75"/>
      <c r="N1460" s="74">
        <f t="shared" si="135"/>
        <v>1203.8420000000001</v>
      </c>
      <c r="O1460" s="74">
        <f t="shared" si="136"/>
        <v>401.37200000000001</v>
      </c>
      <c r="P1460" s="74">
        <f t="shared" si="137"/>
        <v>890.51</v>
      </c>
    </row>
    <row r="1461" spans="1:16" ht="15" customHeight="1" x14ac:dyDescent="0.3">
      <c r="A1461" s="27" t="s">
        <v>4074</v>
      </c>
      <c r="B1461" s="38">
        <v>26040</v>
      </c>
      <c r="C1461" s="38">
        <v>26040</v>
      </c>
      <c r="D1461" s="40" t="s">
        <v>1406</v>
      </c>
      <c r="E1461" s="40">
        <v>99926</v>
      </c>
      <c r="F1461" s="20" t="s">
        <v>3606</v>
      </c>
      <c r="G1461" s="20" t="s">
        <v>3059</v>
      </c>
      <c r="H1461" s="100">
        <v>0.8</v>
      </c>
      <c r="I1461" s="39"/>
      <c r="J1461" s="74">
        <f t="shared" si="132"/>
        <v>167.77199999999999</v>
      </c>
      <c r="K1461" s="74">
        <f t="shared" si="133"/>
        <v>132.596</v>
      </c>
      <c r="L1461" s="74">
        <f t="shared" si="134"/>
        <v>50.160000000000004</v>
      </c>
      <c r="M1461" s="75"/>
      <c r="N1461" s="74">
        <f t="shared" si="135"/>
        <v>1203.8420000000001</v>
      </c>
      <c r="O1461" s="74">
        <f t="shared" si="136"/>
        <v>401.37200000000001</v>
      </c>
      <c r="P1461" s="74">
        <f t="shared" si="137"/>
        <v>890.51</v>
      </c>
    </row>
    <row r="1462" spans="1:16" ht="15" customHeight="1" x14ac:dyDescent="0.3">
      <c r="A1462" s="27" t="s">
        <v>4074</v>
      </c>
      <c r="B1462" s="38">
        <v>26050</v>
      </c>
      <c r="C1462" s="38">
        <v>26050</v>
      </c>
      <c r="D1462" s="40" t="s">
        <v>1407</v>
      </c>
      <c r="E1462" s="40">
        <v>99926</v>
      </c>
      <c r="F1462" s="20" t="s">
        <v>3606</v>
      </c>
      <c r="G1462" s="20" t="s">
        <v>3059</v>
      </c>
      <c r="H1462" s="100">
        <v>0.8</v>
      </c>
      <c r="I1462" s="39"/>
      <c r="J1462" s="74">
        <f t="shared" si="132"/>
        <v>167.77199999999999</v>
      </c>
      <c r="K1462" s="74">
        <f t="shared" si="133"/>
        <v>132.596</v>
      </c>
      <c r="L1462" s="74">
        <f t="shared" si="134"/>
        <v>50.160000000000004</v>
      </c>
      <c r="M1462" s="75"/>
      <c r="N1462" s="74">
        <f t="shared" si="135"/>
        <v>1203.8420000000001</v>
      </c>
      <c r="O1462" s="74">
        <f t="shared" si="136"/>
        <v>401.37200000000001</v>
      </c>
      <c r="P1462" s="74">
        <f t="shared" si="137"/>
        <v>890.51</v>
      </c>
    </row>
    <row r="1463" spans="1:16" ht="15" customHeight="1" x14ac:dyDescent="0.3">
      <c r="A1463" s="27" t="s">
        <v>4074</v>
      </c>
      <c r="B1463" s="38">
        <v>26060</v>
      </c>
      <c r="C1463" s="38">
        <v>26060</v>
      </c>
      <c r="D1463" s="12" t="s">
        <v>1408</v>
      </c>
      <c r="E1463" s="12">
        <v>28140</v>
      </c>
      <c r="F1463" s="12" t="s">
        <v>3542</v>
      </c>
      <c r="G1463" s="12" t="s">
        <v>3056</v>
      </c>
      <c r="H1463" s="100">
        <v>0.93510000000000004</v>
      </c>
      <c r="I1463" s="39"/>
      <c r="J1463" s="74">
        <f t="shared" si="132"/>
        <v>185.826764</v>
      </c>
      <c r="K1463" s="74">
        <f t="shared" si="133"/>
        <v>146.865262</v>
      </c>
      <c r="L1463" s="74">
        <f t="shared" si="134"/>
        <v>55.557245000000009</v>
      </c>
      <c r="M1463" s="75"/>
      <c r="N1463" s="74">
        <f t="shared" si="135"/>
        <v>1333.394794</v>
      </c>
      <c r="O1463" s="74">
        <f t="shared" si="136"/>
        <v>434.28776400000004</v>
      </c>
      <c r="P1463" s="74">
        <f t="shared" si="137"/>
        <v>978.82487000000015</v>
      </c>
    </row>
    <row r="1464" spans="1:16" ht="15" customHeight="1" x14ac:dyDescent="0.3">
      <c r="A1464" s="27" t="s">
        <v>4074</v>
      </c>
      <c r="B1464" s="38">
        <v>26070</v>
      </c>
      <c r="C1464" s="38">
        <v>26070</v>
      </c>
      <c r="D1464" s="40" t="s">
        <v>1409</v>
      </c>
      <c r="E1464" s="40">
        <v>99926</v>
      </c>
      <c r="F1464" s="20" t="s">
        <v>3606</v>
      </c>
      <c r="G1464" s="20" t="s">
        <v>3059</v>
      </c>
      <c r="H1464" s="100">
        <v>0.8</v>
      </c>
      <c r="I1464" s="39"/>
      <c r="J1464" s="74">
        <f t="shared" si="132"/>
        <v>167.77199999999999</v>
      </c>
      <c r="K1464" s="74">
        <f t="shared" si="133"/>
        <v>132.596</v>
      </c>
      <c r="L1464" s="74">
        <f t="shared" si="134"/>
        <v>50.160000000000004</v>
      </c>
      <c r="M1464" s="75"/>
      <c r="N1464" s="74">
        <f t="shared" si="135"/>
        <v>1203.8420000000001</v>
      </c>
      <c r="O1464" s="74">
        <f t="shared" si="136"/>
        <v>401.37200000000001</v>
      </c>
      <c r="P1464" s="74">
        <f t="shared" si="137"/>
        <v>890.51</v>
      </c>
    </row>
    <row r="1465" spans="1:16" ht="15" customHeight="1" x14ac:dyDescent="0.3">
      <c r="A1465" s="27" t="s">
        <v>4074</v>
      </c>
      <c r="B1465" s="38">
        <v>26080</v>
      </c>
      <c r="C1465" s="38">
        <v>26080</v>
      </c>
      <c r="D1465" s="12" t="s">
        <v>1410</v>
      </c>
      <c r="E1465" s="12">
        <v>16020</v>
      </c>
      <c r="F1465" s="12" t="s">
        <v>3497</v>
      </c>
      <c r="G1465" s="12" t="s">
        <v>3056</v>
      </c>
      <c r="H1465" s="100">
        <v>0.80149999999999999</v>
      </c>
      <c r="I1465" s="39"/>
      <c r="J1465" s="74">
        <f t="shared" si="132"/>
        <v>167.97245999999998</v>
      </c>
      <c r="K1465" s="74">
        <f t="shared" si="133"/>
        <v>132.75443000000001</v>
      </c>
      <c r="L1465" s="74">
        <f t="shared" si="134"/>
        <v>50.219925000000003</v>
      </c>
      <c r="M1465" s="75"/>
      <c r="N1465" s="74">
        <f t="shared" si="135"/>
        <v>1205.2804100000001</v>
      </c>
      <c r="O1465" s="74">
        <f t="shared" si="136"/>
        <v>401.73746</v>
      </c>
      <c r="P1465" s="74">
        <f t="shared" si="137"/>
        <v>891.49054999999998</v>
      </c>
    </row>
    <row r="1466" spans="1:16" ht="15" customHeight="1" x14ac:dyDescent="0.3">
      <c r="A1466" s="27" t="s">
        <v>4074</v>
      </c>
      <c r="B1466" s="38">
        <v>26090</v>
      </c>
      <c r="C1466" s="38">
        <v>26090</v>
      </c>
      <c r="D1466" s="12" t="s">
        <v>1411</v>
      </c>
      <c r="E1466" s="12">
        <v>17860</v>
      </c>
      <c r="F1466" s="12" t="s">
        <v>3607</v>
      </c>
      <c r="G1466" s="12" t="s">
        <v>3056</v>
      </c>
      <c r="H1466" s="100">
        <v>0.83909999999999996</v>
      </c>
      <c r="I1466" s="39"/>
      <c r="J1466" s="74">
        <f t="shared" si="132"/>
        <v>172.99732399999999</v>
      </c>
      <c r="K1466" s="74">
        <f t="shared" si="133"/>
        <v>136.725742</v>
      </c>
      <c r="L1466" s="74">
        <f t="shared" si="134"/>
        <v>51.722044999999994</v>
      </c>
      <c r="M1466" s="75"/>
      <c r="N1466" s="74">
        <f t="shared" si="135"/>
        <v>1241.336554</v>
      </c>
      <c r="O1466" s="74">
        <f t="shared" si="136"/>
        <v>410.898324</v>
      </c>
      <c r="P1466" s="74">
        <f t="shared" si="137"/>
        <v>916.06967000000009</v>
      </c>
    </row>
    <row r="1467" spans="1:16" ht="15" customHeight="1" x14ac:dyDescent="0.3">
      <c r="A1467" s="27" t="s">
        <v>4074</v>
      </c>
      <c r="B1467" s="38">
        <v>26100</v>
      </c>
      <c r="C1467" s="38">
        <v>26100</v>
      </c>
      <c r="D1467" s="12" t="s">
        <v>1412</v>
      </c>
      <c r="E1467" s="12">
        <v>41140</v>
      </c>
      <c r="F1467" s="12" t="s">
        <v>3539</v>
      </c>
      <c r="G1467" s="12" t="s">
        <v>3056</v>
      </c>
      <c r="H1467" s="100">
        <v>0.94910000000000005</v>
      </c>
      <c r="I1467" s="39"/>
      <c r="J1467" s="74">
        <f t="shared" si="132"/>
        <v>187.69772399999999</v>
      </c>
      <c r="K1467" s="74">
        <f t="shared" si="133"/>
        <v>148.343942</v>
      </c>
      <c r="L1467" s="74">
        <f t="shared" si="134"/>
        <v>56.116545000000002</v>
      </c>
      <c r="M1467" s="75"/>
      <c r="N1467" s="74">
        <f t="shared" si="135"/>
        <v>1346.8199540000001</v>
      </c>
      <c r="O1467" s="74">
        <f t="shared" si="136"/>
        <v>437.69872399999997</v>
      </c>
      <c r="P1467" s="74">
        <f t="shared" si="137"/>
        <v>987.97667000000001</v>
      </c>
    </row>
    <row r="1468" spans="1:16" ht="15" customHeight="1" x14ac:dyDescent="0.3">
      <c r="A1468" s="27" t="s">
        <v>4074</v>
      </c>
      <c r="B1468" s="38">
        <v>26110</v>
      </c>
      <c r="C1468" s="38">
        <v>26110</v>
      </c>
      <c r="D1468" s="40" t="s">
        <v>1413</v>
      </c>
      <c r="E1468" s="40">
        <v>99926</v>
      </c>
      <c r="F1468" s="20" t="s">
        <v>3606</v>
      </c>
      <c r="G1468" s="20" t="s">
        <v>3059</v>
      </c>
      <c r="H1468" s="100">
        <v>0.8</v>
      </c>
      <c r="I1468" s="39"/>
      <c r="J1468" s="74">
        <f t="shared" si="132"/>
        <v>167.77199999999999</v>
      </c>
      <c r="K1468" s="74">
        <f t="shared" si="133"/>
        <v>132.596</v>
      </c>
      <c r="L1468" s="74">
        <f t="shared" si="134"/>
        <v>50.160000000000004</v>
      </c>
      <c r="M1468" s="75"/>
      <c r="N1468" s="74">
        <f t="shared" si="135"/>
        <v>1203.8420000000001</v>
      </c>
      <c r="O1468" s="74">
        <f t="shared" si="136"/>
        <v>401.37200000000001</v>
      </c>
      <c r="P1468" s="74">
        <f t="shared" si="137"/>
        <v>890.51</v>
      </c>
    </row>
    <row r="1469" spans="1:16" ht="15" customHeight="1" x14ac:dyDescent="0.3">
      <c r="A1469" s="27" t="s">
        <v>4074</v>
      </c>
      <c r="B1469" s="38">
        <v>26120</v>
      </c>
      <c r="C1469" s="38">
        <v>26120</v>
      </c>
      <c r="D1469" s="12" t="s">
        <v>1414</v>
      </c>
      <c r="E1469" s="12">
        <v>28140</v>
      </c>
      <c r="F1469" s="12" t="s">
        <v>3542</v>
      </c>
      <c r="G1469" s="12" t="s">
        <v>3056</v>
      </c>
      <c r="H1469" s="100">
        <v>0.93510000000000004</v>
      </c>
      <c r="I1469" s="39"/>
      <c r="J1469" s="74">
        <f t="shared" si="132"/>
        <v>185.826764</v>
      </c>
      <c r="K1469" s="74">
        <f t="shared" si="133"/>
        <v>146.865262</v>
      </c>
      <c r="L1469" s="74">
        <f t="shared" si="134"/>
        <v>55.557245000000009</v>
      </c>
      <c r="M1469" s="75"/>
      <c r="N1469" s="74">
        <f t="shared" si="135"/>
        <v>1333.394794</v>
      </c>
      <c r="O1469" s="74">
        <f t="shared" si="136"/>
        <v>434.28776400000004</v>
      </c>
      <c r="P1469" s="74">
        <f t="shared" si="137"/>
        <v>978.82487000000015</v>
      </c>
    </row>
    <row r="1470" spans="1:16" ht="15" customHeight="1" x14ac:dyDescent="0.3">
      <c r="A1470" s="27" t="s">
        <v>4074</v>
      </c>
      <c r="B1470" s="38">
        <v>26130</v>
      </c>
      <c r="C1470" s="38">
        <v>26130</v>
      </c>
      <c r="D1470" s="12" t="s">
        <v>1415</v>
      </c>
      <c r="E1470" s="12">
        <v>27620</v>
      </c>
      <c r="F1470" s="12" t="s">
        <v>3608</v>
      </c>
      <c r="G1470" s="12" t="s">
        <v>3056</v>
      </c>
      <c r="H1470" s="100">
        <v>0.84109999999999996</v>
      </c>
      <c r="I1470" s="39"/>
      <c r="J1470" s="74">
        <f t="shared" si="132"/>
        <v>173.26460399999996</v>
      </c>
      <c r="K1470" s="74">
        <f t="shared" si="133"/>
        <v>136.936982</v>
      </c>
      <c r="L1470" s="74">
        <f t="shared" si="134"/>
        <v>51.801945000000003</v>
      </c>
      <c r="M1470" s="75"/>
      <c r="N1470" s="74">
        <f t="shared" si="135"/>
        <v>1243.2544339999999</v>
      </c>
      <c r="O1470" s="74">
        <f t="shared" si="136"/>
        <v>411.38560399999994</v>
      </c>
      <c r="P1470" s="74">
        <f t="shared" si="137"/>
        <v>917.37707</v>
      </c>
    </row>
    <row r="1471" spans="1:16" ht="15" customHeight="1" x14ac:dyDescent="0.3">
      <c r="A1471" s="27" t="s">
        <v>4074</v>
      </c>
      <c r="B1471" s="38">
        <v>26140</v>
      </c>
      <c r="C1471" s="38">
        <v>26140</v>
      </c>
      <c r="D1471" s="40" t="s">
        <v>1416</v>
      </c>
      <c r="E1471" s="40">
        <v>99926</v>
      </c>
      <c r="F1471" s="20" t="s">
        <v>3606</v>
      </c>
      <c r="G1471" s="20" t="s">
        <v>3059</v>
      </c>
      <c r="H1471" s="100">
        <v>0.8</v>
      </c>
      <c r="I1471" s="39"/>
      <c r="J1471" s="74">
        <f t="shared" si="132"/>
        <v>167.77199999999999</v>
      </c>
      <c r="K1471" s="74">
        <f t="shared" si="133"/>
        <v>132.596</v>
      </c>
      <c r="L1471" s="74">
        <f t="shared" si="134"/>
        <v>50.160000000000004</v>
      </c>
      <c r="M1471" s="75"/>
      <c r="N1471" s="74">
        <f t="shared" si="135"/>
        <v>1203.8420000000001</v>
      </c>
      <c r="O1471" s="74">
        <f t="shared" si="136"/>
        <v>401.37200000000001</v>
      </c>
      <c r="P1471" s="74">
        <f t="shared" si="137"/>
        <v>890.51</v>
      </c>
    </row>
    <row r="1472" spans="1:16" ht="15" customHeight="1" x14ac:dyDescent="0.3">
      <c r="A1472" s="27" t="s">
        <v>4074</v>
      </c>
      <c r="B1472" s="38">
        <v>26150</v>
      </c>
      <c r="C1472" s="38">
        <v>26150</v>
      </c>
      <c r="D1472" s="12" t="s">
        <v>1417</v>
      </c>
      <c r="E1472" s="12">
        <v>16020</v>
      </c>
      <c r="F1472" s="12" t="s">
        <v>3497</v>
      </c>
      <c r="G1472" s="12" t="s">
        <v>3056</v>
      </c>
      <c r="H1472" s="100">
        <v>0.80149999999999999</v>
      </c>
      <c r="I1472" s="39"/>
      <c r="J1472" s="74">
        <f t="shared" si="132"/>
        <v>167.97245999999998</v>
      </c>
      <c r="K1472" s="74">
        <f t="shared" si="133"/>
        <v>132.75443000000001</v>
      </c>
      <c r="L1472" s="74">
        <f t="shared" si="134"/>
        <v>50.219925000000003</v>
      </c>
      <c r="M1472" s="75"/>
      <c r="N1472" s="74">
        <f t="shared" si="135"/>
        <v>1205.2804100000001</v>
      </c>
      <c r="O1472" s="74">
        <f t="shared" si="136"/>
        <v>401.73746</v>
      </c>
      <c r="P1472" s="74">
        <f t="shared" si="137"/>
        <v>891.49054999999998</v>
      </c>
    </row>
    <row r="1473" spans="1:16" ht="15" customHeight="1" x14ac:dyDescent="0.3">
      <c r="A1473" s="27" t="s">
        <v>4074</v>
      </c>
      <c r="B1473" s="38">
        <v>26160</v>
      </c>
      <c r="C1473" s="38">
        <v>26160</v>
      </c>
      <c r="D1473" s="40" t="s">
        <v>1418</v>
      </c>
      <c r="E1473" s="40">
        <v>99926</v>
      </c>
      <c r="F1473" s="20" t="s">
        <v>3606</v>
      </c>
      <c r="G1473" s="20" t="s">
        <v>3059</v>
      </c>
      <c r="H1473" s="100">
        <v>0.8</v>
      </c>
      <c r="I1473" s="39"/>
      <c r="J1473" s="74">
        <f t="shared" si="132"/>
        <v>167.77199999999999</v>
      </c>
      <c r="K1473" s="74">
        <f t="shared" si="133"/>
        <v>132.596</v>
      </c>
      <c r="L1473" s="74">
        <f t="shared" si="134"/>
        <v>50.160000000000004</v>
      </c>
      <c r="M1473" s="75"/>
      <c r="N1473" s="74">
        <f t="shared" si="135"/>
        <v>1203.8420000000001</v>
      </c>
      <c r="O1473" s="74">
        <f t="shared" si="136"/>
        <v>401.37200000000001</v>
      </c>
      <c r="P1473" s="74">
        <f t="shared" si="137"/>
        <v>890.51</v>
      </c>
    </row>
    <row r="1474" spans="1:16" ht="15" customHeight="1" x14ac:dyDescent="0.3">
      <c r="A1474" s="27" t="s">
        <v>4074</v>
      </c>
      <c r="B1474" s="38">
        <v>26170</v>
      </c>
      <c r="C1474" s="38">
        <v>26170</v>
      </c>
      <c r="D1474" s="40" t="s">
        <v>1419</v>
      </c>
      <c r="E1474" s="40">
        <v>99926</v>
      </c>
      <c r="F1474" s="20" t="s">
        <v>3606</v>
      </c>
      <c r="G1474" s="20" t="s">
        <v>3059</v>
      </c>
      <c r="H1474" s="100">
        <v>0.8</v>
      </c>
      <c r="I1474" s="39"/>
      <c r="J1474" s="74">
        <f t="shared" si="132"/>
        <v>167.77199999999999</v>
      </c>
      <c r="K1474" s="74">
        <f t="shared" si="133"/>
        <v>132.596</v>
      </c>
      <c r="L1474" s="74">
        <f t="shared" si="134"/>
        <v>50.160000000000004</v>
      </c>
      <c r="M1474" s="75"/>
      <c r="N1474" s="74">
        <f t="shared" si="135"/>
        <v>1203.8420000000001</v>
      </c>
      <c r="O1474" s="74">
        <f t="shared" si="136"/>
        <v>401.37200000000001</v>
      </c>
      <c r="P1474" s="74">
        <f t="shared" si="137"/>
        <v>890.51</v>
      </c>
    </row>
    <row r="1475" spans="1:16" ht="15" customHeight="1" x14ac:dyDescent="0.3">
      <c r="A1475" s="27" t="s">
        <v>4074</v>
      </c>
      <c r="B1475" s="38">
        <v>26180</v>
      </c>
      <c r="C1475" s="38">
        <v>26180</v>
      </c>
      <c r="D1475" s="12" t="s">
        <v>1420</v>
      </c>
      <c r="E1475" s="12">
        <v>28140</v>
      </c>
      <c r="F1475" s="12" t="s">
        <v>3542</v>
      </c>
      <c r="G1475" s="12" t="s">
        <v>3056</v>
      </c>
      <c r="H1475" s="100">
        <v>0.93510000000000004</v>
      </c>
      <c r="I1475" s="39"/>
      <c r="J1475" s="74">
        <f t="shared" si="132"/>
        <v>185.826764</v>
      </c>
      <c r="K1475" s="74">
        <f t="shared" si="133"/>
        <v>146.865262</v>
      </c>
      <c r="L1475" s="74">
        <f t="shared" si="134"/>
        <v>55.557245000000009</v>
      </c>
      <c r="M1475" s="75"/>
      <c r="N1475" s="74">
        <f t="shared" si="135"/>
        <v>1333.394794</v>
      </c>
      <c r="O1475" s="74">
        <f t="shared" si="136"/>
        <v>434.28776400000004</v>
      </c>
      <c r="P1475" s="74">
        <f t="shared" si="137"/>
        <v>978.82487000000015</v>
      </c>
    </row>
    <row r="1476" spans="1:16" ht="15" customHeight="1" x14ac:dyDescent="0.3">
      <c r="A1476" s="27" t="s">
        <v>4074</v>
      </c>
      <c r="B1476" s="38">
        <v>26190</v>
      </c>
      <c r="C1476" s="38">
        <v>26190</v>
      </c>
      <c r="D1476" s="40" t="s">
        <v>1421</v>
      </c>
      <c r="E1476" s="40">
        <v>99926</v>
      </c>
      <c r="F1476" s="20" t="s">
        <v>3606</v>
      </c>
      <c r="G1476" s="20" t="s">
        <v>3059</v>
      </c>
      <c r="H1476" s="100">
        <v>0.8</v>
      </c>
      <c r="I1476" s="39"/>
      <c r="J1476" s="74">
        <f t="shared" si="132"/>
        <v>167.77199999999999</v>
      </c>
      <c r="K1476" s="74">
        <f t="shared" si="133"/>
        <v>132.596</v>
      </c>
      <c r="L1476" s="74">
        <f t="shared" si="134"/>
        <v>50.160000000000004</v>
      </c>
      <c r="M1476" s="75"/>
      <c r="N1476" s="74">
        <f t="shared" si="135"/>
        <v>1203.8420000000001</v>
      </c>
      <c r="O1476" s="74">
        <f t="shared" si="136"/>
        <v>401.37200000000001</v>
      </c>
      <c r="P1476" s="74">
        <f t="shared" si="137"/>
        <v>890.51</v>
      </c>
    </row>
    <row r="1477" spans="1:16" ht="15" customHeight="1" x14ac:dyDescent="0.3">
      <c r="A1477" s="27" t="s">
        <v>4074</v>
      </c>
      <c r="B1477" s="38">
        <v>26200</v>
      </c>
      <c r="C1477" s="38">
        <v>26200</v>
      </c>
      <c r="D1477" s="40" t="s">
        <v>1422</v>
      </c>
      <c r="E1477" s="40">
        <v>99926</v>
      </c>
      <c r="F1477" s="20" t="s">
        <v>3606</v>
      </c>
      <c r="G1477" s="20" t="s">
        <v>3059</v>
      </c>
      <c r="H1477" s="100">
        <v>0.8</v>
      </c>
      <c r="I1477" s="39"/>
      <c r="J1477" s="74">
        <f t="shared" si="132"/>
        <v>167.77199999999999</v>
      </c>
      <c r="K1477" s="74">
        <f t="shared" si="133"/>
        <v>132.596</v>
      </c>
      <c r="L1477" s="74">
        <f t="shared" si="134"/>
        <v>50.160000000000004</v>
      </c>
      <c r="M1477" s="75"/>
      <c r="N1477" s="74">
        <f t="shared" si="135"/>
        <v>1203.8420000000001</v>
      </c>
      <c r="O1477" s="74">
        <f t="shared" si="136"/>
        <v>401.37200000000001</v>
      </c>
      <c r="P1477" s="74">
        <f t="shared" si="137"/>
        <v>890.51</v>
      </c>
    </row>
    <row r="1478" spans="1:16" ht="15" customHeight="1" x14ac:dyDescent="0.3">
      <c r="A1478" s="27" t="s">
        <v>4074</v>
      </c>
      <c r="B1478" s="38">
        <v>26210</v>
      </c>
      <c r="C1478" s="38">
        <v>26210</v>
      </c>
      <c r="D1478" s="12" t="s">
        <v>1423</v>
      </c>
      <c r="E1478" s="12">
        <v>44180</v>
      </c>
      <c r="F1478" s="12" t="s">
        <v>4116</v>
      </c>
      <c r="G1478" s="12" t="s">
        <v>3056</v>
      </c>
      <c r="H1478" s="100">
        <v>0.8</v>
      </c>
      <c r="I1478" s="39"/>
      <c r="J1478" s="74">
        <f t="shared" si="132"/>
        <v>167.77199999999999</v>
      </c>
      <c r="K1478" s="74">
        <f t="shared" si="133"/>
        <v>132.596</v>
      </c>
      <c r="L1478" s="74">
        <f t="shared" si="134"/>
        <v>50.160000000000004</v>
      </c>
      <c r="M1478" s="75"/>
      <c r="N1478" s="74">
        <f t="shared" si="135"/>
        <v>1203.8420000000001</v>
      </c>
      <c r="O1478" s="74">
        <f t="shared" si="136"/>
        <v>401.37200000000001</v>
      </c>
      <c r="P1478" s="74">
        <f t="shared" si="137"/>
        <v>890.51</v>
      </c>
    </row>
    <row r="1479" spans="1:16" ht="15" customHeight="1" x14ac:dyDescent="0.3">
      <c r="A1479" s="27" t="s">
        <v>4074</v>
      </c>
      <c r="B1479" s="38">
        <v>26220</v>
      </c>
      <c r="C1479" s="38">
        <v>26220</v>
      </c>
      <c r="D1479" s="40" t="s">
        <v>1424</v>
      </c>
      <c r="E1479" s="40">
        <v>99926</v>
      </c>
      <c r="F1479" s="20" t="s">
        <v>3606</v>
      </c>
      <c r="G1479" s="20" t="s">
        <v>3059</v>
      </c>
      <c r="H1479" s="100">
        <v>0.8</v>
      </c>
      <c r="I1479" s="39"/>
      <c r="J1479" s="74">
        <f t="shared" si="132"/>
        <v>167.77199999999999</v>
      </c>
      <c r="K1479" s="74">
        <f t="shared" si="133"/>
        <v>132.596</v>
      </c>
      <c r="L1479" s="74">
        <f t="shared" si="134"/>
        <v>50.160000000000004</v>
      </c>
      <c r="M1479" s="75"/>
      <c r="N1479" s="74">
        <f t="shared" si="135"/>
        <v>1203.8420000000001</v>
      </c>
      <c r="O1479" s="74">
        <f t="shared" si="136"/>
        <v>401.37200000000001</v>
      </c>
      <c r="P1479" s="74">
        <f t="shared" si="137"/>
        <v>890.51</v>
      </c>
    </row>
    <row r="1480" spans="1:16" ht="15" customHeight="1" x14ac:dyDescent="0.3">
      <c r="A1480" s="27" t="s">
        <v>4074</v>
      </c>
      <c r="B1480" s="38">
        <v>26230</v>
      </c>
      <c r="C1480" s="38">
        <v>26230</v>
      </c>
      <c r="D1480" s="12" t="s">
        <v>1425</v>
      </c>
      <c r="E1480" s="12">
        <v>28140</v>
      </c>
      <c r="F1480" s="12" t="s">
        <v>3542</v>
      </c>
      <c r="G1480" s="12" t="s">
        <v>3056</v>
      </c>
      <c r="H1480" s="100">
        <v>0.93510000000000004</v>
      </c>
      <c r="I1480" s="39"/>
      <c r="J1480" s="74">
        <f t="shared" si="132"/>
        <v>185.826764</v>
      </c>
      <c r="K1480" s="74">
        <f t="shared" si="133"/>
        <v>146.865262</v>
      </c>
      <c r="L1480" s="74">
        <f t="shared" si="134"/>
        <v>55.557245000000009</v>
      </c>
      <c r="M1480" s="75"/>
      <c r="N1480" s="74">
        <f t="shared" si="135"/>
        <v>1333.394794</v>
      </c>
      <c r="O1480" s="74">
        <f t="shared" si="136"/>
        <v>434.28776400000004</v>
      </c>
      <c r="P1480" s="74">
        <f t="shared" si="137"/>
        <v>978.82487000000015</v>
      </c>
    </row>
    <row r="1481" spans="1:16" ht="15" customHeight="1" x14ac:dyDescent="0.3">
      <c r="A1481" s="27" t="s">
        <v>4074</v>
      </c>
      <c r="B1481" s="38">
        <v>26240</v>
      </c>
      <c r="C1481" s="38">
        <v>26240</v>
      </c>
      <c r="D1481" s="12" t="s">
        <v>1426</v>
      </c>
      <c r="E1481" s="12">
        <v>28140</v>
      </c>
      <c r="F1481" s="12" t="s">
        <v>3542</v>
      </c>
      <c r="G1481" s="12" t="s">
        <v>3056</v>
      </c>
      <c r="H1481" s="100">
        <v>0.93510000000000004</v>
      </c>
      <c r="I1481" s="39"/>
      <c r="J1481" s="74">
        <f t="shared" si="132"/>
        <v>185.826764</v>
      </c>
      <c r="K1481" s="74">
        <f t="shared" si="133"/>
        <v>146.865262</v>
      </c>
      <c r="L1481" s="74">
        <f t="shared" si="134"/>
        <v>55.557245000000009</v>
      </c>
      <c r="M1481" s="75"/>
      <c r="N1481" s="74">
        <f t="shared" si="135"/>
        <v>1333.394794</v>
      </c>
      <c r="O1481" s="74">
        <f t="shared" si="136"/>
        <v>434.28776400000004</v>
      </c>
      <c r="P1481" s="74">
        <f t="shared" si="137"/>
        <v>978.82487000000015</v>
      </c>
    </row>
    <row r="1482" spans="1:16" ht="15" customHeight="1" x14ac:dyDescent="0.3">
      <c r="A1482" s="27" t="s">
        <v>4074</v>
      </c>
      <c r="B1482" s="38">
        <v>26250</v>
      </c>
      <c r="C1482" s="38">
        <v>26250</v>
      </c>
      <c r="D1482" s="12" t="s">
        <v>1427</v>
      </c>
      <c r="E1482" s="12">
        <v>27620</v>
      </c>
      <c r="F1482" s="12" t="s">
        <v>3608</v>
      </c>
      <c r="G1482" s="12" t="s">
        <v>3056</v>
      </c>
      <c r="H1482" s="100">
        <v>0.84109999999999996</v>
      </c>
      <c r="I1482" s="39"/>
      <c r="J1482" s="74">
        <f t="shared" ref="J1482:J1545" si="138">+(H1482*133.64)+60.86</f>
        <v>173.26460399999996</v>
      </c>
      <c r="K1482" s="74">
        <f t="shared" ref="K1482:K1545" si="139">(H1482*105.62)+48.1</f>
        <v>136.936982</v>
      </c>
      <c r="L1482" s="74">
        <f t="shared" ref="L1482:L1545" si="140">(H1482*39.95)+18.2</f>
        <v>51.801945000000003</v>
      </c>
      <c r="M1482" s="75"/>
      <c r="N1482" s="74">
        <f t="shared" ref="N1482:N1545" si="141">((H1482*958.94)+436.69)</f>
        <v>1243.2544339999999</v>
      </c>
      <c r="O1482" s="74">
        <f t="shared" ref="O1482:O1545" si="142">(H1482*243.64)+206.46</f>
        <v>411.38560399999994</v>
      </c>
      <c r="P1482" s="74">
        <f t="shared" ref="P1482:P1545" si="143">(H1482*653.7)+367.55</f>
        <v>917.37707</v>
      </c>
    </row>
    <row r="1483" spans="1:16" ht="15" customHeight="1" x14ac:dyDescent="0.3">
      <c r="A1483" s="27" t="s">
        <v>4074</v>
      </c>
      <c r="B1483" s="38">
        <v>26260</v>
      </c>
      <c r="C1483" s="38">
        <v>26260</v>
      </c>
      <c r="D1483" s="40" t="s">
        <v>1428</v>
      </c>
      <c r="E1483" s="40">
        <v>99926</v>
      </c>
      <c r="F1483" s="20" t="s">
        <v>3606</v>
      </c>
      <c r="G1483" s="20" t="s">
        <v>3059</v>
      </c>
      <c r="H1483" s="100">
        <v>0.8</v>
      </c>
      <c r="I1483" s="39"/>
      <c r="J1483" s="74">
        <f t="shared" si="138"/>
        <v>167.77199999999999</v>
      </c>
      <c r="K1483" s="74">
        <f t="shared" si="139"/>
        <v>132.596</v>
      </c>
      <c r="L1483" s="74">
        <f t="shared" si="140"/>
        <v>50.160000000000004</v>
      </c>
      <c r="M1483" s="75"/>
      <c r="N1483" s="74">
        <f t="shared" si="141"/>
        <v>1203.8420000000001</v>
      </c>
      <c r="O1483" s="74">
        <f t="shared" si="142"/>
        <v>401.37200000000001</v>
      </c>
      <c r="P1483" s="74">
        <f t="shared" si="143"/>
        <v>890.51</v>
      </c>
    </row>
    <row r="1484" spans="1:16" ht="15" customHeight="1" x14ac:dyDescent="0.3">
      <c r="A1484" s="27" t="s">
        <v>4074</v>
      </c>
      <c r="B1484" s="38">
        <v>26270</v>
      </c>
      <c r="C1484" s="38">
        <v>26270</v>
      </c>
      <c r="D1484" s="40" t="s">
        <v>1429</v>
      </c>
      <c r="E1484" s="40">
        <v>99926</v>
      </c>
      <c r="F1484" s="20" t="s">
        <v>3606</v>
      </c>
      <c r="G1484" s="20" t="s">
        <v>3059</v>
      </c>
      <c r="H1484" s="100">
        <v>0.8</v>
      </c>
      <c r="I1484" s="39"/>
      <c r="J1484" s="74">
        <f t="shared" si="138"/>
        <v>167.77199999999999</v>
      </c>
      <c r="K1484" s="74">
        <f t="shared" si="139"/>
        <v>132.596</v>
      </c>
      <c r="L1484" s="74">
        <f t="shared" si="140"/>
        <v>50.160000000000004</v>
      </c>
      <c r="M1484" s="75"/>
      <c r="N1484" s="74">
        <f t="shared" si="141"/>
        <v>1203.8420000000001</v>
      </c>
      <c r="O1484" s="74">
        <f t="shared" si="142"/>
        <v>401.37200000000001</v>
      </c>
      <c r="P1484" s="74">
        <f t="shared" si="143"/>
        <v>890.51</v>
      </c>
    </row>
    <row r="1485" spans="1:16" ht="15" customHeight="1" x14ac:dyDescent="0.3">
      <c r="A1485" s="27" t="s">
        <v>4074</v>
      </c>
      <c r="B1485" s="38">
        <v>26280</v>
      </c>
      <c r="C1485" s="38">
        <v>26280</v>
      </c>
      <c r="D1485" s="40" t="s">
        <v>1430</v>
      </c>
      <c r="E1485" s="40">
        <v>99926</v>
      </c>
      <c r="F1485" s="20" t="s">
        <v>3606</v>
      </c>
      <c r="G1485" s="20" t="s">
        <v>3059</v>
      </c>
      <c r="H1485" s="100">
        <v>0.8</v>
      </c>
      <c r="I1485" s="39"/>
      <c r="J1485" s="74">
        <f t="shared" si="138"/>
        <v>167.77199999999999</v>
      </c>
      <c r="K1485" s="74">
        <f t="shared" si="139"/>
        <v>132.596</v>
      </c>
      <c r="L1485" s="74">
        <f t="shared" si="140"/>
        <v>50.160000000000004</v>
      </c>
      <c r="M1485" s="75"/>
      <c r="N1485" s="74">
        <f t="shared" si="141"/>
        <v>1203.8420000000001</v>
      </c>
      <c r="O1485" s="74">
        <f t="shared" si="142"/>
        <v>401.37200000000001</v>
      </c>
      <c r="P1485" s="74">
        <f t="shared" si="143"/>
        <v>890.51</v>
      </c>
    </row>
    <row r="1486" spans="1:16" ht="15" customHeight="1" x14ac:dyDescent="0.3">
      <c r="A1486" s="27" t="s">
        <v>4074</v>
      </c>
      <c r="B1486" s="38">
        <v>26290</v>
      </c>
      <c r="C1486" s="38">
        <v>26290</v>
      </c>
      <c r="D1486" s="12" t="s">
        <v>1431</v>
      </c>
      <c r="E1486" s="12">
        <v>44180</v>
      </c>
      <c r="F1486" s="12" t="s">
        <v>4116</v>
      </c>
      <c r="G1486" s="12" t="s">
        <v>3056</v>
      </c>
      <c r="H1486" s="100">
        <v>0.8</v>
      </c>
      <c r="I1486" s="39"/>
      <c r="J1486" s="74">
        <f t="shared" si="138"/>
        <v>167.77199999999999</v>
      </c>
      <c r="K1486" s="74">
        <f t="shared" si="139"/>
        <v>132.596</v>
      </c>
      <c r="L1486" s="74">
        <f t="shared" si="140"/>
        <v>50.160000000000004</v>
      </c>
      <c r="M1486" s="75"/>
      <c r="N1486" s="74">
        <f t="shared" si="141"/>
        <v>1203.8420000000001</v>
      </c>
      <c r="O1486" s="74">
        <f t="shared" si="142"/>
        <v>401.37200000000001</v>
      </c>
      <c r="P1486" s="74">
        <f t="shared" si="143"/>
        <v>890.51</v>
      </c>
    </row>
    <row r="1487" spans="1:16" ht="15" customHeight="1" x14ac:dyDescent="0.3">
      <c r="A1487" s="27" t="s">
        <v>4074</v>
      </c>
      <c r="B1487" s="38">
        <v>26300</v>
      </c>
      <c r="C1487" s="38">
        <v>26300</v>
      </c>
      <c r="D1487" s="40" t="s">
        <v>1432</v>
      </c>
      <c r="E1487" s="40">
        <v>99926</v>
      </c>
      <c r="F1487" s="20" t="s">
        <v>3606</v>
      </c>
      <c r="G1487" s="20" t="s">
        <v>3059</v>
      </c>
      <c r="H1487" s="100">
        <v>0.8</v>
      </c>
      <c r="I1487" s="39"/>
      <c r="J1487" s="74">
        <f t="shared" si="138"/>
        <v>167.77199999999999</v>
      </c>
      <c r="K1487" s="74">
        <f t="shared" si="139"/>
        <v>132.596</v>
      </c>
      <c r="L1487" s="74">
        <f t="shared" si="140"/>
        <v>50.160000000000004</v>
      </c>
      <c r="M1487" s="75"/>
      <c r="N1487" s="74">
        <f t="shared" si="141"/>
        <v>1203.8420000000001</v>
      </c>
      <c r="O1487" s="74">
        <f t="shared" si="142"/>
        <v>401.37200000000001</v>
      </c>
      <c r="P1487" s="74">
        <f t="shared" si="143"/>
        <v>890.51</v>
      </c>
    </row>
    <row r="1488" spans="1:16" ht="15" customHeight="1" x14ac:dyDescent="0.3">
      <c r="A1488" s="27" t="s">
        <v>4074</v>
      </c>
      <c r="B1488" s="38">
        <v>26310</v>
      </c>
      <c r="C1488" s="38">
        <v>26310</v>
      </c>
      <c r="D1488" s="12" t="s">
        <v>1433</v>
      </c>
      <c r="E1488" s="12">
        <v>41140</v>
      </c>
      <c r="F1488" s="12" t="s">
        <v>3539</v>
      </c>
      <c r="G1488" s="12" t="s">
        <v>3056</v>
      </c>
      <c r="H1488" s="100">
        <v>0.94910000000000005</v>
      </c>
      <c r="I1488" s="39"/>
      <c r="J1488" s="74">
        <f t="shared" si="138"/>
        <v>187.69772399999999</v>
      </c>
      <c r="K1488" s="74">
        <f t="shared" si="139"/>
        <v>148.343942</v>
      </c>
      <c r="L1488" s="74">
        <f t="shared" si="140"/>
        <v>56.116545000000002</v>
      </c>
      <c r="M1488" s="75"/>
      <c r="N1488" s="74">
        <f t="shared" si="141"/>
        <v>1346.8199540000001</v>
      </c>
      <c r="O1488" s="74">
        <f t="shared" si="142"/>
        <v>437.69872399999997</v>
      </c>
      <c r="P1488" s="74">
        <f t="shared" si="143"/>
        <v>987.97667000000001</v>
      </c>
    </row>
    <row r="1489" spans="1:16" ht="15" customHeight="1" x14ac:dyDescent="0.3">
      <c r="A1489" s="27" t="s">
        <v>4074</v>
      </c>
      <c r="B1489" s="38">
        <v>26320</v>
      </c>
      <c r="C1489" s="38">
        <v>26320</v>
      </c>
      <c r="D1489" s="40" t="s">
        <v>1434</v>
      </c>
      <c r="E1489" s="40">
        <v>99926</v>
      </c>
      <c r="F1489" s="20" t="s">
        <v>3606</v>
      </c>
      <c r="G1489" s="20" t="s">
        <v>3059</v>
      </c>
      <c r="H1489" s="100">
        <v>0.8</v>
      </c>
      <c r="I1489" s="39"/>
      <c r="J1489" s="74">
        <f t="shared" si="138"/>
        <v>167.77199999999999</v>
      </c>
      <c r="K1489" s="74">
        <f t="shared" si="139"/>
        <v>132.596</v>
      </c>
      <c r="L1489" s="74">
        <f t="shared" si="140"/>
        <v>50.160000000000004</v>
      </c>
      <c r="M1489" s="75"/>
      <c r="N1489" s="74">
        <f t="shared" si="141"/>
        <v>1203.8420000000001</v>
      </c>
      <c r="O1489" s="74">
        <f t="shared" si="142"/>
        <v>401.37200000000001</v>
      </c>
      <c r="P1489" s="74">
        <f t="shared" si="143"/>
        <v>890.51</v>
      </c>
    </row>
    <row r="1490" spans="1:16" ht="15" customHeight="1" x14ac:dyDescent="0.3">
      <c r="A1490" s="27" t="s">
        <v>4074</v>
      </c>
      <c r="B1490" s="38">
        <v>26330</v>
      </c>
      <c r="C1490" s="38">
        <v>26330</v>
      </c>
      <c r="D1490" s="40" t="s">
        <v>1435</v>
      </c>
      <c r="E1490" s="40">
        <v>99926</v>
      </c>
      <c r="F1490" s="20" t="s">
        <v>3606</v>
      </c>
      <c r="G1490" s="20" t="s">
        <v>3059</v>
      </c>
      <c r="H1490" s="100">
        <v>0.8</v>
      </c>
      <c r="I1490" s="39"/>
      <c r="J1490" s="74">
        <f t="shared" si="138"/>
        <v>167.77199999999999</v>
      </c>
      <c r="K1490" s="74">
        <f t="shared" si="139"/>
        <v>132.596</v>
      </c>
      <c r="L1490" s="74">
        <f t="shared" si="140"/>
        <v>50.160000000000004</v>
      </c>
      <c r="M1490" s="75"/>
      <c r="N1490" s="74">
        <f t="shared" si="141"/>
        <v>1203.8420000000001</v>
      </c>
      <c r="O1490" s="74">
        <f t="shared" si="142"/>
        <v>401.37200000000001</v>
      </c>
      <c r="P1490" s="74">
        <f t="shared" si="143"/>
        <v>890.51</v>
      </c>
    </row>
    <row r="1491" spans="1:16" ht="15" customHeight="1" x14ac:dyDescent="0.3">
      <c r="A1491" s="27" t="s">
        <v>4074</v>
      </c>
      <c r="B1491" s="38">
        <v>26340</v>
      </c>
      <c r="C1491" s="38">
        <v>26340</v>
      </c>
      <c r="D1491" s="40" t="s">
        <v>1436</v>
      </c>
      <c r="E1491" s="40">
        <v>99926</v>
      </c>
      <c r="F1491" s="20" t="s">
        <v>3606</v>
      </c>
      <c r="G1491" s="20" t="s">
        <v>3059</v>
      </c>
      <c r="H1491" s="100">
        <v>0.8</v>
      </c>
      <c r="I1491" s="39"/>
      <c r="J1491" s="74">
        <f t="shared" si="138"/>
        <v>167.77199999999999</v>
      </c>
      <c r="K1491" s="74">
        <f t="shared" si="139"/>
        <v>132.596</v>
      </c>
      <c r="L1491" s="74">
        <f t="shared" si="140"/>
        <v>50.160000000000004</v>
      </c>
      <c r="M1491" s="75"/>
      <c r="N1491" s="74">
        <f t="shared" si="141"/>
        <v>1203.8420000000001</v>
      </c>
      <c r="O1491" s="74">
        <f t="shared" si="142"/>
        <v>401.37200000000001</v>
      </c>
      <c r="P1491" s="74">
        <f t="shared" si="143"/>
        <v>890.51</v>
      </c>
    </row>
    <row r="1492" spans="1:16" ht="15" customHeight="1" x14ac:dyDescent="0.3">
      <c r="A1492" s="27" t="s">
        <v>4074</v>
      </c>
      <c r="B1492" s="38">
        <v>26350</v>
      </c>
      <c r="C1492" s="38">
        <v>26350</v>
      </c>
      <c r="D1492" s="12" t="s">
        <v>1437</v>
      </c>
      <c r="E1492" s="12">
        <v>41180</v>
      </c>
      <c r="F1492" s="12" t="s">
        <v>3498</v>
      </c>
      <c r="G1492" s="12" t="s">
        <v>3056</v>
      </c>
      <c r="H1492" s="100">
        <v>0.93890000000000007</v>
      </c>
      <c r="I1492" s="39"/>
      <c r="J1492" s="74">
        <f t="shared" si="138"/>
        <v>186.33459599999998</v>
      </c>
      <c r="K1492" s="74">
        <f t="shared" si="139"/>
        <v>147.26661800000002</v>
      </c>
      <c r="L1492" s="74">
        <f t="shared" si="140"/>
        <v>55.709055000000006</v>
      </c>
      <c r="M1492" s="75"/>
      <c r="N1492" s="74">
        <f t="shared" si="141"/>
        <v>1337.0387660000001</v>
      </c>
      <c r="O1492" s="74">
        <f t="shared" si="142"/>
        <v>435.21359600000005</v>
      </c>
      <c r="P1492" s="74">
        <f t="shared" si="143"/>
        <v>981.30893000000015</v>
      </c>
    </row>
    <row r="1493" spans="1:16" ht="15" customHeight="1" x14ac:dyDescent="0.3">
      <c r="A1493" s="27" t="s">
        <v>4074</v>
      </c>
      <c r="B1493" s="38">
        <v>26360</v>
      </c>
      <c r="C1493" s="38">
        <v>26360</v>
      </c>
      <c r="D1493" s="40" t="s">
        <v>1438</v>
      </c>
      <c r="E1493" s="40">
        <v>99926</v>
      </c>
      <c r="F1493" s="20" t="s">
        <v>3606</v>
      </c>
      <c r="G1493" s="20" t="s">
        <v>3059</v>
      </c>
      <c r="H1493" s="100">
        <v>0.8</v>
      </c>
      <c r="I1493" s="39"/>
      <c r="J1493" s="74">
        <f t="shared" si="138"/>
        <v>167.77199999999999</v>
      </c>
      <c r="K1493" s="74">
        <f t="shared" si="139"/>
        <v>132.596</v>
      </c>
      <c r="L1493" s="74">
        <f t="shared" si="140"/>
        <v>50.160000000000004</v>
      </c>
      <c r="M1493" s="75"/>
      <c r="N1493" s="74">
        <f t="shared" si="141"/>
        <v>1203.8420000000001</v>
      </c>
      <c r="O1493" s="74">
        <f t="shared" si="142"/>
        <v>401.37200000000001</v>
      </c>
      <c r="P1493" s="74">
        <f t="shared" si="143"/>
        <v>890.51</v>
      </c>
    </row>
    <row r="1494" spans="1:16" ht="15" customHeight="1" x14ac:dyDescent="0.3">
      <c r="A1494" s="27" t="s">
        <v>4074</v>
      </c>
      <c r="B1494" s="38">
        <v>26370</v>
      </c>
      <c r="C1494" s="38">
        <v>26370</v>
      </c>
      <c r="D1494" s="40" t="s">
        <v>1439</v>
      </c>
      <c r="E1494" s="40">
        <v>99926</v>
      </c>
      <c r="F1494" s="20" t="s">
        <v>3606</v>
      </c>
      <c r="G1494" s="20" t="s">
        <v>3059</v>
      </c>
      <c r="H1494" s="100">
        <v>0.8</v>
      </c>
      <c r="I1494" s="39"/>
      <c r="J1494" s="74">
        <f t="shared" si="138"/>
        <v>167.77199999999999</v>
      </c>
      <c r="K1494" s="74">
        <f t="shared" si="139"/>
        <v>132.596</v>
      </c>
      <c r="L1494" s="74">
        <f t="shared" si="140"/>
        <v>50.160000000000004</v>
      </c>
      <c r="M1494" s="75"/>
      <c r="N1494" s="74">
        <f t="shared" si="141"/>
        <v>1203.8420000000001</v>
      </c>
      <c r="O1494" s="74">
        <f t="shared" si="142"/>
        <v>401.37200000000001</v>
      </c>
      <c r="P1494" s="74">
        <f t="shared" si="143"/>
        <v>890.51</v>
      </c>
    </row>
    <row r="1495" spans="1:16" ht="15" customHeight="1" x14ac:dyDescent="0.3">
      <c r="A1495" s="27" t="s">
        <v>4074</v>
      </c>
      <c r="B1495" s="38">
        <v>26380</v>
      </c>
      <c r="C1495" s="38">
        <v>26380</v>
      </c>
      <c r="D1495" s="12" t="s">
        <v>1440</v>
      </c>
      <c r="E1495" s="12">
        <v>44180</v>
      </c>
      <c r="F1495" s="12" t="s">
        <v>4116</v>
      </c>
      <c r="G1495" s="12" t="s">
        <v>3056</v>
      </c>
      <c r="H1495" s="100">
        <v>0.8</v>
      </c>
      <c r="I1495" s="39"/>
      <c r="J1495" s="74">
        <f t="shared" si="138"/>
        <v>167.77199999999999</v>
      </c>
      <c r="K1495" s="74">
        <f t="shared" si="139"/>
        <v>132.596</v>
      </c>
      <c r="L1495" s="74">
        <f t="shared" si="140"/>
        <v>50.160000000000004</v>
      </c>
      <c r="M1495" s="75"/>
      <c r="N1495" s="74">
        <f t="shared" si="141"/>
        <v>1203.8420000000001</v>
      </c>
      <c r="O1495" s="74">
        <f t="shared" si="142"/>
        <v>401.37200000000001</v>
      </c>
      <c r="P1495" s="74">
        <f t="shared" si="143"/>
        <v>890.51</v>
      </c>
    </row>
    <row r="1496" spans="1:16" ht="15" customHeight="1" x14ac:dyDescent="0.3">
      <c r="A1496" s="27" t="s">
        <v>4074</v>
      </c>
      <c r="B1496" s="38">
        <v>26390</v>
      </c>
      <c r="C1496" s="38">
        <v>26390</v>
      </c>
      <c r="D1496" s="40" t="s">
        <v>1441</v>
      </c>
      <c r="E1496" s="40">
        <v>99926</v>
      </c>
      <c r="F1496" s="20" t="s">
        <v>3606</v>
      </c>
      <c r="G1496" s="20" t="s">
        <v>3059</v>
      </c>
      <c r="H1496" s="100">
        <v>0.8</v>
      </c>
      <c r="I1496" s="39"/>
      <c r="J1496" s="74">
        <f t="shared" si="138"/>
        <v>167.77199999999999</v>
      </c>
      <c r="K1496" s="74">
        <f t="shared" si="139"/>
        <v>132.596</v>
      </c>
      <c r="L1496" s="74">
        <f t="shared" si="140"/>
        <v>50.160000000000004</v>
      </c>
      <c r="M1496" s="75"/>
      <c r="N1496" s="74">
        <f t="shared" si="141"/>
        <v>1203.8420000000001</v>
      </c>
      <c r="O1496" s="74">
        <f t="shared" si="142"/>
        <v>401.37200000000001</v>
      </c>
      <c r="P1496" s="74">
        <f t="shared" si="143"/>
        <v>890.51</v>
      </c>
    </row>
    <row r="1497" spans="1:16" ht="15" customHeight="1" x14ac:dyDescent="0.3">
      <c r="A1497" s="27" t="s">
        <v>4074</v>
      </c>
      <c r="B1497" s="38">
        <v>26400</v>
      </c>
      <c r="C1497" s="38">
        <v>26400</v>
      </c>
      <c r="D1497" s="40" t="s">
        <v>1442</v>
      </c>
      <c r="E1497" s="40">
        <v>99926</v>
      </c>
      <c r="F1497" s="20" t="s">
        <v>3606</v>
      </c>
      <c r="G1497" s="20" t="s">
        <v>3059</v>
      </c>
      <c r="H1497" s="100">
        <v>0.8</v>
      </c>
      <c r="I1497" s="39"/>
      <c r="J1497" s="74">
        <f t="shared" si="138"/>
        <v>167.77199999999999</v>
      </c>
      <c r="K1497" s="74">
        <f t="shared" si="139"/>
        <v>132.596</v>
      </c>
      <c r="L1497" s="74">
        <f t="shared" si="140"/>
        <v>50.160000000000004</v>
      </c>
      <c r="M1497" s="75"/>
      <c r="N1497" s="74">
        <f t="shared" si="141"/>
        <v>1203.8420000000001</v>
      </c>
      <c r="O1497" s="74">
        <f t="shared" si="142"/>
        <v>401.37200000000001</v>
      </c>
      <c r="P1497" s="74">
        <f t="shared" si="143"/>
        <v>890.51</v>
      </c>
    </row>
    <row r="1498" spans="1:16" ht="15" customHeight="1" x14ac:dyDescent="0.3">
      <c r="A1498" s="27" t="s">
        <v>4074</v>
      </c>
      <c r="B1498" s="38">
        <v>26410</v>
      </c>
      <c r="C1498" s="38">
        <v>26410</v>
      </c>
      <c r="D1498" s="40" t="s">
        <v>1443</v>
      </c>
      <c r="E1498" s="40">
        <v>99926</v>
      </c>
      <c r="F1498" s="20" t="s">
        <v>3606</v>
      </c>
      <c r="G1498" s="20" t="s">
        <v>3059</v>
      </c>
      <c r="H1498" s="100">
        <v>0.8</v>
      </c>
      <c r="I1498" s="39"/>
      <c r="J1498" s="74">
        <f t="shared" si="138"/>
        <v>167.77199999999999</v>
      </c>
      <c r="K1498" s="74">
        <f t="shared" si="139"/>
        <v>132.596</v>
      </c>
      <c r="L1498" s="74">
        <f t="shared" si="140"/>
        <v>50.160000000000004</v>
      </c>
      <c r="M1498" s="75"/>
      <c r="N1498" s="74">
        <f t="shared" si="141"/>
        <v>1203.8420000000001</v>
      </c>
      <c r="O1498" s="74">
        <f t="shared" si="142"/>
        <v>401.37200000000001</v>
      </c>
      <c r="P1498" s="74">
        <f t="shared" si="143"/>
        <v>890.51</v>
      </c>
    </row>
    <row r="1499" spans="1:16" ht="15" customHeight="1" x14ac:dyDescent="0.3">
      <c r="A1499" s="27" t="s">
        <v>4074</v>
      </c>
      <c r="B1499" s="38">
        <v>26411</v>
      </c>
      <c r="C1499" s="38">
        <v>26411</v>
      </c>
      <c r="D1499" s="40" t="s">
        <v>1444</v>
      </c>
      <c r="E1499" s="40">
        <v>99926</v>
      </c>
      <c r="F1499" s="20" t="s">
        <v>3606</v>
      </c>
      <c r="G1499" s="20" t="s">
        <v>3059</v>
      </c>
      <c r="H1499" s="100">
        <v>0.8</v>
      </c>
      <c r="I1499" s="39"/>
      <c r="J1499" s="74">
        <f t="shared" si="138"/>
        <v>167.77199999999999</v>
      </c>
      <c r="K1499" s="74">
        <f t="shared" si="139"/>
        <v>132.596</v>
      </c>
      <c r="L1499" s="74">
        <f t="shared" si="140"/>
        <v>50.160000000000004</v>
      </c>
      <c r="M1499" s="75"/>
      <c r="N1499" s="74">
        <f t="shared" si="141"/>
        <v>1203.8420000000001</v>
      </c>
      <c r="O1499" s="74">
        <f t="shared" si="142"/>
        <v>401.37200000000001</v>
      </c>
      <c r="P1499" s="74">
        <f t="shared" si="143"/>
        <v>890.51</v>
      </c>
    </row>
    <row r="1500" spans="1:16" ht="15" customHeight="1" x14ac:dyDescent="0.3">
      <c r="A1500" s="27" t="s">
        <v>4074</v>
      </c>
      <c r="B1500" s="38">
        <v>26412</v>
      </c>
      <c r="C1500" s="38">
        <v>26412</v>
      </c>
      <c r="D1500" s="40" t="s">
        <v>1445</v>
      </c>
      <c r="E1500" s="40">
        <v>99926</v>
      </c>
      <c r="F1500" s="20" t="s">
        <v>3606</v>
      </c>
      <c r="G1500" s="20" t="s">
        <v>3059</v>
      </c>
      <c r="H1500" s="100">
        <v>0.8</v>
      </c>
      <c r="I1500" s="39"/>
      <c r="J1500" s="74">
        <f t="shared" si="138"/>
        <v>167.77199999999999</v>
      </c>
      <c r="K1500" s="74">
        <f t="shared" si="139"/>
        <v>132.596</v>
      </c>
      <c r="L1500" s="74">
        <f t="shared" si="140"/>
        <v>50.160000000000004</v>
      </c>
      <c r="M1500" s="75"/>
      <c r="N1500" s="74">
        <f t="shared" si="141"/>
        <v>1203.8420000000001</v>
      </c>
      <c r="O1500" s="74">
        <f t="shared" si="142"/>
        <v>401.37200000000001</v>
      </c>
      <c r="P1500" s="74">
        <f t="shared" si="143"/>
        <v>890.51</v>
      </c>
    </row>
    <row r="1501" spans="1:16" ht="15" customHeight="1" x14ac:dyDescent="0.3">
      <c r="A1501" s="27" t="s">
        <v>4074</v>
      </c>
      <c r="B1501" s="38">
        <v>26440</v>
      </c>
      <c r="C1501" s="38">
        <v>26440</v>
      </c>
      <c r="D1501" s="40" t="s">
        <v>1446</v>
      </c>
      <c r="E1501" s="40">
        <v>99926</v>
      </c>
      <c r="F1501" s="20" t="s">
        <v>3606</v>
      </c>
      <c r="G1501" s="20" t="s">
        <v>3059</v>
      </c>
      <c r="H1501" s="100">
        <v>0.8</v>
      </c>
      <c r="I1501" s="39"/>
      <c r="J1501" s="74">
        <f t="shared" si="138"/>
        <v>167.77199999999999</v>
      </c>
      <c r="K1501" s="74">
        <f t="shared" si="139"/>
        <v>132.596</v>
      </c>
      <c r="L1501" s="74">
        <f t="shared" si="140"/>
        <v>50.160000000000004</v>
      </c>
      <c r="M1501" s="75"/>
      <c r="N1501" s="74">
        <f t="shared" si="141"/>
        <v>1203.8420000000001</v>
      </c>
      <c r="O1501" s="74">
        <f t="shared" si="142"/>
        <v>401.37200000000001</v>
      </c>
      <c r="P1501" s="74">
        <f t="shared" si="143"/>
        <v>890.51</v>
      </c>
    </row>
    <row r="1502" spans="1:16" ht="15" customHeight="1" x14ac:dyDescent="0.3">
      <c r="A1502" s="27" t="s">
        <v>4074</v>
      </c>
      <c r="B1502" s="38">
        <v>26450</v>
      </c>
      <c r="C1502" s="38">
        <v>26450</v>
      </c>
      <c r="D1502" s="40" t="s">
        <v>1447</v>
      </c>
      <c r="E1502" s="40">
        <v>99926</v>
      </c>
      <c r="F1502" s="20" t="s">
        <v>3606</v>
      </c>
      <c r="G1502" s="20" t="s">
        <v>3059</v>
      </c>
      <c r="H1502" s="100">
        <v>0.8</v>
      </c>
      <c r="I1502" s="39"/>
      <c r="J1502" s="74">
        <f t="shared" si="138"/>
        <v>167.77199999999999</v>
      </c>
      <c r="K1502" s="74">
        <f t="shared" si="139"/>
        <v>132.596</v>
      </c>
      <c r="L1502" s="74">
        <f t="shared" si="140"/>
        <v>50.160000000000004</v>
      </c>
      <c r="M1502" s="75"/>
      <c r="N1502" s="74">
        <f t="shared" si="141"/>
        <v>1203.8420000000001</v>
      </c>
      <c r="O1502" s="74">
        <f t="shared" si="142"/>
        <v>401.37200000000001</v>
      </c>
      <c r="P1502" s="74">
        <f t="shared" si="143"/>
        <v>890.51</v>
      </c>
    </row>
    <row r="1503" spans="1:16" ht="15" customHeight="1" x14ac:dyDescent="0.3">
      <c r="A1503" s="27" t="s">
        <v>4074</v>
      </c>
      <c r="B1503" s="38">
        <v>26460</v>
      </c>
      <c r="C1503" s="38">
        <v>26460</v>
      </c>
      <c r="D1503" s="40" t="s">
        <v>1448</v>
      </c>
      <c r="E1503" s="40">
        <v>99926</v>
      </c>
      <c r="F1503" s="20" t="s">
        <v>3606</v>
      </c>
      <c r="G1503" s="20" t="s">
        <v>3059</v>
      </c>
      <c r="H1503" s="100">
        <v>0.8</v>
      </c>
      <c r="I1503" s="39"/>
      <c r="J1503" s="74">
        <f t="shared" si="138"/>
        <v>167.77199999999999</v>
      </c>
      <c r="K1503" s="74">
        <f t="shared" si="139"/>
        <v>132.596</v>
      </c>
      <c r="L1503" s="74">
        <f t="shared" si="140"/>
        <v>50.160000000000004</v>
      </c>
      <c r="M1503" s="75"/>
      <c r="N1503" s="74">
        <f t="shared" si="141"/>
        <v>1203.8420000000001</v>
      </c>
      <c r="O1503" s="74">
        <f t="shared" si="142"/>
        <v>401.37200000000001</v>
      </c>
      <c r="P1503" s="74">
        <f t="shared" si="143"/>
        <v>890.51</v>
      </c>
    </row>
    <row r="1504" spans="1:16" ht="15" customHeight="1" x14ac:dyDescent="0.3">
      <c r="A1504" s="27" t="s">
        <v>4074</v>
      </c>
      <c r="B1504" s="38">
        <v>26470</v>
      </c>
      <c r="C1504" s="38">
        <v>26470</v>
      </c>
      <c r="D1504" s="12" t="s">
        <v>1449</v>
      </c>
      <c r="E1504" s="12">
        <v>28140</v>
      </c>
      <c r="F1504" s="12" t="s">
        <v>3542</v>
      </c>
      <c r="G1504" s="12" t="s">
        <v>3056</v>
      </c>
      <c r="H1504" s="100">
        <v>0.93510000000000004</v>
      </c>
      <c r="I1504" s="39"/>
      <c r="J1504" s="74">
        <f t="shared" si="138"/>
        <v>185.826764</v>
      </c>
      <c r="K1504" s="74">
        <f t="shared" si="139"/>
        <v>146.865262</v>
      </c>
      <c r="L1504" s="74">
        <f t="shared" si="140"/>
        <v>55.557245000000009</v>
      </c>
      <c r="M1504" s="75"/>
      <c r="N1504" s="74">
        <f t="shared" si="141"/>
        <v>1333.394794</v>
      </c>
      <c r="O1504" s="74">
        <f t="shared" si="142"/>
        <v>434.28776400000004</v>
      </c>
      <c r="P1504" s="74">
        <f t="shared" si="143"/>
        <v>978.82487000000015</v>
      </c>
    </row>
    <row r="1505" spans="1:16" ht="15" customHeight="1" x14ac:dyDescent="0.3">
      <c r="A1505" s="27" t="s">
        <v>4074</v>
      </c>
      <c r="B1505" s="38">
        <v>26480</v>
      </c>
      <c r="C1505" s="38">
        <v>26480</v>
      </c>
      <c r="D1505" s="12" t="s">
        <v>1450</v>
      </c>
      <c r="E1505" s="12">
        <v>27900</v>
      </c>
      <c r="F1505" s="12" t="s">
        <v>3609</v>
      </c>
      <c r="G1505" s="12" t="s">
        <v>3056</v>
      </c>
      <c r="H1505" s="100">
        <v>0.8</v>
      </c>
      <c r="I1505" s="39"/>
      <c r="J1505" s="74">
        <f t="shared" si="138"/>
        <v>167.77199999999999</v>
      </c>
      <c r="K1505" s="74">
        <f t="shared" si="139"/>
        <v>132.596</v>
      </c>
      <c r="L1505" s="74">
        <f t="shared" si="140"/>
        <v>50.160000000000004</v>
      </c>
      <c r="M1505" s="75"/>
      <c r="N1505" s="74">
        <f t="shared" si="141"/>
        <v>1203.8420000000001</v>
      </c>
      <c r="O1505" s="74">
        <f t="shared" si="142"/>
        <v>401.37200000000001</v>
      </c>
      <c r="P1505" s="74">
        <f t="shared" si="143"/>
        <v>890.51</v>
      </c>
    </row>
    <row r="1506" spans="1:16" ht="15" customHeight="1" x14ac:dyDescent="0.3">
      <c r="A1506" s="27" t="s">
        <v>4074</v>
      </c>
      <c r="B1506" s="38">
        <v>26490</v>
      </c>
      <c r="C1506" s="38">
        <v>26490</v>
      </c>
      <c r="D1506" s="12" t="s">
        <v>1451</v>
      </c>
      <c r="E1506" s="12">
        <v>41180</v>
      </c>
      <c r="F1506" s="12" t="s">
        <v>3498</v>
      </c>
      <c r="G1506" s="12" t="s">
        <v>3056</v>
      </c>
      <c r="H1506" s="100">
        <v>0.93890000000000007</v>
      </c>
      <c r="I1506" s="39"/>
      <c r="J1506" s="74">
        <f t="shared" si="138"/>
        <v>186.33459599999998</v>
      </c>
      <c r="K1506" s="74">
        <f t="shared" si="139"/>
        <v>147.26661800000002</v>
      </c>
      <c r="L1506" s="74">
        <f t="shared" si="140"/>
        <v>55.709055000000006</v>
      </c>
      <c r="M1506" s="75"/>
      <c r="N1506" s="74">
        <f t="shared" si="141"/>
        <v>1337.0387660000001</v>
      </c>
      <c r="O1506" s="74">
        <f t="shared" si="142"/>
        <v>435.21359600000005</v>
      </c>
      <c r="P1506" s="74">
        <f t="shared" si="143"/>
        <v>981.30893000000015</v>
      </c>
    </row>
    <row r="1507" spans="1:16" ht="15" customHeight="1" x14ac:dyDescent="0.3">
      <c r="A1507" s="27" t="s">
        <v>4074</v>
      </c>
      <c r="B1507" s="38">
        <v>26500</v>
      </c>
      <c r="C1507" s="38">
        <v>26500</v>
      </c>
      <c r="D1507" s="40" t="s">
        <v>1452</v>
      </c>
      <c r="E1507" s="40">
        <v>99926</v>
      </c>
      <c r="F1507" s="20" t="s">
        <v>3606</v>
      </c>
      <c r="G1507" s="20" t="s">
        <v>3059</v>
      </c>
      <c r="H1507" s="100">
        <v>0.8</v>
      </c>
      <c r="I1507" s="39"/>
      <c r="J1507" s="74">
        <f t="shared" si="138"/>
        <v>167.77199999999999</v>
      </c>
      <c r="K1507" s="74">
        <f t="shared" si="139"/>
        <v>132.596</v>
      </c>
      <c r="L1507" s="74">
        <f t="shared" si="140"/>
        <v>50.160000000000004</v>
      </c>
      <c r="M1507" s="75"/>
      <c r="N1507" s="74">
        <f t="shared" si="141"/>
        <v>1203.8420000000001</v>
      </c>
      <c r="O1507" s="74">
        <f t="shared" si="142"/>
        <v>401.37200000000001</v>
      </c>
      <c r="P1507" s="74">
        <f t="shared" si="143"/>
        <v>890.51</v>
      </c>
    </row>
    <row r="1508" spans="1:16" ht="15" customHeight="1" x14ac:dyDescent="0.3">
      <c r="A1508" s="27" t="s">
        <v>4074</v>
      </c>
      <c r="B1508" s="38">
        <v>26510</v>
      </c>
      <c r="C1508" s="38">
        <v>26510</v>
      </c>
      <c r="D1508" s="40" t="s">
        <v>1453</v>
      </c>
      <c r="E1508" s="40">
        <v>99926</v>
      </c>
      <c r="F1508" s="20" t="s">
        <v>3606</v>
      </c>
      <c r="G1508" s="20" t="s">
        <v>3059</v>
      </c>
      <c r="H1508" s="100">
        <v>0.8</v>
      </c>
      <c r="I1508" s="39"/>
      <c r="J1508" s="74">
        <f t="shared" si="138"/>
        <v>167.77199999999999</v>
      </c>
      <c r="K1508" s="74">
        <f t="shared" si="139"/>
        <v>132.596</v>
      </c>
      <c r="L1508" s="74">
        <f t="shared" si="140"/>
        <v>50.160000000000004</v>
      </c>
      <c r="M1508" s="75"/>
      <c r="N1508" s="74">
        <f t="shared" si="141"/>
        <v>1203.8420000000001</v>
      </c>
      <c r="O1508" s="74">
        <f t="shared" si="142"/>
        <v>401.37200000000001</v>
      </c>
      <c r="P1508" s="74">
        <f t="shared" si="143"/>
        <v>890.51</v>
      </c>
    </row>
    <row r="1509" spans="1:16" ht="15" customHeight="1" x14ac:dyDescent="0.3">
      <c r="A1509" s="27" t="s">
        <v>4074</v>
      </c>
      <c r="B1509" s="38">
        <v>26520</v>
      </c>
      <c r="C1509" s="38">
        <v>26520</v>
      </c>
      <c r="D1509" s="40" t="s">
        <v>1454</v>
      </c>
      <c r="E1509" s="40">
        <v>99926</v>
      </c>
      <c r="F1509" s="20" t="s">
        <v>3606</v>
      </c>
      <c r="G1509" s="20" t="s">
        <v>3059</v>
      </c>
      <c r="H1509" s="100">
        <v>0.8</v>
      </c>
      <c r="I1509" s="39"/>
      <c r="J1509" s="74">
        <f t="shared" si="138"/>
        <v>167.77199999999999</v>
      </c>
      <c r="K1509" s="74">
        <f t="shared" si="139"/>
        <v>132.596</v>
      </c>
      <c r="L1509" s="74">
        <f t="shared" si="140"/>
        <v>50.160000000000004</v>
      </c>
      <c r="M1509" s="75"/>
      <c r="N1509" s="74">
        <f t="shared" si="141"/>
        <v>1203.8420000000001</v>
      </c>
      <c r="O1509" s="74">
        <f t="shared" si="142"/>
        <v>401.37200000000001</v>
      </c>
      <c r="P1509" s="74">
        <f t="shared" si="143"/>
        <v>890.51</v>
      </c>
    </row>
    <row r="1510" spans="1:16" ht="15" customHeight="1" x14ac:dyDescent="0.3">
      <c r="A1510" s="27" t="s">
        <v>4074</v>
      </c>
      <c r="B1510" s="38">
        <v>26530</v>
      </c>
      <c r="C1510" s="38">
        <v>26530</v>
      </c>
      <c r="D1510" s="12" t="s">
        <v>1455</v>
      </c>
      <c r="E1510" s="12">
        <v>28140</v>
      </c>
      <c r="F1510" s="12" t="s">
        <v>3542</v>
      </c>
      <c r="G1510" s="12" t="s">
        <v>3056</v>
      </c>
      <c r="H1510" s="100">
        <v>0.93510000000000004</v>
      </c>
      <c r="I1510" s="39"/>
      <c r="J1510" s="74">
        <f t="shared" si="138"/>
        <v>185.826764</v>
      </c>
      <c r="K1510" s="74">
        <f t="shared" si="139"/>
        <v>146.865262</v>
      </c>
      <c r="L1510" s="74">
        <f t="shared" si="140"/>
        <v>55.557245000000009</v>
      </c>
      <c r="M1510" s="75"/>
      <c r="N1510" s="74">
        <f t="shared" si="141"/>
        <v>1333.394794</v>
      </c>
      <c r="O1510" s="74">
        <f t="shared" si="142"/>
        <v>434.28776400000004</v>
      </c>
      <c r="P1510" s="74">
        <f t="shared" si="143"/>
        <v>978.82487000000015</v>
      </c>
    </row>
    <row r="1511" spans="1:16" ht="15" customHeight="1" x14ac:dyDescent="0.3">
      <c r="A1511" s="27" t="s">
        <v>4074</v>
      </c>
      <c r="B1511" s="38">
        <v>26540</v>
      </c>
      <c r="C1511" s="38">
        <v>26540</v>
      </c>
      <c r="D1511" s="40" t="s">
        <v>1456</v>
      </c>
      <c r="E1511" s="40">
        <v>99926</v>
      </c>
      <c r="F1511" s="20" t="s">
        <v>3606</v>
      </c>
      <c r="G1511" s="20" t="s">
        <v>3059</v>
      </c>
      <c r="H1511" s="100">
        <v>0.8</v>
      </c>
      <c r="I1511" s="39"/>
      <c r="J1511" s="74">
        <f t="shared" si="138"/>
        <v>167.77199999999999</v>
      </c>
      <c r="K1511" s="74">
        <f t="shared" si="139"/>
        <v>132.596</v>
      </c>
      <c r="L1511" s="74">
        <f t="shared" si="140"/>
        <v>50.160000000000004</v>
      </c>
      <c r="M1511" s="75"/>
      <c r="N1511" s="74">
        <f t="shared" si="141"/>
        <v>1203.8420000000001</v>
      </c>
      <c r="O1511" s="74">
        <f t="shared" si="142"/>
        <v>401.37200000000001</v>
      </c>
      <c r="P1511" s="74">
        <f t="shared" si="143"/>
        <v>890.51</v>
      </c>
    </row>
    <row r="1512" spans="1:16" ht="15" customHeight="1" x14ac:dyDescent="0.3">
      <c r="A1512" s="27" t="s">
        <v>4074</v>
      </c>
      <c r="B1512" s="38">
        <v>26541</v>
      </c>
      <c r="C1512" s="38">
        <v>26541</v>
      </c>
      <c r="D1512" s="40" t="s">
        <v>1457</v>
      </c>
      <c r="E1512" s="40">
        <v>99926</v>
      </c>
      <c r="F1512" s="20" t="s">
        <v>3606</v>
      </c>
      <c r="G1512" s="20" t="s">
        <v>3059</v>
      </c>
      <c r="H1512" s="100">
        <v>0.8</v>
      </c>
      <c r="I1512" s="39"/>
      <c r="J1512" s="74">
        <f t="shared" si="138"/>
        <v>167.77199999999999</v>
      </c>
      <c r="K1512" s="74">
        <f t="shared" si="139"/>
        <v>132.596</v>
      </c>
      <c r="L1512" s="74">
        <f t="shared" si="140"/>
        <v>50.160000000000004</v>
      </c>
      <c r="M1512" s="75"/>
      <c r="N1512" s="74">
        <f t="shared" si="141"/>
        <v>1203.8420000000001</v>
      </c>
      <c r="O1512" s="74">
        <f t="shared" si="142"/>
        <v>401.37200000000001</v>
      </c>
      <c r="P1512" s="74">
        <f t="shared" si="143"/>
        <v>890.51</v>
      </c>
    </row>
    <row r="1513" spans="1:16" ht="15" customHeight="1" x14ac:dyDescent="0.3">
      <c r="A1513" s="27" t="s">
        <v>4074</v>
      </c>
      <c r="B1513" s="38">
        <v>26560</v>
      </c>
      <c r="C1513" s="38">
        <v>26560</v>
      </c>
      <c r="D1513" s="12" t="s">
        <v>1458</v>
      </c>
      <c r="E1513" s="12">
        <v>41180</v>
      </c>
      <c r="F1513" s="12" t="s">
        <v>3498</v>
      </c>
      <c r="G1513" s="12" t="s">
        <v>3056</v>
      </c>
      <c r="H1513" s="100">
        <v>0.93890000000000007</v>
      </c>
      <c r="I1513" s="39"/>
      <c r="J1513" s="74">
        <f t="shared" si="138"/>
        <v>186.33459599999998</v>
      </c>
      <c r="K1513" s="74">
        <f t="shared" si="139"/>
        <v>147.26661800000002</v>
      </c>
      <c r="L1513" s="74">
        <f t="shared" si="140"/>
        <v>55.709055000000006</v>
      </c>
      <c r="M1513" s="75"/>
      <c r="N1513" s="74">
        <f t="shared" si="141"/>
        <v>1337.0387660000001</v>
      </c>
      <c r="O1513" s="74">
        <f t="shared" si="142"/>
        <v>435.21359600000005</v>
      </c>
      <c r="P1513" s="74">
        <f t="shared" si="143"/>
        <v>981.30893000000015</v>
      </c>
    </row>
    <row r="1514" spans="1:16" ht="15" customHeight="1" x14ac:dyDescent="0.3">
      <c r="A1514" s="27" t="s">
        <v>4074</v>
      </c>
      <c r="B1514" s="38">
        <v>26570</v>
      </c>
      <c r="C1514" s="38">
        <v>26570</v>
      </c>
      <c r="D1514" s="40" t="s">
        <v>1459</v>
      </c>
      <c r="E1514" s="40">
        <v>99926</v>
      </c>
      <c r="F1514" s="20" t="s">
        <v>3606</v>
      </c>
      <c r="G1514" s="20" t="s">
        <v>3059</v>
      </c>
      <c r="H1514" s="100">
        <v>0.8</v>
      </c>
      <c r="I1514" s="39"/>
      <c r="J1514" s="74">
        <f t="shared" si="138"/>
        <v>167.77199999999999</v>
      </c>
      <c r="K1514" s="74">
        <f t="shared" si="139"/>
        <v>132.596</v>
      </c>
      <c r="L1514" s="74">
        <f t="shared" si="140"/>
        <v>50.160000000000004</v>
      </c>
      <c r="M1514" s="75"/>
      <c r="N1514" s="74">
        <f t="shared" si="141"/>
        <v>1203.8420000000001</v>
      </c>
      <c r="O1514" s="74">
        <f t="shared" si="142"/>
        <v>401.37200000000001</v>
      </c>
      <c r="P1514" s="74">
        <f t="shared" si="143"/>
        <v>890.51</v>
      </c>
    </row>
    <row r="1515" spans="1:16" ht="15" customHeight="1" x14ac:dyDescent="0.3">
      <c r="A1515" s="27" t="s">
        <v>4074</v>
      </c>
      <c r="B1515" s="38">
        <v>26580</v>
      </c>
      <c r="C1515" s="38">
        <v>26580</v>
      </c>
      <c r="D1515" s="40" t="s">
        <v>1460</v>
      </c>
      <c r="E1515" s="40">
        <v>99926</v>
      </c>
      <c r="F1515" s="20" t="s">
        <v>3606</v>
      </c>
      <c r="G1515" s="20" t="s">
        <v>3059</v>
      </c>
      <c r="H1515" s="100">
        <v>0.8</v>
      </c>
      <c r="I1515" s="39"/>
      <c r="J1515" s="74">
        <f t="shared" si="138"/>
        <v>167.77199999999999</v>
      </c>
      <c r="K1515" s="74">
        <f t="shared" si="139"/>
        <v>132.596</v>
      </c>
      <c r="L1515" s="74">
        <f t="shared" si="140"/>
        <v>50.160000000000004</v>
      </c>
      <c r="M1515" s="75"/>
      <c r="N1515" s="74">
        <f t="shared" si="141"/>
        <v>1203.8420000000001</v>
      </c>
      <c r="O1515" s="74">
        <f t="shared" si="142"/>
        <v>401.37200000000001</v>
      </c>
      <c r="P1515" s="74">
        <f t="shared" si="143"/>
        <v>890.51</v>
      </c>
    </row>
    <row r="1516" spans="1:16" ht="15" customHeight="1" x14ac:dyDescent="0.3">
      <c r="A1516" s="27" t="s">
        <v>4074</v>
      </c>
      <c r="B1516" s="38">
        <v>26600</v>
      </c>
      <c r="C1516" s="38">
        <v>26600</v>
      </c>
      <c r="D1516" s="40" t="s">
        <v>1462</v>
      </c>
      <c r="E1516" s="40">
        <v>99926</v>
      </c>
      <c r="F1516" s="20" t="s">
        <v>3606</v>
      </c>
      <c r="G1516" s="20" t="s">
        <v>3059</v>
      </c>
      <c r="H1516" s="100">
        <v>0.8</v>
      </c>
      <c r="I1516" s="39"/>
      <c r="J1516" s="74">
        <f t="shared" si="138"/>
        <v>167.77199999999999</v>
      </c>
      <c r="K1516" s="74">
        <f t="shared" si="139"/>
        <v>132.596</v>
      </c>
      <c r="L1516" s="74">
        <f t="shared" si="140"/>
        <v>50.160000000000004</v>
      </c>
      <c r="M1516" s="75"/>
      <c r="N1516" s="74">
        <f t="shared" si="141"/>
        <v>1203.8420000000001</v>
      </c>
      <c r="O1516" s="74">
        <f t="shared" si="142"/>
        <v>401.37200000000001</v>
      </c>
      <c r="P1516" s="74">
        <f t="shared" si="143"/>
        <v>890.51</v>
      </c>
    </row>
    <row r="1517" spans="1:16" ht="15" customHeight="1" x14ac:dyDescent="0.3">
      <c r="A1517" s="27" t="s">
        <v>4074</v>
      </c>
      <c r="B1517" s="38">
        <v>26601</v>
      </c>
      <c r="C1517" s="38">
        <v>26601</v>
      </c>
      <c r="D1517" s="40" t="s">
        <v>1463</v>
      </c>
      <c r="E1517" s="40">
        <v>99926</v>
      </c>
      <c r="F1517" s="20" t="s">
        <v>3606</v>
      </c>
      <c r="G1517" s="20" t="s">
        <v>3059</v>
      </c>
      <c r="H1517" s="100">
        <v>0.8</v>
      </c>
      <c r="I1517" s="39"/>
      <c r="J1517" s="74">
        <f t="shared" si="138"/>
        <v>167.77199999999999</v>
      </c>
      <c r="K1517" s="74">
        <f t="shared" si="139"/>
        <v>132.596</v>
      </c>
      <c r="L1517" s="74">
        <f t="shared" si="140"/>
        <v>50.160000000000004</v>
      </c>
      <c r="M1517" s="75"/>
      <c r="N1517" s="74">
        <f t="shared" si="141"/>
        <v>1203.8420000000001</v>
      </c>
      <c r="O1517" s="74">
        <f t="shared" si="142"/>
        <v>401.37200000000001</v>
      </c>
      <c r="P1517" s="74">
        <f t="shared" si="143"/>
        <v>890.51</v>
      </c>
    </row>
    <row r="1518" spans="1:16" ht="15" customHeight="1" x14ac:dyDescent="0.3">
      <c r="A1518" s="27" t="s">
        <v>4074</v>
      </c>
      <c r="B1518" s="38">
        <v>26620</v>
      </c>
      <c r="C1518" s="38">
        <v>26620</v>
      </c>
      <c r="D1518" s="40" t="s">
        <v>1464</v>
      </c>
      <c r="E1518" s="40">
        <v>99926</v>
      </c>
      <c r="F1518" s="20" t="s">
        <v>3606</v>
      </c>
      <c r="G1518" s="20" t="s">
        <v>3059</v>
      </c>
      <c r="H1518" s="100">
        <v>0.8</v>
      </c>
      <c r="I1518" s="39"/>
      <c r="J1518" s="74">
        <f t="shared" si="138"/>
        <v>167.77199999999999</v>
      </c>
      <c r="K1518" s="74">
        <f t="shared" si="139"/>
        <v>132.596</v>
      </c>
      <c r="L1518" s="74">
        <f t="shared" si="140"/>
        <v>50.160000000000004</v>
      </c>
      <c r="M1518" s="75"/>
      <c r="N1518" s="74">
        <f t="shared" si="141"/>
        <v>1203.8420000000001</v>
      </c>
      <c r="O1518" s="74">
        <f t="shared" si="142"/>
        <v>401.37200000000001</v>
      </c>
      <c r="P1518" s="74">
        <f t="shared" si="143"/>
        <v>890.51</v>
      </c>
    </row>
    <row r="1519" spans="1:16" ht="15" customHeight="1" x14ac:dyDescent="0.3">
      <c r="A1519" s="27" t="s">
        <v>4074</v>
      </c>
      <c r="B1519" s="38">
        <v>26630</v>
      </c>
      <c r="C1519" s="38">
        <v>26630</v>
      </c>
      <c r="D1519" s="40" t="s">
        <v>1465</v>
      </c>
      <c r="E1519" s="40">
        <v>99926</v>
      </c>
      <c r="F1519" s="20" t="s">
        <v>3606</v>
      </c>
      <c r="G1519" s="20" t="s">
        <v>3059</v>
      </c>
      <c r="H1519" s="100">
        <v>0.8</v>
      </c>
      <c r="I1519" s="39"/>
      <c r="J1519" s="74">
        <f t="shared" si="138"/>
        <v>167.77199999999999</v>
      </c>
      <c r="K1519" s="74">
        <f t="shared" si="139"/>
        <v>132.596</v>
      </c>
      <c r="L1519" s="74">
        <f t="shared" si="140"/>
        <v>50.160000000000004</v>
      </c>
      <c r="M1519" s="75"/>
      <c r="N1519" s="74">
        <f t="shared" si="141"/>
        <v>1203.8420000000001</v>
      </c>
      <c r="O1519" s="74">
        <f t="shared" si="142"/>
        <v>401.37200000000001</v>
      </c>
      <c r="P1519" s="74">
        <f t="shared" si="143"/>
        <v>890.51</v>
      </c>
    </row>
    <row r="1520" spans="1:16" ht="15" customHeight="1" x14ac:dyDescent="0.3">
      <c r="A1520" s="27" t="s">
        <v>4074</v>
      </c>
      <c r="B1520" s="38">
        <v>26590</v>
      </c>
      <c r="C1520" s="38">
        <v>26590</v>
      </c>
      <c r="D1520" s="12" t="s">
        <v>1461</v>
      </c>
      <c r="E1520" s="12">
        <v>22220</v>
      </c>
      <c r="F1520" s="12" t="s">
        <v>3193</v>
      </c>
      <c r="G1520" s="12" t="s">
        <v>3056</v>
      </c>
      <c r="H1520" s="100">
        <v>0.83230000000000004</v>
      </c>
      <c r="I1520" s="39"/>
      <c r="J1520" s="74">
        <f t="shared" si="138"/>
        <v>172.088572</v>
      </c>
      <c r="K1520" s="74">
        <f t="shared" si="139"/>
        <v>136.00752600000001</v>
      </c>
      <c r="L1520" s="74">
        <f t="shared" si="140"/>
        <v>51.450384999999997</v>
      </c>
      <c r="M1520" s="75"/>
      <c r="N1520" s="74">
        <f t="shared" si="141"/>
        <v>1234.8157620000002</v>
      </c>
      <c r="O1520" s="74">
        <f t="shared" si="142"/>
        <v>409.24157200000002</v>
      </c>
      <c r="P1520" s="74">
        <f t="shared" si="143"/>
        <v>911.6245100000001</v>
      </c>
    </row>
    <row r="1521" spans="1:16" ht="15" customHeight="1" x14ac:dyDescent="0.3">
      <c r="A1521" s="27" t="s">
        <v>4074</v>
      </c>
      <c r="B1521" s="38">
        <v>26631</v>
      </c>
      <c r="C1521" s="38">
        <v>26631</v>
      </c>
      <c r="D1521" s="40" t="s">
        <v>1466</v>
      </c>
      <c r="E1521" s="40">
        <v>99926</v>
      </c>
      <c r="F1521" s="20" t="s">
        <v>3606</v>
      </c>
      <c r="G1521" s="20" t="s">
        <v>3059</v>
      </c>
      <c r="H1521" s="100">
        <v>0.8</v>
      </c>
      <c r="I1521" s="39"/>
      <c r="J1521" s="74">
        <f t="shared" si="138"/>
        <v>167.77199999999999</v>
      </c>
      <c r="K1521" s="74">
        <f t="shared" si="139"/>
        <v>132.596</v>
      </c>
      <c r="L1521" s="74">
        <f t="shared" si="140"/>
        <v>50.160000000000004</v>
      </c>
      <c r="M1521" s="75"/>
      <c r="N1521" s="74">
        <f t="shared" si="141"/>
        <v>1203.8420000000001</v>
      </c>
      <c r="O1521" s="74">
        <f t="shared" si="142"/>
        <v>401.37200000000001</v>
      </c>
      <c r="P1521" s="74">
        <f t="shared" si="143"/>
        <v>890.51</v>
      </c>
    </row>
    <row r="1522" spans="1:16" ht="15" customHeight="1" x14ac:dyDescent="0.3">
      <c r="A1522" s="27" t="s">
        <v>4074</v>
      </c>
      <c r="B1522" s="38">
        <v>26650</v>
      </c>
      <c r="C1522" s="38">
        <v>26650</v>
      </c>
      <c r="D1522" s="40" t="s">
        <v>1467</v>
      </c>
      <c r="E1522" s="40">
        <v>99926</v>
      </c>
      <c r="F1522" s="20" t="s">
        <v>3606</v>
      </c>
      <c r="G1522" s="20" t="s">
        <v>3059</v>
      </c>
      <c r="H1522" s="100">
        <v>0.8</v>
      </c>
      <c r="I1522" s="39"/>
      <c r="J1522" s="74">
        <f t="shared" si="138"/>
        <v>167.77199999999999</v>
      </c>
      <c r="K1522" s="74">
        <f t="shared" si="139"/>
        <v>132.596</v>
      </c>
      <c r="L1522" s="74">
        <f t="shared" si="140"/>
        <v>50.160000000000004</v>
      </c>
      <c r="M1522" s="75"/>
      <c r="N1522" s="74">
        <f t="shared" si="141"/>
        <v>1203.8420000000001</v>
      </c>
      <c r="O1522" s="74">
        <f t="shared" si="142"/>
        <v>401.37200000000001</v>
      </c>
      <c r="P1522" s="74">
        <f t="shared" si="143"/>
        <v>890.51</v>
      </c>
    </row>
    <row r="1523" spans="1:16" ht="15" customHeight="1" x14ac:dyDescent="0.3">
      <c r="A1523" s="27" t="s">
        <v>4074</v>
      </c>
      <c r="B1523" s="38">
        <v>26660</v>
      </c>
      <c r="C1523" s="38">
        <v>26660</v>
      </c>
      <c r="D1523" s="40" t="s">
        <v>1468</v>
      </c>
      <c r="E1523" s="40">
        <v>99926</v>
      </c>
      <c r="F1523" s="20" t="s">
        <v>3606</v>
      </c>
      <c r="G1523" s="20" t="s">
        <v>3059</v>
      </c>
      <c r="H1523" s="100">
        <v>0.8</v>
      </c>
      <c r="I1523" s="39"/>
      <c r="J1523" s="74">
        <f t="shared" si="138"/>
        <v>167.77199999999999</v>
      </c>
      <c r="K1523" s="74">
        <f t="shared" si="139"/>
        <v>132.596</v>
      </c>
      <c r="L1523" s="74">
        <f t="shared" si="140"/>
        <v>50.160000000000004</v>
      </c>
      <c r="M1523" s="75"/>
      <c r="N1523" s="74">
        <f t="shared" si="141"/>
        <v>1203.8420000000001</v>
      </c>
      <c r="O1523" s="74">
        <f t="shared" si="142"/>
        <v>401.37200000000001</v>
      </c>
      <c r="P1523" s="74">
        <f t="shared" si="143"/>
        <v>890.51</v>
      </c>
    </row>
    <row r="1524" spans="1:16" ht="15" customHeight="1" x14ac:dyDescent="0.3">
      <c r="A1524" s="27" t="s">
        <v>4074</v>
      </c>
      <c r="B1524" s="38">
        <v>26670</v>
      </c>
      <c r="C1524" s="38">
        <v>26670</v>
      </c>
      <c r="D1524" s="12" t="s">
        <v>1469</v>
      </c>
      <c r="E1524" s="12">
        <v>27620</v>
      </c>
      <c r="F1524" s="12" t="s">
        <v>3608</v>
      </c>
      <c r="G1524" s="12" t="s">
        <v>3056</v>
      </c>
      <c r="H1524" s="100">
        <v>0.84109999999999996</v>
      </c>
      <c r="I1524" s="39"/>
      <c r="J1524" s="74">
        <f t="shared" si="138"/>
        <v>173.26460399999996</v>
      </c>
      <c r="K1524" s="74">
        <f t="shared" si="139"/>
        <v>136.936982</v>
      </c>
      <c r="L1524" s="74">
        <f t="shared" si="140"/>
        <v>51.801945000000003</v>
      </c>
      <c r="M1524" s="75"/>
      <c r="N1524" s="74">
        <f t="shared" si="141"/>
        <v>1243.2544339999999</v>
      </c>
      <c r="O1524" s="74">
        <f t="shared" si="142"/>
        <v>411.38560399999994</v>
      </c>
      <c r="P1524" s="74">
        <f t="shared" si="143"/>
        <v>917.37707</v>
      </c>
    </row>
    <row r="1525" spans="1:16" ht="15" customHeight="1" x14ac:dyDescent="0.3">
      <c r="A1525" s="27" t="s">
        <v>4074</v>
      </c>
      <c r="B1525" s="38">
        <v>26680</v>
      </c>
      <c r="C1525" s="38">
        <v>26680</v>
      </c>
      <c r="D1525" s="40" t="s">
        <v>1470</v>
      </c>
      <c r="E1525" s="40">
        <v>99926</v>
      </c>
      <c r="F1525" s="20" t="s">
        <v>3606</v>
      </c>
      <c r="G1525" s="20" t="s">
        <v>3059</v>
      </c>
      <c r="H1525" s="100">
        <v>0.8</v>
      </c>
      <c r="I1525" s="39"/>
      <c r="J1525" s="74">
        <f t="shared" si="138"/>
        <v>167.77199999999999</v>
      </c>
      <c r="K1525" s="74">
        <f t="shared" si="139"/>
        <v>132.596</v>
      </c>
      <c r="L1525" s="74">
        <f t="shared" si="140"/>
        <v>50.160000000000004</v>
      </c>
      <c r="M1525" s="75"/>
      <c r="N1525" s="74">
        <f t="shared" si="141"/>
        <v>1203.8420000000001</v>
      </c>
      <c r="O1525" s="74">
        <f t="shared" si="142"/>
        <v>401.37200000000001</v>
      </c>
      <c r="P1525" s="74">
        <f t="shared" si="143"/>
        <v>890.51</v>
      </c>
    </row>
    <row r="1526" spans="1:16" ht="15" customHeight="1" x14ac:dyDescent="0.3">
      <c r="A1526" s="27" t="s">
        <v>4074</v>
      </c>
      <c r="B1526" s="38">
        <v>26690</v>
      </c>
      <c r="C1526" s="38">
        <v>26690</v>
      </c>
      <c r="D1526" s="40" t="s">
        <v>1471</v>
      </c>
      <c r="E1526" s="40">
        <v>99926</v>
      </c>
      <c r="F1526" s="20" t="s">
        <v>3606</v>
      </c>
      <c r="G1526" s="20" t="s">
        <v>3059</v>
      </c>
      <c r="H1526" s="100">
        <v>0.8</v>
      </c>
      <c r="I1526" s="39"/>
      <c r="J1526" s="74">
        <f t="shared" si="138"/>
        <v>167.77199999999999</v>
      </c>
      <c r="K1526" s="74">
        <f t="shared" si="139"/>
        <v>132.596</v>
      </c>
      <c r="L1526" s="74">
        <f t="shared" si="140"/>
        <v>50.160000000000004</v>
      </c>
      <c r="M1526" s="75"/>
      <c r="N1526" s="74">
        <f t="shared" si="141"/>
        <v>1203.8420000000001</v>
      </c>
      <c r="O1526" s="74">
        <f t="shared" si="142"/>
        <v>401.37200000000001</v>
      </c>
      <c r="P1526" s="74">
        <f t="shared" si="143"/>
        <v>890.51</v>
      </c>
    </row>
    <row r="1527" spans="1:16" ht="15" customHeight="1" x14ac:dyDescent="0.3">
      <c r="A1527" s="27" t="s">
        <v>4074</v>
      </c>
      <c r="B1527" s="38">
        <v>26700</v>
      </c>
      <c r="C1527" s="38">
        <v>26700</v>
      </c>
      <c r="D1527" s="40" t="s">
        <v>1472</v>
      </c>
      <c r="E1527" s="40">
        <v>99926</v>
      </c>
      <c r="F1527" s="20" t="s">
        <v>3606</v>
      </c>
      <c r="G1527" s="20" t="s">
        <v>3059</v>
      </c>
      <c r="H1527" s="100">
        <v>0.8</v>
      </c>
      <c r="I1527" s="39"/>
      <c r="J1527" s="74">
        <f t="shared" si="138"/>
        <v>167.77199999999999</v>
      </c>
      <c r="K1527" s="74">
        <f t="shared" si="139"/>
        <v>132.596</v>
      </c>
      <c r="L1527" s="74">
        <f t="shared" si="140"/>
        <v>50.160000000000004</v>
      </c>
      <c r="M1527" s="75"/>
      <c r="N1527" s="74">
        <f t="shared" si="141"/>
        <v>1203.8420000000001</v>
      </c>
      <c r="O1527" s="74">
        <f t="shared" si="142"/>
        <v>401.37200000000001</v>
      </c>
      <c r="P1527" s="74">
        <f t="shared" si="143"/>
        <v>890.51</v>
      </c>
    </row>
    <row r="1528" spans="1:16" ht="15" customHeight="1" x14ac:dyDescent="0.3">
      <c r="A1528" s="27" t="s">
        <v>4074</v>
      </c>
      <c r="B1528" s="38">
        <v>26710</v>
      </c>
      <c r="C1528" s="38">
        <v>26710</v>
      </c>
      <c r="D1528" s="40" t="s">
        <v>1473</v>
      </c>
      <c r="E1528" s="40">
        <v>99926</v>
      </c>
      <c r="F1528" s="20" t="s">
        <v>3606</v>
      </c>
      <c r="G1528" s="20" t="s">
        <v>3059</v>
      </c>
      <c r="H1528" s="100">
        <v>0.8</v>
      </c>
      <c r="I1528" s="39"/>
      <c r="J1528" s="74">
        <f t="shared" si="138"/>
        <v>167.77199999999999</v>
      </c>
      <c r="K1528" s="74">
        <f t="shared" si="139"/>
        <v>132.596</v>
      </c>
      <c r="L1528" s="74">
        <f t="shared" si="140"/>
        <v>50.160000000000004</v>
      </c>
      <c r="M1528" s="75"/>
      <c r="N1528" s="74">
        <f t="shared" si="141"/>
        <v>1203.8420000000001</v>
      </c>
      <c r="O1528" s="74">
        <f t="shared" si="142"/>
        <v>401.37200000000001</v>
      </c>
      <c r="P1528" s="74">
        <f t="shared" si="143"/>
        <v>890.51</v>
      </c>
    </row>
    <row r="1529" spans="1:16" ht="15" customHeight="1" x14ac:dyDescent="0.3">
      <c r="A1529" s="27" t="s">
        <v>4074</v>
      </c>
      <c r="B1529" s="38">
        <v>26720</v>
      </c>
      <c r="C1529" s="38">
        <v>26720</v>
      </c>
      <c r="D1529" s="12" t="s">
        <v>1474</v>
      </c>
      <c r="E1529" s="12">
        <v>27900</v>
      </c>
      <c r="F1529" s="12" t="s">
        <v>3609</v>
      </c>
      <c r="G1529" s="12" t="s">
        <v>3056</v>
      </c>
      <c r="H1529" s="100">
        <v>0.8</v>
      </c>
      <c r="I1529" s="39"/>
      <c r="J1529" s="74">
        <f t="shared" si="138"/>
        <v>167.77199999999999</v>
      </c>
      <c r="K1529" s="74">
        <f t="shared" si="139"/>
        <v>132.596</v>
      </c>
      <c r="L1529" s="74">
        <f t="shared" si="140"/>
        <v>50.160000000000004</v>
      </c>
      <c r="M1529" s="75"/>
      <c r="N1529" s="74">
        <f t="shared" si="141"/>
        <v>1203.8420000000001</v>
      </c>
      <c r="O1529" s="74">
        <f t="shared" si="142"/>
        <v>401.37200000000001</v>
      </c>
      <c r="P1529" s="74">
        <f t="shared" si="143"/>
        <v>890.51</v>
      </c>
    </row>
    <row r="1530" spans="1:16" ht="15" customHeight="1" x14ac:dyDescent="0.3">
      <c r="A1530" s="27" t="s">
        <v>4074</v>
      </c>
      <c r="B1530" s="38">
        <v>26730</v>
      </c>
      <c r="C1530" s="38">
        <v>26730</v>
      </c>
      <c r="D1530" s="40" t="s">
        <v>1475</v>
      </c>
      <c r="E1530" s="40">
        <v>99926</v>
      </c>
      <c r="F1530" s="20" t="s">
        <v>3606</v>
      </c>
      <c r="G1530" s="20" t="s">
        <v>3059</v>
      </c>
      <c r="H1530" s="100">
        <v>0.8</v>
      </c>
      <c r="I1530" s="39"/>
      <c r="J1530" s="74">
        <f t="shared" si="138"/>
        <v>167.77199999999999</v>
      </c>
      <c r="K1530" s="74">
        <f t="shared" si="139"/>
        <v>132.596</v>
      </c>
      <c r="L1530" s="74">
        <f t="shared" si="140"/>
        <v>50.160000000000004</v>
      </c>
      <c r="M1530" s="75"/>
      <c r="N1530" s="74">
        <f t="shared" si="141"/>
        <v>1203.8420000000001</v>
      </c>
      <c r="O1530" s="74">
        <f t="shared" si="142"/>
        <v>401.37200000000001</v>
      </c>
      <c r="P1530" s="74">
        <f t="shared" si="143"/>
        <v>890.51</v>
      </c>
    </row>
    <row r="1531" spans="1:16" ht="15" customHeight="1" x14ac:dyDescent="0.3">
      <c r="A1531" s="27" t="s">
        <v>4074</v>
      </c>
      <c r="B1531" s="38">
        <v>26740</v>
      </c>
      <c r="C1531" s="38">
        <v>26740</v>
      </c>
      <c r="D1531" s="40" t="s">
        <v>1476</v>
      </c>
      <c r="E1531" s="40">
        <v>99926</v>
      </c>
      <c r="F1531" s="20" t="s">
        <v>3606</v>
      </c>
      <c r="G1531" s="20" t="s">
        <v>3059</v>
      </c>
      <c r="H1531" s="100">
        <v>0.8</v>
      </c>
      <c r="I1531" s="39"/>
      <c r="J1531" s="74">
        <f t="shared" si="138"/>
        <v>167.77199999999999</v>
      </c>
      <c r="K1531" s="74">
        <f t="shared" si="139"/>
        <v>132.596</v>
      </c>
      <c r="L1531" s="74">
        <f t="shared" si="140"/>
        <v>50.160000000000004</v>
      </c>
      <c r="M1531" s="75"/>
      <c r="N1531" s="74">
        <f t="shared" si="141"/>
        <v>1203.8420000000001</v>
      </c>
      <c r="O1531" s="74">
        <f t="shared" si="142"/>
        <v>401.37200000000001</v>
      </c>
      <c r="P1531" s="74">
        <f t="shared" si="143"/>
        <v>890.51</v>
      </c>
    </row>
    <row r="1532" spans="1:16" ht="15" customHeight="1" x14ac:dyDescent="0.3">
      <c r="A1532" s="27" t="s">
        <v>4074</v>
      </c>
      <c r="B1532" s="38">
        <v>26750</v>
      </c>
      <c r="C1532" s="38">
        <v>26750</v>
      </c>
      <c r="D1532" s="12" t="s">
        <v>1477</v>
      </c>
      <c r="E1532" s="12">
        <v>27620</v>
      </c>
      <c r="F1532" s="12" t="s">
        <v>3608</v>
      </c>
      <c r="G1532" s="12" t="s">
        <v>3056</v>
      </c>
      <c r="H1532" s="100">
        <v>0.84109999999999996</v>
      </c>
      <c r="I1532" s="39"/>
      <c r="J1532" s="74">
        <f t="shared" si="138"/>
        <v>173.26460399999996</v>
      </c>
      <c r="K1532" s="74">
        <f t="shared" si="139"/>
        <v>136.936982</v>
      </c>
      <c r="L1532" s="74">
        <f t="shared" si="140"/>
        <v>51.801945000000003</v>
      </c>
      <c r="M1532" s="75"/>
      <c r="N1532" s="74">
        <f t="shared" si="141"/>
        <v>1243.2544339999999</v>
      </c>
      <c r="O1532" s="74">
        <f t="shared" si="142"/>
        <v>411.38560399999994</v>
      </c>
      <c r="P1532" s="74">
        <f t="shared" si="143"/>
        <v>917.37707</v>
      </c>
    </row>
    <row r="1533" spans="1:16" ht="15" customHeight="1" x14ac:dyDescent="0.3">
      <c r="A1533" s="27" t="s">
        <v>4074</v>
      </c>
      <c r="B1533" s="38">
        <v>26751</v>
      </c>
      <c r="C1533" s="38">
        <v>26751</v>
      </c>
      <c r="D1533" s="40" t="s">
        <v>1478</v>
      </c>
      <c r="E1533" s="40">
        <v>99926</v>
      </c>
      <c r="F1533" s="20" t="s">
        <v>3606</v>
      </c>
      <c r="G1533" s="20" t="s">
        <v>3059</v>
      </c>
      <c r="H1533" s="100">
        <v>0.8</v>
      </c>
      <c r="I1533" s="39"/>
      <c r="J1533" s="74">
        <f t="shared" si="138"/>
        <v>167.77199999999999</v>
      </c>
      <c r="K1533" s="74">
        <f t="shared" si="139"/>
        <v>132.596</v>
      </c>
      <c r="L1533" s="74">
        <f t="shared" si="140"/>
        <v>50.160000000000004</v>
      </c>
      <c r="M1533" s="75"/>
      <c r="N1533" s="74">
        <f t="shared" si="141"/>
        <v>1203.8420000000001</v>
      </c>
      <c r="O1533" s="74">
        <f t="shared" si="142"/>
        <v>401.37200000000001</v>
      </c>
      <c r="P1533" s="74">
        <f t="shared" si="143"/>
        <v>890.51</v>
      </c>
    </row>
    <row r="1534" spans="1:16" ht="15" customHeight="1" x14ac:dyDescent="0.3">
      <c r="A1534" s="27" t="s">
        <v>4074</v>
      </c>
      <c r="B1534" s="38">
        <v>26770</v>
      </c>
      <c r="C1534" s="38">
        <v>26770</v>
      </c>
      <c r="D1534" s="40" t="s">
        <v>1479</v>
      </c>
      <c r="E1534" s="40">
        <v>99926</v>
      </c>
      <c r="F1534" s="20" t="s">
        <v>3606</v>
      </c>
      <c r="G1534" s="20" t="s">
        <v>3059</v>
      </c>
      <c r="H1534" s="100">
        <v>0.8</v>
      </c>
      <c r="I1534" s="39"/>
      <c r="J1534" s="74">
        <f t="shared" si="138"/>
        <v>167.77199999999999</v>
      </c>
      <c r="K1534" s="74">
        <f t="shared" si="139"/>
        <v>132.596</v>
      </c>
      <c r="L1534" s="74">
        <f t="shared" si="140"/>
        <v>50.160000000000004</v>
      </c>
      <c r="M1534" s="75"/>
      <c r="N1534" s="74">
        <f t="shared" si="141"/>
        <v>1203.8420000000001</v>
      </c>
      <c r="O1534" s="74">
        <f t="shared" si="142"/>
        <v>401.37200000000001</v>
      </c>
      <c r="P1534" s="74">
        <f t="shared" si="143"/>
        <v>890.51</v>
      </c>
    </row>
    <row r="1535" spans="1:16" ht="15" customHeight="1" x14ac:dyDescent="0.3">
      <c r="A1535" s="27" t="s">
        <v>4074</v>
      </c>
      <c r="B1535" s="38">
        <v>26780</v>
      </c>
      <c r="C1535" s="38">
        <v>26780</v>
      </c>
      <c r="D1535" s="40" t="s">
        <v>1480</v>
      </c>
      <c r="E1535" s="40">
        <v>99926</v>
      </c>
      <c r="F1535" s="20" t="s">
        <v>3606</v>
      </c>
      <c r="G1535" s="20" t="s">
        <v>3059</v>
      </c>
      <c r="H1535" s="100">
        <v>0.8</v>
      </c>
      <c r="I1535" s="39"/>
      <c r="J1535" s="74">
        <f t="shared" si="138"/>
        <v>167.77199999999999</v>
      </c>
      <c r="K1535" s="74">
        <f t="shared" si="139"/>
        <v>132.596</v>
      </c>
      <c r="L1535" s="74">
        <f t="shared" si="140"/>
        <v>50.160000000000004</v>
      </c>
      <c r="M1535" s="75"/>
      <c r="N1535" s="74">
        <f t="shared" si="141"/>
        <v>1203.8420000000001</v>
      </c>
      <c r="O1535" s="74">
        <f t="shared" si="142"/>
        <v>401.37200000000001</v>
      </c>
      <c r="P1535" s="74">
        <f t="shared" si="143"/>
        <v>890.51</v>
      </c>
    </row>
    <row r="1536" spans="1:16" ht="15" customHeight="1" x14ac:dyDescent="0.3">
      <c r="A1536" s="27" t="s">
        <v>4074</v>
      </c>
      <c r="B1536" s="38">
        <v>26790</v>
      </c>
      <c r="C1536" s="38">
        <v>26790</v>
      </c>
      <c r="D1536" s="40" t="s">
        <v>1481</v>
      </c>
      <c r="E1536" s="40">
        <v>99926</v>
      </c>
      <c r="F1536" s="20" t="s">
        <v>3606</v>
      </c>
      <c r="G1536" s="20" t="s">
        <v>3059</v>
      </c>
      <c r="H1536" s="100">
        <v>0.8</v>
      </c>
      <c r="I1536" s="39"/>
      <c r="J1536" s="74">
        <f t="shared" si="138"/>
        <v>167.77199999999999</v>
      </c>
      <c r="K1536" s="74">
        <f t="shared" si="139"/>
        <v>132.596</v>
      </c>
      <c r="L1536" s="74">
        <f t="shared" si="140"/>
        <v>50.160000000000004</v>
      </c>
      <c r="M1536" s="75"/>
      <c r="N1536" s="74">
        <f t="shared" si="141"/>
        <v>1203.8420000000001</v>
      </c>
      <c r="O1536" s="74">
        <f t="shared" si="142"/>
        <v>401.37200000000001</v>
      </c>
      <c r="P1536" s="74">
        <f t="shared" si="143"/>
        <v>890.51</v>
      </c>
    </row>
    <row r="1537" spans="1:16" ht="15" customHeight="1" x14ac:dyDescent="0.3">
      <c r="A1537" s="27" t="s">
        <v>4074</v>
      </c>
      <c r="B1537" s="38">
        <v>26800</v>
      </c>
      <c r="C1537" s="38">
        <v>26800</v>
      </c>
      <c r="D1537" s="40" t="s">
        <v>1482</v>
      </c>
      <c r="E1537" s="40">
        <v>99926</v>
      </c>
      <c r="F1537" s="20" t="s">
        <v>3606</v>
      </c>
      <c r="G1537" s="20" t="s">
        <v>3059</v>
      </c>
      <c r="H1537" s="100">
        <v>0.8</v>
      </c>
      <c r="I1537" s="39"/>
      <c r="J1537" s="74">
        <f t="shared" si="138"/>
        <v>167.77199999999999</v>
      </c>
      <c r="K1537" s="74">
        <f t="shared" si="139"/>
        <v>132.596</v>
      </c>
      <c r="L1537" s="74">
        <f t="shared" si="140"/>
        <v>50.160000000000004</v>
      </c>
      <c r="M1537" s="75"/>
      <c r="N1537" s="74">
        <f t="shared" si="141"/>
        <v>1203.8420000000001</v>
      </c>
      <c r="O1537" s="74">
        <f t="shared" si="142"/>
        <v>401.37200000000001</v>
      </c>
      <c r="P1537" s="74">
        <f t="shared" si="143"/>
        <v>890.51</v>
      </c>
    </row>
    <row r="1538" spans="1:16" ht="15" customHeight="1" x14ac:dyDescent="0.3">
      <c r="A1538" s="27" t="s">
        <v>4074</v>
      </c>
      <c r="B1538" s="38">
        <v>26810</v>
      </c>
      <c r="C1538" s="38">
        <v>26810</v>
      </c>
      <c r="D1538" s="40" t="s">
        <v>1483</v>
      </c>
      <c r="E1538" s="40">
        <v>99926</v>
      </c>
      <c r="F1538" s="20" t="s">
        <v>3606</v>
      </c>
      <c r="G1538" s="20" t="s">
        <v>3059</v>
      </c>
      <c r="H1538" s="100">
        <v>0.8</v>
      </c>
      <c r="I1538" s="39"/>
      <c r="J1538" s="74">
        <f t="shared" si="138"/>
        <v>167.77199999999999</v>
      </c>
      <c r="K1538" s="74">
        <f t="shared" si="139"/>
        <v>132.596</v>
      </c>
      <c r="L1538" s="74">
        <f t="shared" si="140"/>
        <v>50.160000000000004</v>
      </c>
      <c r="M1538" s="75"/>
      <c r="N1538" s="74">
        <f t="shared" si="141"/>
        <v>1203.8420000000001</v>
      </c>
      <c r="O1538" s="74">
        <f t="shared" si="142"/>
        <v>401.37200000000001</v>
      </c>
      <c r="P1538" s="74">
        <f t="shared" si="143"/>
        <v>890.51</v>
      </c>
    </row>
    <row r="1539" spans="1:16" ht="15" customHeight="1" x14ac:dyDescent="0.3">
      <c r="A1539" s="27" t="s">
        <v>4074</v>
      </c>
      <c r="B1539" s="38">
        <v>26820</v>
      </c>
      <c r="C1539" s="38">
        <v>26820</v>
      </c>
      <c r="D1539" s="12" t="s">
        <v>1484</v>
      </c>
      <c r="E1539" s="12">
        <v>28140</v>
      </c>
      <c r="F1539" s="12" t="s">
        <v>3542</v>
      </c>
      <c r="G1539" s="12" t="s">
        <v>3056</v>
      </c>
      <c r="H1539" s="100">
        <v>0.93510000000000004</v>
      </c>
      <c r="I1539" s="39"/>
      <c r="J1539" s="74">
        <f t="shared" si="138"/>
        <v>185.826764</v>
      </c>
      <c r="K1539" s="74">
        <f t="shared" si="139"/>
        <v>146.865262</v>
      </c>
      <c r="L1539" s="74">
        <f t="shared" si="140"/>
        <v>55.557245000000009</v>
      </c>
      <c r="M1539" s="75"/>
      <c r="N1539" s="74">
        <f t="shared" si="141"/>
        <v>1333.394794</v>
      </c>
      <c r="O1539" s="74">
        <f t="shared" si="142"/>
        <v>434.28776400000004</v>
      </c>
      <c r="P1539" s="74">
        <f t="shared" si="143"/>
        <v>978.82487000000015</v>
      </c>
    </row>
    <row r="1540" spans="1:16" ht="15" customHeight="1" x14ac:dyDescent="0.3">
      <c r="A1540" s="27" t="s">
        <v>4074</v>
      </c>
      <c r="B1540" s="38">
        <v>26821</v>
      </c>
      <c r="C1540" s="38">
        <v>26821</v>
      </c>
      <c r="D1540" s="12" t="s">
        <v>1485</v>
      </c>
      <c r="E1540" s="12">
        <v>44180</v>
      </c>
      <c r="F1540" s="12" t="s">
        <v>4116</v>
      </c>
      <c r="G1540" s="12" t="s">
        <v>3056</v>
      </c>
      <c r="H1540" s="100">
        <v>0.8</v>
      </c>
      <c r="I1540" s="39"/>
      <c r="J1540" s="74">
        <f t="shared" si="138"/>
        <v>167.77199999999999</v>
      </c>
      <c r="K1540" s="74">
        <f t="shared" si="139"/>
        <v>132.596</v>
      </c>
      <c r="L1540" s="74">
        <f t="shared" si="140"/>
        <v>50.160000000000004</v>
      </c>
      <c r="M1540" s="75"/>
      <c r="N1540" s="74">
        <f t="shared" si="141"/>
        <v>1203.8420000000001</v>
      </c>
      <c r="O1540" s="74">
        <f t="shared" si="142"/>
        <v>401.37200000000001</v>
      </c>
      <c r="P1540" s="74">
        <f t="shared" si="143"/>
        <v>890.51</v>
      </c>
    </row>
    <row r="1541" spans="1:16" ht="15" customHeight="1" x14ac:dyDescent="0.3">
      <c r="A1541" s="27" t="s">
        <v>4074</v>
      </c>
      <c r="B1541" s="38">
        <v>26840</v>
      </c>
      <c r="C1541" s="38">
        <v>26840</v>
      </c>
      <c r="D1541" s="40" t="s">
        <v>1486</v>
      </c>
      <c r="E1541" s="40">
        <v>99926</v>
      </c>
      <c r="F1541" s="20" t="s">
        <v>3606</v>
      </c>
      <c r="G1541" s="20" t="s">
        <v>3059</v>
      </c>
      <c r="H1541" s="100">
        <v>0.8</v>
      </c>
      <c r="I1541" s="39"/>
      <c r="J1541" s="74">
        <f t="shared" si="138"/>
        <v>167.77199999999999</v>
      </c>
      <c r="K1541" s="74">
        <f t="shared" si="139"/>
        <v>132.596</v>
      </c>
      <c r="L1541" s="74">
        <f t="shared" si="140"/>
        <v>50.160000000000004</v>
      </c>
      <c r="M1541" s="75"/>
      <c r="N1541" s="74">
        <f t="shared" si="141"/>
        <v>1203.8420000000001</v>
      </c>
      <c r="O1541" s="74">
        <f t="shared" si="142"/>
        <v>401.37200000000001</v>
      </c>
      <c r="P1541" s="74">
        <f t="shared" si="143"/>
        <v>890.51</v>
      </c>
    </row>
    <row r="1542" spans="1:16" ht="15" customHeight="1" x14ac:dyDescent="0.3">
      <c r="A1542" s="27" t="s">
        <v>4074</v>
      </c>
      <c r="B1542" s="38">
        <v>26850</v>
      </c>
      <c r="C1542" s="38">
        <v>26850</v>
      </c>
      <c r="D1542" s="40" t="s">
        <v>1487</v>
      </c>
      <c r="E1542" s="40">
        <v>99926</v>
      </c>
      <c r="F1542" s="20" t="s">
        <v>3606</v>
      </c>
      <c r="G1542" s="20" t="s">
        <v>3059</v>
      </c>
      <c r="H1542" s="100">
        <v>0.8</v>
      </c>
      <c r="I1542" s="39"/>
      <c r="J1542" s="74">
        <f t="shared" si="138"/>
        <v>167.77199999999999</v>
      </c>
      <c r="K1542" s="74">
        <f t="shared" si="139"/>
        <v>132.596</v>
      </c>
      <c r="L1542" s="74">
        <f t="shared" si="140"/>
        <v>50.160000000000004</v>
      </c>
      <c r="M1542" s="75"/>
      <c r="N1542" s="74">
        <f t="shared" si="141"/>
        <v>1203.8420000000001</v>
      </c>
      <c r="O1542" s="74">
        <f t="shared" si="142"/>
        <v>401.37200000000001</v>
      </c>
      <c r="P1542" s="74">
        <f t="shared" si="143"/>
        <v>890.51</v>
      </c>
    </row>
    <row r="1543" spans="1:16" ht="15" customHeight="1" x14ac:dyDescent="0.3">
      <c r="A1543" s="27" t="s">
        <v>4074</v>
      </c>
      <c r="B1543" s="38">
        <v>26860</v>
      </c>
      <c r="C1543" s="38">
        <v>26860</v>
      </c>
      <c r="D1543" s="40" t="s">
        <v>1488</v>
      </c>
      <c r="E1543" s="40">
        <v>99926</v>
      </c>
      <c r="F1543" s="20" t="s">
        <v>3606</v>
      </c>
      <c r="G1543" s="20" t="s">
        <v>3059</v>
      </c>
      <c r="H1543" s="100">
        <v>0.8</v>
      </c>
      <c r="I1543" s="39"/>
      <c r="J1543" s="74">
        <f t="shared" si="138"/>
        <v>167.77199999999999</v>
      </c>
      <c r="K1543" s="74">
        <f t="shared" si="139"/>
        <v>132.596</v>
      </c>
      <c r="L1543" s="74">
        <f t="shared" si="140"/>
        <v>50.160000000000004</v>
      </c>
      <c r="M1543" s="75"/>
      <c r="N1543" s="74">
        <f t="shared" si="141"/>
        <v>1203.8420000000001</v>
      </c>
      <c r="O1543" s="74">
        <f t="shared" si="142"/>
        <v>401.37200000000001</v>
      </c>
      <c r="P1543" s="74">
        <f t="shared" si="143"/>
        <v>890.51</v>
      </c>
    </row>
    <row r="1544" spans="1:16" ht="15" customHeight="1" x14ac:dyDescent="0.3">
      <c r="A1544" s="27" t="s">
        <v>4074</v>
      </c>
      <c r="B1544" s="38">
        <v>26870</v>
      </c>
      <c r="C1544" s="38">
        <v>26870</v>
      </c>
      <c r="D1544" s="40" t="s">
        <v>1489</v>
      </c>
      <c r="E1544" s="40">
        <v>99926</v>
      </c>
      <c r="F1544" s="20" t="s">
        <v>3606</v>
      </c>
      <c r="G1544" s="20" t="s">
        <v>3059</v>
      </c>
      <c r="H1544" s="100">
        <v>0.8</v>
      </c>
      <c r="I1544" s="39"/>
      <c r="J1544" s="74">
        <f t="shared" si="138"/>
        <v>167.77199999999999</v>
      </c>
      <c r="K1544" s="74">
        <f t="shared" si="139"/>
        <v>132.596</v>
      </c>
      <c r="L1544" s="74">
        <f t="shared" si="140"/>
        <v>50.160000000000004</v>
      </c>
      <c r="M1544" s="75"/>
      <c r="N1544" s="74">
        <f t="shared" si="141"/>
        <v>1203.8420000000001</v>
      </c>
      <c r="O1544" s="74">
        <f t="shared" si="142"/>
        <v>401.37200000000001</v>
      </c>
      <c r="P1544" s="74">
        <f t="shared" si="143"/>
        <v>890.51</v>
      </c>
    </row>
    <row r="1545" spans="1:16" ht="15" customHeight="1" x14ac:dyDescent="0.3">
      <c r="A1545" s="27" t="s">
        <v>4074</v>
      </c>
      <c r="B1545" s="38">
        <v>26880</v>
      </c>
      <c r="C1545" s="38">
        <v>26880</v>
      </c>
      <c r="D1545" s="12" t="s">
        <v>1490</v>
      </c>
      <c r="E1545" s="12">
        <v>28140</v>
      </c>
      <c r="F1545" s="12" t="s">
        <v>3542</v>
      </c>
      <c r="G1545" s="12" t="s">
        <v>3056</v>
      </c>
      <c r="H1545" s="100">
        <v>0.93510000000000004</v>
      </c>
      <c r="I1545" s="39"/>
      <c r="J1545" s="74">
        <f t="shared" si="138"/>
        <v>185.826764</v>
      </c>
      <c r="K1545" s="74">
        <f t="shared" si="139"/>
        <v>146.865262</v>
      </c>
      <c r="L1545" s="74">
        <f t="shared" si="140"/>
        <v>55.557245000000009</v>
      </c>
      <c r="M1545" s="75"/>
      <c r="N1545" s="74">
        <f t="shared" si="141"/>
        <v>1333.394794</v>
      </c>
      <c r="O1545" s="74">
        <f t="shared" si="142"/>
        <v>434.28776400000004</v>
      </c>
      <c r="P1545" s="74">
        <f t="shared" si="143"/>
        <v>978.82487000000015</v>
      </c>
    </row>
    <row r="1546" spans="1:16" ht="15" customHeight="1" x14ac:dyDescent="0.3">
      <c r="A1546" s="27" t="s">
        <v>4074</v>
      </c>
      <c r="B1546" s="38">
        <v>26881</v>
      </c>
      <c r="C1546" s="38">
        <v>26881</v>
      </c>
      <c r="D1546" s="40" t="s">
        <v>1491</v>
      </c>
      <c r="E1546" s="40">
        <v>99926</v>
      </c>
      <c r="F1546" s="20" t="s">
        <v>3606</v>
      </c>
      <c r="G1546" s="20" t="s">
        <v>3059</v>
      </c>
      <c r="H1546" s="100">
        <v>0.8</v>
      </c>
      <c r="I1546" s="39"/>
      <c r="J1546" s="74">
        <f t="shared" ref="J1546:J1609" si="144">+(H1546*133.64)+60.86</f>
        <v>167.77199999999999</v>
      </c>
      <c r="K1546" s="74">
        <f t="shared" ref="K1546:K1609" si="145">(H1546*105.62)+48.1</f>
        <v>132.596</v>
      </c>
      <c r="L1546" s="74">
        <f t="shared" ref="L1546:L1609" si="146">(H1546*39.95)+18.2</f>
        <v>50.160000000000004</v>
      </c>
      <c r="M1546" s="75"/>
      <c r="N1546" s="74">
        <f t="shared" ref="N1546:N1609" si="147">((H1546*958.94)+436.69)</f>
        <v>1203.8420000000001</v>
      </c>
      <c r="O1546" s="74">
        <f t="shared" ref="O1546:O1609" si="148">(H1546*243.64)+206.46</f>
        <v>401.37200000000001</v>
      </c>
      <c r="P1546" s="74">
        <f t="shared" ref="P1546:P1609" si="149">(H1546*653.7)+367.55</f>
        <v>890.51</v>
      </c>
    </row>
    <row r="1547" spans="1:16" ht="15" customHeight="1" x14ac:dyDescent="0.3">
      <c r="A1547" s="27" t="s">
        <v>4074</v>
      </c>
      <c r="B1547" s="38">
        <v>26900</v>
      </c>
      <c r="C1547" s="38">
        <v>26900</v>
      </c>
      <c r="D1547" s="40" t="s">
        <v>1492</v>
      </c>
      <c r="E1547" s="40">
        <v>99926</v>
      </c>
      <c r="F1547" s="20" t="s">
        <v>3606</v>
      </c>
      <c r="G1547" s="20" t="s">
        <v>3059</v>
      </c>
      <c r="H1547" s="100">
        <v>0.8</v>
      </c>
      <c r="I1547" s="39"/>
      <c r="J1547" s="74">
        <f t="shared" si="144"/>
        <v>167.77199999999999</v>
      </c>
      <c r="K1547" s="74">
        <f t="shared" si="145"/>
        <v>132.596</v>
      </c>
      <c r="L1547" s="74">
        <f t="shared" si="146"/>
        <v>50.160000000000004</v>
      </c>
      <c r="M1547" s="75"/>
      <c r="N1547" s="74">
        <f t="shared" si="147"/>
        <v>1203.8420000000001</v>
      </c>
      <c r="O1547" s="74">
        <f t="shared" si="148"/>
        <v>401.37200000000001</v>
      </c>
      <c r="P1547" s="74">
        <f t="shared" si="149"/>
        <v>890.51</v>
      </c>
    </row>
    <row r="1548" spans="1:16" ht="15" customHeight="1" x14ac:dyDescent="0.3">
      <c r="A1548" s="27" t="s">
        <v>4074</v>
      </c>
      <c r="B1548" s="38">
        <v>26970</v>
      </c>
      <c r="C1548" s="38">
        <v>26970</v>
      </c>
      <c r="D1548" s="40" t="s">
        <v>1496</v>
      </c>
      <c r="E1548" s="40">
        <v>99926</v>
      </c>
      <c r="F1548" s="20" t="s">
        <v>3606</v>
      </c>
      <c r="G1548" s="20" t="s">
        <v>3059</v>
      </c>
      <c r="H1548" s="100">
        <v>0.8</v>
      </c>
      <c r="I1548" s="39"/>
      <c r="J1548" s="74">
        <f t="shared" si="144"/>
        <v>167.77199999999999</v>
      </c>
      <c r="K1548" s="74">
        <f t="shared" si="145"/>
        <v>132.596</v>
      </c>
      <c r="L1548" s="74">
        <f t="shared" si="146"/>
        <v>50.160000000000004</v>
      </c>
      <c r="M1548" s="75"/>
      <c r="N1548" s="74">
        <f t="shared" si="147"/>
        <v>1203.8420000000001</v>
      </c>
      <c r="O1548" s="74">
        <f t="shared" si="148"/>
        <v>401.37200000000001</v>
      </c>
      <c r="P1548" s="74">
        <f t="shared" si="149"/>
        <v>890.51</v>
      </c>
    </row>
    <row r="1549" spans="1:16" ht="15" customHeight="1" x14ac:dyDescent="0.3">
      <c r="A1549" s="27" t="s">
        <v>4074</v>
      </c>
      <c r="B1549" s="38">
        <v>26980</v>
      </c>
      <c r="C1549" s="38">
        <v>26980</v>
      </c>
      <c r="D1549" s="40" t="s">
        <v>1497</v>
      </c>
      <c r="E1549" s="40">
        <v>99926</v>
      </c>
      <c r="F1549" s="20" t="s">
        <v>3606</v>
      </c>
      <c r="G1549" s="20" t="s">
        <v>3059</v>
      </c>
      <c r="H1549" s="100">
        <v>0.8</v>
      </c>
      <c r="I1549" s="39"/>
      <c r="J1549" s="74">
        <f t="shared" si="144"/>
        <v>167.77199999999999</v>
      </c>
      <c r="K1549" s="74">
        <f t="shared" si="145"/>
        <v>132.596</v>
      </c>
      <c r="L1549" s="74">
        <f t="shared" si="146"/>
        <v>50.160000000000004</v>
      </c>
      <c r="M1549" s="75"/>
      <c r="N1549" s="74">
        <f t="shared" si="147"/>
        <v>1203.8420000000001</v>
      </c>
      <c r="O1549" s="74">
        <f t="shared" si="148"/>
        <v>401.37200000000001</v>
      </c>
      <c r="P1549" s="74">
        <f t="shared" si="149"/>
        <v>890.51</v>
      </c>
    </row>
    <row r="1550" spans="1:16" ht="15" customHeight="1" x14ac:dyDescent="0.3">
      <c r="A1550" s="27" t="s">
        <v>4074</v>
      </c>
      <c r="B1550" s="38">
        <v>26981</v>
      </c>
      <c r="C1550" s="38">
        <v>26981</v>
      </c>
      <c r="D1550" s="40" t="s">
        <v>1498</v>
      </c>
      <c r="E1550" s="40">
        <v>99926</v>
      </c>
      <c r="F1550" s="20" t="s">
        <v>3606</v>
      </c>
      <c r="G1550" s="20" t="s">
        <v>3059</v>
      </c>
      <c r="H1550" s="100">
        <v>0.8</v>
      </c>
      <c r="I1550" s="39"/>
      <c r="J1550" s="74">
        <f t="shared" si="144"/>
        <v>167.77199999999999</v>
      </c>
      <c r="K1550" s="74">
        <f t="shared" si="145"/>
        <v>132.596</v>
      </c>
      <c r="L1550" s="74">
        <f t="shared" si="146"/>
        <v>50.160000000000004</v>
      </c>
      <c r="M1550" s="75"/>
      <c r="N1550" s="74">
        <f t="shared" si="147"/>
        <v>1203.8420000000001</v>
      </c>
      <c r="O1550" s="74">
        <f t="shared" si="148"/>
        <v>401.37200000000001</v>
      </c>
      <c r="P1550" s="74">
        <f t="shared" si="149"/>
        <v>890.51</v>
      </c>
    </row>
    <row r="1551" spans="1:16" ht="15" customHeight="1" x14ac:dyDescent="0.3">
      <c r="A1551" s="27" t="s">
        <v>4074</v>
      </c>
      <c r="B1551" s="38">
        <v>26982</v>
      </c>
      <c r="C1551" s="38">
        <v>26982</v>
      </c>
      <c r="D1551" s="40" t="s">
        <v>1499</v>
      </c>
      <c r="E1551" s="40">
        <v>99926</v>
      </c>
      <c r="F1551" s="20" t="s">
        <v>3606</v>
      </c>
      <c r="G1551" s="20" t="s">
        <v>3059</v>
      </c>
      <c r="H1551" s="100">
        <v>0.8</v>
      </c>
      <c r="I1551" s="39"/>
      <c r="J1551" s="74">
        <f t="shared" si="144"/>
        <v>167.77199999999999</v>
      </c>
      <c r="K1551" s="74">
        <f t="shared" si="145"/>
        <v>132.596</v>
      </c>
      <c r="L1551" s="74">
        <f t="shared" si="146"/>
        <v>50.160000000000004</v>
      </c>
      <c r="M1551" s="75"/>
      <c r="N1551" s="74">
        <f t="shared" si="147"/>
        <v>1203.8420000000001</v>
      </c>
      <c r="O1551" s="74">
        <f t="shared" si="148"/>
        <v>401.37200000000001</v>
      </c>
      <c r="P1551" s="74">
        <f t="shared" si="149"/>
        <v>890.51</v>
      </c>
    </row>
    <row r="1552" spans="1:16" ht="15" customHeight="1" x14ac:dyDescent="0.3">
      <c r="A1552" s="27" t="s">
        <v>4074</v>
      </c>
      <c r="B1552" s="38">
        <v>26983</v>
      </c>
      <c r="C1552" s="38">
        <v>26983</v>
      </c>
      <c r="D1552" s="40" t="s">
        <v>1500</v>
      </c>
      <c r="E1552" s="40">
        <v>99926</v>
      </c>
      <c r="F1552" s="20" t="s">
        <v>3606</v>
      </c>
      <c r="G1552" s="20" t="s">
        <v>3059</v>
      </c>
      <c r="H1552" s="100">
        <v>0.8</v>
      </c>
      <c r="I1552" s="39"/>
      <c r="J1552" s="74">
        <f t="shared" si="144"/>
        <v>167.77199999999999</v>
      </c>
      <c r="K1552" s="74">
        <f t="shared" si="145"/>
        <v>132.596</v>
      </c>
      <c r="L1552" s="74">
        <f t="shared" si="146"/>
        <v>50.160000000000004</v>
      </c>
      <c r="M1552" s="75"/>
      <c r="N1552" s="74">
        <f t="shared" si="147"/>
        <v>1203.8420000000001</v>
      </c>
      <c r="O1552" s="74">
        <f t="shared" si="148"/>
        <v>401.37200000000001</v>
      </c>
      <c r="P1552" s="74">
        <f t="shared" si="149"/>
        <v>890.51</v>
      </c>
    </row>
    <row r="1553" spans="1:16" ht="15" customHeight="1" x14ac:dyDescent="0.3">
      <c r="A1553" s="27" t="s">
        <v>4074</v>
      </c>
      <c r="B1553" s="38">
        <v>26984</v>
      </c>
      <c r="C1553" s="38">
        <v>26984</v>
      </c>
      <c r="D1553" s="40" t="s">
        <v>1501</v>
      </c>
      <c r="E1553" s="40">
        <v>99926</v>
      </c>
      <c r="F1553" s="20" t="s">
        <v>3606</v>
      </c>
      <c r="G1553" s="20" t="s">
        <v>3059</v>
      </c>
      <c r="H1553" s="100">
        <v>0.8</v>
      </c>
      <c r="I1553" s="39"/>
      <c r="J1553" s="74">
        <f t="shared" si="144"/>
        <v>167.77199999999999</v>
      </c>
      <c r="K1553" s="74">
        <f t="shared" si="145"/>
        <v>132.596</v>
      </c>
      <c r="L1553" s="74">
        <f t="shared" si="146"/>
        <v>50.160000000000004</v>
      </c>
      <c r="M1553" s="75"/>
      <c r="N1553" s="74">
        <f t="shared" si="147"/>
        <v>1203.8420000000001</v>
      </c>
      <c r="O1553" s="74">
        <f t="shared" si="148"/>
        <v>401.37200000000001</v>
      </c>
      <c r="P1553" s="74">
        <f t="shared" si="149"/>
        <v>890.51</v>
      </c>
    </row>
    <row r="1554" spans="1:16" ht="15" customHeight="1" x14ac:dyDescent="0.3">
      <c r="A1554" s="27" t="s">
        <v>4074</v>
      </c>
      <c r="B1554" s="38">
        <v>26911</v>
      </c>
      <c r="C1554" s="38">
        <v>26911</v>
      </c>
      <c r="D1554" s="40" t="s">
        <v>1493</v>
      </c>
      <c r="E1554" s="40">
        <v>99926</v>
      </c>
      <c r="F1554" s="20" t="s">
        <v>3606</v>
      </c>
      <c r="G1554" s="20" t="s">
        <v>3059</v>
      </c>
      <c r="H1554" s="100">
        <v>0.8</v>
      </c>
      <c r="I1554" s="39"/>
      <c r="J1554" s="74">
        <f t="shared" si="144"/>
        <v>167.77199999999999</v>
      </c>
      <c r="K1554" s="74">
        <f t="shared" si="145"/>
        <v>132.596</v>
      </c>
      <c r="L1554" s="74">
        <f t="shared" si="146"/>
        <v>50.160000000000004</v>
      </c>
      <c r="M1554" s="75"/>
      <c r="N1554" s="74">
        <f t="shared" si="147"/>
        <v>1203.8420000000001</v>
      </c>
      <c r="O1554" s="74">
        <f t="shared" si="148"/>
        <v>401.37200000000001</v>
      </c>
      <c r="P1554" s="74">
        <f t="shared" si="149"/>
        <v>890.51</v>
      </c>
    </row>
    <row r="1555" spans="1:16" ht="15" customHeight="1" x14ac:dyDescent="0.3">
      <c r="A1555" s="27" t="s">
        <v>4074</v>
      </c>
      <c r="B1555" s="38">
        <v>26930</v>
      </c>
      <c r="C1555" s="38">
        <v>26930</v>
      </c>
      <c r="D1555" s="40" t="s">
        <v>1494</v>
      </c>
      <c r="E1555" s="40">
        <v>99926</v>
      </c>
      <c r="F1555" s="20" t="s">
        <v>3606</v>
      </c>
      <c r="G1555" s="20" t="s">
        <v>3059</v>
      </c>
      <c r="H1555" s="100">
        <v>0.8</v>
      </c>
      <c r="I1555" s="39"/>
      <c r="J1555" s="74">
        <f t="shared" si="144"/>
        <v>167.77199999999999</v>
      </c>
      <c r="K1555" s="74">
        <f t="shared" si="145"/>
        <v>132.596</v>
      </c>
      <c r="L1555" s="74">
        <f t="shared" si="146"/>
        <v>50.160000000000004</v>
      </c>
      <c r="M1555" s="75"/>
      <c r="N1555" s="74">
        <f t="shared" si="147"/>
        <v>1203.8420000000001</v>
      </c>
      <c r="O1555" s="74">
        <f t="shared" si="148"/>
        <v>401.37200000000001</v>
      </c>
      <c r="P1555" s="74">
        <f t="shared" si="149"/>
        <v>890.51</v>
      </c>
    </row>
    <row r="1556" spans="1:16" ht="15" customHeight="1" x14ac:dyDescent="0.3">
      <c r="A1556" s="27" t="s">
        <v>4074</v>
      </c>
      <c r="B1556" s="38">
        <v>26910</v>
      </c>
      <c r="C1556" s="38">
        <v>26910</v>
      </c>
      <c r="D1556" s="12" t="s">
        <v>3970</v>
      </c>
      <c r="E1556" s="12">
        <v>41180</v>
      </c>
      <c r="F1556" s="12" t="s">
        <v>3498</v>
      </c>
      <c r="G1556" s="12" t="s">
        <v>3056</v>
      </c>
      <c r="H1556" s="100">
        <v>0.93890000000000007</v>
      </c>
      <c r="I1556" s="39"/>
      <c r="J1556" s="74">
        <f t="shared" si="144"/>
        <v>186.33459599999998</v>
      </c>
      <c r="K1556" s="74">
        <f t="shared" si="145"/>
        <v>147.26661800000002</v>
      </c>
      <c r="L1556" s="74">
        <f t="shared" si="146"/>
        <v>55.709055000000006</v>
      </c>
      <c r="M1556" s="75"/>
      <c r="N1556" s="74">
        <f t="shared" si="147"/>
        <v>1337.0387660000001</v>
      </c>
      <c r="O1556" s="74">
        <f t="shared" si="148"/>
        <v>435.21359600000005</v>
      </c>
      <c r="P1556" s="74">
        <f t="shared" si="149"/>
        <v>981.30893000000015</v>
      </c>
    </row>
    <row r="1557" spans="1:16" ht="15" customHeight="1" x14ac:dyDescent="0.3">
      <c r="A1557" s="27" t="s">
        <v>4074</v>
      </c>
      <c r="B1557" s="38">
        <v>26940</v>
      </c>
      <c r="C1557" s="38">
        <v>26940</v>
      </c>
      <c r="D1557" s="12" t="s">
        <v>4117</v>
      </c>
      <c r="E1557" s="12">
        <v>41180</v>
      </c>
      <c r="F1557" s="12" t="s">
        <v>3498</v>
      </c>
      <c r="G1557" s="12" t="s">
        <v>3056</v>
      </c>
      <c r="H1557" s="100">
        <v>0.93890000000000007</v>
      </c>
      <c r="I1557" s="39"/>
      <c r="J1557" s="74">
        <f t="shared" si="144"/>
        <v>186.33459599999998</v>
      </c>
      <c r="K1557" s="74">
        <f t="shared" si="145"/>
        <v>147.26661800000002</v>
      </c>
      <c r="L1557" s="74">
        <f t="shared" si="146"/>
        <v>55.709055000000006</v>
      </c>
      <c r="M1557" s="75"/>
      <c r="N1557" s="74">
        <f t="shared" si="147"/>
        <v>1337.0387660000001</v>
      </c>
      <c r="O1557" s="74">
        <f t="shared" si="148"/>
        <v>435.21359600000005</v>
      </c>
      <c r="P1557" s="74">
        <f t="shared" si="149"/>
        <v>981.30893000000015</v>
      </c>
    </row>
    <row r="1558" spans="1:16" ht="15" customHeight="1" x14ac:dyDescent="0.3">
      <c r="A1558" s="27" t="s">
        <v>4074</v>
      </c>
      <c r="B1558" s="38">
        <v>26950</v>
      </c>
      <c r="C1558" s="38">
        <v>26950</v>
      </c>
      <c r="D1558" s="12" t="s">
        <v>3971</v>
      </c>
      <c r="E1558" s="12">
        <v>41180</v>
      </c>
      <c r="F1558" s="12" t="s">
        <v>3498</v>
      </c>
      <c r="G1558" s="12" t="s">
        <v>3056</v>
      </c>
      <c r="H1558" s="100">
        <v>0.93890000000000007</v>
      </c>
      <c r="I1558" s="39"/>
      <c r="J1558" s="74">
        <f t="shared" si="144"/>
        <v>186.33459599999998</v>
      </c>
      <c r="K1558" s="74">
        <f t="shared" si="145"/>
        <v>147.26661800000002</v>
      </c>
      <c r="L1558" s="74">
        <f t="shared" si="146"/>
        <v>55.709055000000006</v>
      </c>
      <c r="M1558" s="75"/>
      <c r="N1558" s="74">
        <f t="shared" si="147"/>
        <v>1337.0387660000001</v>
      </c>
      <c r="O1558" s="74">
        <f t="shared" si="148"/>
        <v>435.21359600000005</v>
      </c>
      <c r="P1558" s="74">
        <f t="shared" si="149"/>
        <v>981.30893000000015</v>
      </c>
    </row>
    <row r="1559" spans="1:16" ht="15" customHeight="1" x14ac:dyDescent="0.3">
      <c r="A1559" s="27" t="s">
        <v>4074</v>
      </c>
      <c r="B1559" s="38">
        <v>26960</v>
      </c>
      <c r="C1559" s="38">
        <v>26960</v>
      </c>
      <c r="D1559" s="40" t="s">
        <v>1495</v>
      </c>
      <c r="E1559" s="40">
        <v>99926</v>
      </c>
      <c r="F1559" s="20" t="s">
        <v>3606</v>
      </c>
      <c r="G1559" s="20" t="s">
        <v>3059</v>
      </c>
      <c r="H1559" s="100">
        <v>0.8</v>
      </c>
      <c r="I1559" s="39"/>
      <c r="J1559" s="74">
        <f t="shared" si="144"/>
        <v>167.77199999999999</v>
      </c>
      <c r="K1559" s="74">
        <f t="shared" si="145"/>
        <v>132.596</v>
      </c>
      <c r="L1559" s="74">
        <f t="shared" si="146"/>
        <v>50.160000000000004</v>
      </c>
      <c r="M1559" s="75"/>
      <c r="N1559" s="74">
        <f t="shared" si="147"/>
        <v>1203.8420000000001</v>
      </c>
      <c r="O1559" s="74">
        <f t="shared" si="148"/>
        <v>401.37200000000001</v>
      </c>
      <c r="P1559" s="74">
        <f t="shared" si="149"/>
        <v>890.51</v>
      </c>
    </row>
    <row r="1560" spans="1:16" ht="15" customHeight="1" x14ac:dyDescent="0.3">
      <c r="A1560" s="27" t="s">
        <v>4074</v>
      </c>
      <c r="B1560" s="38">
        <v>26985</v>
      </c>
      <c r="C1560" s="38">
        <v>26985</v>
      </c>
      <c r="D1560" s="40" t="s">
        <v>1502</v>
      </c>
      <c r="E1560" s="40">
        <v>99926</v>
      </c>
      <c r="F1560" s="20" t="s">
        <v>3606</v>
      </c>
      <c r="G1560" s="20" t="s">
        <v>3059</v>
      </c>
      <c r="H1560" s="100">
        <v>0.8</v>
      </c>
      <c r="I1560" s="39"/>
      <c r="J1560" s="74">
        <f t="shared" si="144"/>
        <v>167.77199999999999</v>
      </c>
      <c r="K1560" s="74">
        <f t="shared" si="145"/>
        <v>132.596</v>
      </c>
      <c r="L1560" s="74">
        <f t="shared" si="146"/>
        <v>50.160000000000004</v>
      </c>
      <c r="M1560" s="75"/>
      <c r="N1560" s="74">
        <f t="shared" si="147"/>
        <v>1203.8420000000001</v>
      </c>
      <c r="O1560" s="74">
        <f t="shared" si="148"/>
        <v>401.37200000000001</v>
      </c>
      <c r="P1560" s="74">
        <f t="shared" si="149"/>
        <v>890.51</v>
      </c>
    </row>
    <row r="1561" spans="1:16" ht="15" customHeight="1" x14ac:dyDescent="0.3">
      <c r="A1561" s="27" t="s">
        <v>4074</v>
      </c>
      <c r="B1561" s="38">
        <v>26986</v>
      </c>
      <c r="C1561" s="38">
        <v>26986</v>
      </c>
      <c r="D1561" s="40" t="s">
        <v>1503</v>
      </c>
      <c r="E1561" s="40">
        <v>99926</v>
      </c>
      <c r="F1561" s="20" t="s">
        <v>3606</v>
      </c>
      <c r="G1561" s="20" t="s">
        <v>3059</v>
      </c>
      <c r="H1561" s="100">
        <v>0.8</v>
      </c>
      <c r="I1561" s="39"/>
      <c r="J1561" s="74">
        <f t="shared" si="144"/>
        <v>167.77199999999999</v>
      </c>
      <c r="K1561" s="74">
        <f t="shared" si="145"/>
        <v>132.596</v>
      </c>
      <c r="L1561" s="74">
        <f t="shared" si="146"/>
        <v>50.160000000000004</v>
      </c>
      <c r="M1561" s="75"/>
      <c r="N1561" s="74">
        <f t="shared" si="147"/>
        <v>1203.8420000000001</v>
      </c>
      <c r="O1561" s="74">
        <f t="shared" si="148"/>
        <v>401.37200000000001</v>
      </c>
      <c r="P1561" s="74">
        <f t="shared" si="149"/>
        <v>890.51</v>
      </c>
    </row>
    <row r="1562" spans="1:16" ht="15" customHeight="1" x14ac:dyDescent="0.3">
      <c r="A1562" s="27" t="s">
        <v>4074</v>
      </c>
      <c r="B1562" s="38">
        <v>26987</v>
      </c>
      <c r="C1562" s="38">
        <v>26987</v>
      </c>
      <c r="D1562" s="40" t="s">
        <v>1504</v>
      </c>
      <c r="E1562" s="40">
        <v>99926</v>
      </c>
      <c r="F1562" s="20" t="s">
        <v>3606</v>
      </c>
      <c r="G1562" s="20" t="s">
        <v>3059</v>
      </c>
      <c r="H1562" s="100">
        <v>0.8</v>
      </c>
      <c r="I1562" s="39"/>
      <c r="J1562" s="74">
        <f t="shared" si="144"/>
        <v>167.77199999999999</v>
      </c>
      <c r="K1562" s="74">
        <f t="shared" si="145"/>
        <v>132.596</v>
      </c>
      <c r="L1562" s="74">
        <f t="shared" si="146"/>
        <v>50.160000000000004</v>
      </c>
      <c r="M1562" s="75"/>
      <c r="N1562" s="74">
        <f t="shared" si="147"/>
        <v>1203.8420000000001</v>
      </c>
      <c r="O1562" s="74">
        <f t="shared" si="148"/>
        <v>401.37200000000001</v>
      </c>
      <c r="P1562" s="74">
        <f t="shared" si="149"/>
        <v>890.51</v>
      </c>
    </row>
    <row r="1563" spans="1:16" ht="15" customHeight="1" x14ac:dyDescent="0.3">
      <c r="A1563" s="27" t="s">
        <v>4074</v>
      </c>
      <c r="B1563" s="38">
        <v>26988</v>
      </c>
      <c r="C1563" s="38">
        <v>26988</v>
      </c>
      <c r="D1563" s="40" t="s">
        <v>1505</v>
      </c>
      <c r="E1563" s="40">
        <v>99926</v>
      </c>
      <c r="F1563" s="20" t="s">
        <v>3606</v>
      </c>
      <c r="G1563" s="20" t="s">
        <v>3059</v>
      </c>
      <c r="H1563" s="100">
        <v>0.8</v>
      </c>
      <c r="I1563" s="39"/>
      <c r="J1563" s="74">
        <f t="shared" si="144"/>
        <v>167.77199999999999</v>
      </c>
      <c r="K1563" s="74">
        <f t="shared" si="145"/>
        <v>132.596</v>
      </c>
      <c r="L1563" s="74">
        <f t="shared" si="146"/>
        <v>50.160000000000004</v>
      </c>
      <c r="M1563" s="75"/>
      <c r="N1563" s="74">
        <f t="shared" si="147"/>
        <v>1203.8420000000001</v>
      </c>
      <c r="O1563" s="74">
        <f t="shared" si="148"/>
        <v>401.37200000000001</v>
      </c>
      <c r="P1563" s="74">
        <f t="shared" si="149"/>
        <v>890.51</v>
      </c>
    </row>
    <row r="1564" spans="1:16" ht="15" customHeight="1" x14ac:dyDescent="0.3">
      <c r="A1564" s="27" t="s">
        <v>4074</v>
      </c>
      <c r="B1564" s="38">
        <v>26989</v>
      </c>
      <c r="C1564" s="38">
        <v>26989</v>
      </c>
      <c r="D1564" s="40" t="s">
        <v>1506</v>
      </c>
      <c r="E1564" s="40">
        <v>99926</v>
      </c>
      <c r="F1564" s="20" t="s">
        <v>3606</v>
      </c>
      <c r="G1564" s="20" t="s">
        <v>3059</v>
      </c>
      <c r="H1564" s="100">
        <v>0.8</v>
      </c>
      <c r="I1564" s="39"/>
      <c r="J1564" s="74">
        <f t="shared" si="144"/>
        <v>167.77199999999999</v>
      </c>
      <c r="K1564" s="74">
        <f t="shared" si="145"/>
        <v>132.596</v>
      </c>
      <c r="L1564" s="74">
        <f t="shared" si="146"/>
        <v>50.160000000000004</v>
      </c>
      <c r="M1564" s="75"/>
      <c r="N1564" s="74">
        <f t="shared" si="147"/>
        <v>1203.8420000000001</v>
      </c>
      <c r="O1564" s="74">
        <f t="shared" si="148"/>
        <v>401.37200000000001</v>
      </c>
      <c r="P1564" s="74">
        <f t="shared" si="149"/>
        <v>890.51</v>
      </c>
    </row>
    <row r="1565" spans="1:16" ht="15" customHeight="1" x14ac:dyDescent="0.3">
      <c r="A1565" s="27" t="s">
        <v>4074</v>
      </c>
      <c r="B1565" s="38">
        <v>26990</v>
      </c>
      <c r="C1565" s="38">
        <v>26990</v>
      </c>
      <c r="D1565" s="40" t="s">
        <v>1507</v>
      </c>
      <c r="E1565" s="40">
        <v>99926</v>
      </c>
      <c r="F1565" s="20" t="s">
        <v>3606</v>
      </c>
      <c r="G1565" s="20" t="s">
        <v>3059</v>
      </c>
      <c r="H1565" s="100">
        <v>0.8</v>
      </c>
      <c r="I1565" s="39"/>
      <c r="J1565" s="74">
        <f t="shared" si="144"/>
        <v>167.77199999999999</v>
      </c>
      <c r="K1565" s="74">
        <f t="shared" si="145"/>
        <v>132.596</v>
      </c>
      <c r="L1565" s="74">
        <f t="shared" si="146"/>
        <v>50.160000000000004</v>
      </c>
      <c r="M1565" s="75"/>
      <c r="N1565" s="74">
        <f t="shared" si="147"/>
        <v>1203.8420000000001</v>
      </c>
      <c r="O1565" s="74">
        <f t="shared" si="148"/>
        <v>401.37200000000001</v>
      </c>
      <c r="P1565" s="74">
        <f t="shared" si="149"/>
        <v>890.51</v>
      </c>
    </row>
    <row r="1566" spans="1:16" ht="15" customHeight="1" x14ac:dyDescent="0.3">
      <c r="A1566" s="27" t="s">
        <v>4074</v>
      </c>
      <c r="B1566" s="38">
        <v>26991</v>
      </c>
      <c r="C1566" s="38">
        <v>26991</v>
      </c>
      <c r="D1566" s="12" t="s">
        <v>1508</v>
      </c>
      <c r="E1566" s="12">
        <v>41180</v>
      </c>
      <c r="F1566" s="12" t="s">
        <v>3498</v>
      </c>
      <c r="G1566" s="12" t="s">
        <v>3056</v>
      </c>
      <c r="H1566" s="100">
        <v>0.93890000000000007</v>
      </c>
      <c r="I1566" s="39"/>
      <c r="J1566" s="74">
        <f t="shared" si="144"/>
        <v>186.33459599999998</v>
      </c>
      <c r="K1566" s="74">
        <f t="shared" si="145"/>
        <v>147.26661800000002</v>
      </c>
      <c r="L1566" s="74">
        <f t="shared" si="146"/>
        <v>55.709055000000006</v>
      </c>
      <c r="M1566" s="75"/>
      <c r="N1566" s="74">
        <f t="shared" si="147"/>
        <v>1337.0387660000001</v>
      </c>
      <c r="O1566" s="74">
        <f t="shared" si="148"/>
        <v>435.21359600000005</v>
      </c>
      <c r="P1566" s="74">
        <f t="shared" si="149"/>
        <v>981.30893000000015</v>
      </c>
    </row>
    <row r="1567" spans="1:16" ht="15" customHeight="1" x14ac:dyDescent="0.3">
      <c r="A1567" s="27" t="s">
        <v>4074</v>
      </c>
      <c r="B1567" s="38">
        <v>26992</v>
      </c>
      <c r="C1567" s="38">
        <v>26992</v>
      </c>
      <c r="D1567" s="40" t="s">
        <v>1509</v>
      </c>
      <c r="E1567" s="40">
        <v>99926</v>
      </c>
      <c r="F1567" s="20" t="s">
        <v>3606</v>
      </c>
      <c r="G1567" s="20" t="s">
        <v>3059</v>
      </c>
      <c r="H1567" s="100">
        <v>0.8</v>
      </c>
      <c r="I1567" s="39"/>
      <c r="J1567" s="74">
        <f t="shared" si="144"/>
        <v>167.77199999999999</v>
      </c>
      <c r="K1567" s="74">
        <f t="shared" si="145"/>
        <v>132.596</v>
      </c>
      <c r="L1567" s="74">
        <f t="shared" si="146"/>
        <v>50.160000000000004</v>
      </c>
      <c r="M1567" s="75"/>
      <c r="N1567" s="74">
        <f t="shared" si="147"/>
        <v>1203.8420000000001</v>
      </c>
      <c r="O1567" s="74">
        <f t="shared" si="148"/>
        <v>401.37200000000001</v>
      </c>
      <c r="P1567" s="74">
        <f t="shared" si="149"/>
        <v>890.51</v>
      </c>
    </row>
    <row r="1568" spans="1:16" ht="15" customHeight="1" x14ac:dyDescent="0.3">
      <c r="A1568" s="27" t="s">
        <v>4074</v>
      </c>
      <c r="B1568" s="38">
        <v>26993</v>
      </c>
      <c r="C1568" s="38">
        <v>26993</v>
      </c>
      <c r="D1568" s="40" t="s">
        <v>1510</v>
      </c>
      <c r="E1568" s="40">
        <v>99926</v>
      </c>
      <c r="F1568" s="20" t="s">
        <v>3606</v>
      </c>
      <c r="G1568" s="20" t="s">
        <v>3059</v>
      </c>
      <c r="H1568" s="100">
        <v>0.8</v>
      </c>
      <c r="I1568" s="39"/>
      <c r="J1568" s="74">
        <f t="shared" si="144"/>
        <v>167.77199999999999</v>
      </c>
      <c r="K1568" s="74">
        <f t="shared" si="145"/>
        <v>132.596</v>
      </c>
      <c r="L1568" s="74">
        <f t="shared" si="146"/>
        <v>50.160000000000004</v>
      </c>
      <c r="M1568" s="75"/>
      <c r="N1568" s="74">
        <f t="shared" si="147"/>
        <v>1203.8420000000001</v>
      </c>
      <c r="O1568" s="74">
        <f t="shared" si="148"/>
        <v>401.37200000000001</v>
      </c>
      <c r="P1568" s="74">
        <f t="shared" si="149"/>
        <v>890.51</v>
      </c>
    </row>
    <row r="1569" spans="1:16" ht="15" customHeight="1" x14ac:dyDescent="0.3">
      <c r="A1569" s="27" t="s">
        <v>4074</v>
      </c>
      <c r="B1569" s="38">
        <v>26994</v>
      </c>
      <c r="C1569" s="38">
        <v>26994</v>
      </c>
      <c r="D1569" s="12" t="s">
        <v>1511</v>
      </c>
      <c r="E1569" s="12">
        <v>44180</v>
      </c>
      <c r="F1569" s="12" t="s">
        <v>4116</v>
      </c>
      <c r="G1569" s="12" t="s">
        <v>3056</v>
      </c>
      <c r="H1569" s="100">
        <v>0.8</v>
      </c>
      <c r="I1569" s="39"/>
      <c r="J1569" s="74">
        <f t="shared" si="144"/>
        <v>167.77199999999999</v>
      </c>
      <c r="K1569" s="74">
        <f t="shared" si="145"/>
        <v>132.596</v>
      </c>
      <c r="L1569" s="74">
        <f t="shared" si="146"/>
        <v>50.160000000000004</v>
      </c>
      <c r="M1569" s="75"/>
      <c r="N1569" s="74">
        <f t="shared" si="147"/>
        <v>1203.8420000000001</v>
      </c>
      <c r="O1569" s="74">
        <f t="shared" si="148"/>
        <v>401.37200000000001</v>
      </c>
      <c r="P1569" s="74">
        <f t="shared" si="149"/>
        <v>890.51</v>
      </c>
    </row>
    <row r="1570" spans="1:16" ht="15" customHeight="1" x14ac:dyDescent="0.3">
      <c r="A1570" s="27" t="s">
        <v>4074</v>
      </c>
      <c r="B1570" s="38">
        <v>26995</v>
      </c>
      <c r="C1570" s="38">
        <v>26995</v>
      </c>
      <c r="D1570" s="40" t="s">
        <v>1512</v>
      </c>
      <c r="E1570" s="40">
        <v>99926</v>
      </c>
      <c r="F1570" s="20" t="s">
        <v>3606</v>
      </c>
      <c r="G1570" s="20" t="s">
        <v>3059</v>
      </c>
      <c r="H1570" s="100">
        <v>0.8</v>
      </c>
      <c r="I1570" s="39"/>
      <c r="J1570" s="74">
        <f t="shared" si="144"/>
        <v>167.77199999999999</v>
      </c>
      <c r="K1570" s="74">
        <f t="shared" si="145"/>
        <v>132.596</v>
      </c>
      <c r="L1570" s="74">
        <f t="shared" si="146"/>
        <v>50.160000000000004</v>
      </c>
      <c r="M1570" s="75"/>
      <c r="N1570" s="74">
        <f t="shared" si="147"/>
        <v>1203.8420000000001</v>
      </c>
      <c r="O1570" s="74">
        <f t="shared" si="148"/>
        <v>401.37200000000001</v>
      </c>
      <c r="P1570" s="74">
        <f t="shared" si="149"/>
        <v>890.51</v>
      </c>
    </row>
    <row r="1571" spans="1:16" ht="15" customHeight="1" x14ac:dyDescent="0.3">
      <c r="A1571" s="27" t="s">
        <v>4074</v>
      </c>
      <c r="B1571" s="38">
        <v>26996</v>
      </c>
      <c r="C1571" s="38">
        <v>26996</v>
      </c>
      <c r="D1571" s="40" t="s">
        <v>1513</v>
      </c>
      <c r="E1571" s="40">
        <v>99926</v>
      </c>
      <c r="F1571" s="20" t="s">
        <v>3606</v>
      </c>
      <c r="G1571" s="20" t="s">
        <v>3059</v>
      </c>
      <c r="H1571" s="100">
        <v>0.8</v>
      </c>
      <c r="I1571" s="39"/>
      <c r="J1571" s="74">
        <f t="shared" si="144"/>
        <v>167.77199999999999</v>
      </c>
      <c r="K1571" s="74">
        <f t="shared" si="145"/>
        <v>132.596</v>
      </c>
      <c r="L1571" s="74">
        <f t="shared" si="146"/>
        <v>50.160000000000004</v>
      </c>
      <c r="M1571" s="75"/>
      <c r="N1571" s="74">
        <f t="shared" si="147"/>
        <v>1203.8420000000001</v>
      </c>
      <c r="O1571" s="74">
        <f t="shared" si="148"/>
        <v>401.37200000000001</v>
      </c>
      <c r="P1571" s="74">
        <f t="shared" si="149"/>
        <v>890.51</v>
      </c>
    </row>
    <row r="1572" spans="1:16" ht="15" customHeight="1" x14ac:dyDescent="0.3">
      <c r="B1572" s="38"/>
      <c r="C1572" s="38"/>
      <c r="D1572" s="40"/>
      <c r="E1572" s="40"/>
      <c r="F1572" s="20"/>
      <c r="G1572" s="20"/>
      <c r="H1572" s="100"/>
      <c r="I1572" s="39"/>
      <c r="J1572" s="74"/>
      <c r="K1572" s="74"/>
      <c r="L1572" s="74"/>
      <c r="M1572" s="75"/>
      <c r="N1572" s="74"/>
      <c r="O1572" s="74"/>
      <c r="P1572" s="74"/>
    </row>
    <row r="1573" spans="1:16" ht="15" customHeight="1" x14ac:dyDescent="0.3">
      <c r="A1573" s="27" t="s">
        <v>4073</v>
      </c>
      <c r="B1573" s="38">
        <v>25000</v>
      </c>
      <c r="C1573" s="38">
        <v>25000</v>
      </c>
      <c r="D1573" s="40" t="s">
        <v>1321</v>
      </c>
      <c r="E1573" s="40">
        <v>99925</v>
      </c>
      <c r="F1573" s="20" t="s">
        <v>3602</v>
      </c>
      <c r="G1573" s="20" t="s">
        <v>3059</v>
      </c>
      <c r="H1573" s="100">
        <v>0.8</v>
      </c>
      <c r="I1573" s="39"/>
      <c r="J1573" s="74">
        <f t="shared" si="144"/>
        <v>167.77199999999999</v>
      </c>
      <c r="K1573" s="74">
        <f t="shared" si="145"/>
        <v>132.596</v>
      </c>
      <c r="L1573" s="74">
        <f t="shared" si="146"/>
        <v>50.160000000000004</v>
      </c>
      <c r="M1573" s="75"/>
      <c r="N1573" s="74">
        <f t="shared" si="147"/>
        <v>1203.8420000000001</v>
      </c>
      <c r="O1573" s="74">
        <f t="shared" si="148"/>
        <v>401.37200000000001</v>
      </c>
      <c r="P1573" s="74">
        <f t="shared" si="149"/>
        <v>890.51</v>
      </c>
    </row>
    <row r="1574" spans="1:16" ht="15" customHeight="1" x14ac:dyDescent="0.3">
      <c r="A1574" s="27" t="s">
        <v>4073</v>
      </c>
      <c r="B1574" s="38">
        <v>25010</v>
      </c>
      <c r="C1574" s="38">
        <v>25010</v>
      </c>
      <c r="D1574" s="40" t="s">
        <v>1322</v>
      </c>
      <c r="E1574" s="40">
        <v>99925</v>
      </c>
      <c r="F1574" s="20" t="s">
        <v>3602</v>
      </c>
      <c r="G1574" s="20" t="s">
        <v>3059</v>
      </c>
      <c r="H1574" s="100">
        <v>0.8</v>
      </c>
      <c r="I1574" s="39"/>
      <c r="J1574" s="74">
        <f t="shared" si="144"/>
        <v>167.77199999999999</v>
      </c>
      <c r="K1574" s="74">
        <f t="shared" si="145"/>
        <v>132.596</v>
      </c>
      <c r="L1574" s="74">
        <f t="shared" si="146"/>
        <v>50.160000000000004</v>
      </c>
      <c r="M1574" s="75"/>
      <c r="N1574" s="74">
        <f t="shared" si="147"/>
        <v>1203.8420000000001</v>
      </c>
      <c r="O1574" s="74">
        <f t="shared" si="148"/>
        <v>401.37200000000001</v>
      </c>
      <c r="P1574" s="74">
        <f t="shared" si="149"/>
        <v>890.51</v>
      </c>
    </row>
    <row r="1575" spans="1:16" ht="15" customHeight="1" x14ac:dyDescent="0.3">
      <c r="A1575" s="27" t="s">
        <v>4073</v>
      </c>
      <c r="B1575" s="38">
        <v>25020</v>
      </c>
      <c r="C1575" s="38">
        <v>25020</v>
      </c>
      <c r="D1575" s="40" t="s">
        <v>1323</v>
      </c>
      <c r="E1575" s="40">
        <v>99925</v>
      </c>
      <c r="F1575" s="20" t="s">
        <v>3602</v>
      </c>
      <c r="G1575" s="20" t="s">
        <v>3059</v>
      </c>
      <c r="H1575" s="100">
        <v>0.8</v>
      </c>
      <c r="I1575" s="39"/>
      <c r="J1575" s="74">
        <f t="shared" si="144"/>
        <v>167.77199999999999</v>
      </c>
      <c r="K1575" s="74">
        <f t="shared" si="145"/>
        <v>132.596</v>
      </c>
      <c r="L1575" s="74">
        <f t="shared" si="146"/>
        <v>50.160000000000004</v>
      </c>
      <c r="M1575" s="75"/>
      <c r="N1575" s="74">
        <f t="shared" si="147"/>
        <v>1203.8420000000001</v>
      </c>
      <c r="O1575" s="74">
        <f t="shared" si="148"/>
        <v>401.37200000000001</v>
      </c>
      <c r="P1575" s="74">
        <f t="shared" si="149"/>
        <v>890.51</v>
      </c>
    </row>
    <row r="1576" spans="1:16" ht="15" customHeight="1" x14ac:dyDescent="0.3">
      <c r="A1576" s="27" t="s">
        <v>4073</v>
      </c>
      <c r="B1576" s="38">
        <v>25030</v>
      </c>
      <c r="C1576" s="38">
        <v>25030</v>
      </c>
      <c r="D1576" s="40" t="s">
        <v>1324</v>
      </c>
      <c r="E1576" s="40">
        <v>99925</v>
      </c>
      <c r="F1576" s="20" t="s">
        <v>3602</v>
      </c>
      <c r="G1576" s="20" t="s">
        <v>3059</v>
      </c>
      <c r="H1576" s="100">
        <v>0.8</v>
      </c>
      <c r="I1576" s="39"/>
      <c r="J1576" s="74">
        <f t="shared" si="144"/>
        <v>167.77199999999999</v>
      </c>
      <c r="K1576" s="74">
        <f t="shared" si="145"/>
        <v>132.596</v>
      </c>
      <c r="L1576" s="74">
        <f t="shared" si="146"/>
        <v>50.160000000000004</v>
      </c>
      <c r="M1576" s="75"/>
      <c r="N1576" s="74">
        <f t="shared" si="147"/>
        <v>1203.8420000000001</v>
      </c>
      <c r="O1576" s="74">
        <f t="shared" si="148"/>
        <v>401.37200000000001</v>
      </c>
      <c r="P1576" s="74">
        <f t="shared" si="149"/>
        <v>890.51</v>
      </c>
    </row>
    <row r="1577" spans="1:16" ht="15" customHeight="1" x14ac:dyDescent="0.3">
      <c r="A1577" s="27" t="s">
        <v>4073</v>
      </c>
      <c r="B1577" s="38">
        <v>25040</v>
      </c>
      <c r="C1577" s="38">
        <v>25040</v>
      </c>
      <c r="D1577" s="12" t="s">
        <v>1325</v>
      </c>
      <c r="E1577" s="12">
        <v>32820</v>
      </c>
      <c r="F1577" s="12" t="s">
        <v>3211</v>
      </c>
      <c r="G1577" s="12" t="s">
        <v>3056</v>
      </c>
      <c r="H1577" s="100">
        <v>0.87530000000000008</v>
      </c>
      <c r="I1577" s="39"/>
      <c r="J1577" s="74">
        <f t="shared" si="144"/>
        <v>177.835092</v>
      </c>
      <c r="K1577" s="74">
        <f t="shared" si="145"/>
        <v>140.54918600000002</v>
      </c>
      <c r="L1577" s="74">
        <f t="shared" si="146"/>
        <v>53.16823500000001</v>
      </c>
      <c r="M1577" s="75"/>
      <c r="N1577" s="74">
        <f t="shared" si="147"/>
        <v>1276.0501820000002</v>
      </c>
      <c r="O1577" s="74">
        <f t="shared" si="148"/>
        <v>419.71809200000001</v>
      </c>
      <c r="P1577" s="74">
        <f t="shared" si="149"/>
        <v>939.73361</v>
      </c>
    </row>
    <row r="1578" spans="1:16" ht="15" customHeight="1" x14ac:dyDescent="0.3">
      <c r="A1578" s="27" t="s">
        <v>4073</v>
      </c>
      <c r="B1578" s="38">
        <v>25050</v>
      </c>
      <c r="C1578" s="38">
        <v>25050</v>
      </c>
      <c r="D1578" s="40" t="s">
        <v>1326</v>
      </c>
      <c r="E1578" s="40">
        <v>99925</v>
      </c>
      <c r="F1578" s="20" t="s">
        <v>3602</v>
      </c>
      <c r="G1578" s="20" t="s">
        <v>3059</v>
      </c>
      <c r="H1578" s="100">
        <v>0.8</v>
      </c>
      <c r="I1578" s="39"/>
      <c r="J1578" s="74">
        <f t="shared" si="144"/>
        <v>167.77199999999999</v>
      </c>
      <c r="K1578" s="74">
        <f t="shared" si="145"/>
        <v>132.596</v>
      </c>
      <c r="L1578" s="74">
        <f t="shared" si="146"/>
        <v>50.160000000000004</v>
      </c>
      <c r="M1578" s="75"/>
      <c r="N1578" s="74">
        <f t="shared" si="147"/>
        <v>1203.8420000000001</v>
      </c>
      <c r="O1578" s="74">
        <f t="shared" si="148"/>
        <v>401.37200000000001</v>
      </c>
      <c r="P1578" s="74">
        <f t="shared" si="149"/>
        <v>890.51</v>
      </c>
    </row>
    <row r="1579" spans="1:16" ht="15" customHeight="1" x14ac:dyDescent="0.3">
      <c r="A1579" s="27" t="s">
        <v>4073</v>
      </c>
      <c r="B1579" s="38">
        <v>25060</v>
      </c>
      <c r="C1579" s="38">
        <v>25060</v>
      </c>
      <c r="D1579" s="40" t="s">
        <v>1327</v>
      </c>
      <c r="E1579" s="40">
        <v>99925</v>
      </c>
      <c r="F1579" s="20" t="s">
        <v>3602</v>
      </c>
      <c r="G1579" s="20" t="s">
        <v>3059</v>
      </c>
      <c r="H1579" s="100">
        <v>0.8</v>
      </c>
      <c r="I1579" s="39"/>
      <c r="J1579" s="74">
        <f t="shared" si="144"/>
        <v>167.77199999999999</v>
      </c>
      <c r="K1579" s="74">
        <f t="shared" si="145"/>
        <v>132.596</v>
      </c>
      <c r="L1579" s="74">
        <f t="shared" si="146"/>
        <v>50.160000000000004</v>
      </c>
      <c r="M1579" s="75"/>
      <c r="N1579" s="74">
        <f t="shared" si="147"/>
        <v>1203.8420000000001</v>
      </c>
      <c r="O1579" s="74">
        <f t="shared" si="148"/>
        <v>401.37200000000001</v>
      </c>
      <c r="P1579" s="74">
        <f t="shared" si="149"/>
        <v>890.51</v>
      </c>
    </row>
    <row r="1580" spans="1:16" ht="15" customHeight="1" x14ac:dyDescent="0.3">
      <c r="A1580" s="27" t="s">
        <v>4073</v>
      </c>
      <c r="B1580" s="38">
        <v>25070</v>
      </c>
      <c r="C1580" s="38">
        <v>25070</v>
      </c>
      <c r="D1580" s="40" t="s">
        <v>1328</v>
      </c>
      <c r="E1580" s="40">
        <v>99925</v>
      </c>
      <c r="F1580" s="20" t="s">
        <v>3602</v>
      </c>
      <c r="G1580" s="20" t="s">
        <v>3059</v>
      </c>
      <c r="H1580" s="100">
        <v>0.8</v>
      </c>
      <c r="I1580" s="39"/>
      <c r="J1580" s="74">
        <f t="shared" si="144"/>
        <v>167.77199999999999</v>
      </c>
      <c r="K1580" s="74">
        <f t="shared" si="145"/>
        <v>132.596</v>
      </c>
      <c r="L1580" s="74">
        <f t="shared" si="146"/>
        <v>50.160000000000004</v>
      </c>
      <c r="M1580" s="75"/>
      <c r="N1580" s="74">
        <f t="shared" si="147"/>
        <v>1203.8420000000001</v>
      </c>
      <c r="O1580" s="74">
        <f t="shared" si="148"/>
        <v>401.37200000000001</v>
      </c>
      <c r="P1580" s="74">
        <f t="shared" si="149"/>
        <v>890.51</v>
      </c>
    </row>
    <row r="1581" spans="1:16" ht="15" customHeight="1" x14ac:dyDescent="0.3">
      <c r="A1581" s="27" t="s">
        <v>4073</v>
      </c>
      <c r="B1581" s="38">
        <v>25080</v>
      </c>
      <c r="C1581" s="38">
        <v>25080</v>
      </c>
      <c r="D1581" s="40" t="s">
        <v>1329</v>
      </c>
      <c r="E1581" s="40">
        <v>99925</v>
      </c>
      <c r="F1581" s="20" t="s">
        <v>3602</v>
      </c>
      <c r="G1581" s="20" t="s">
        <v>3059</v>
      </c>
      <c r="H1581" s="100">
        <v>0.8</v>
      </c>
      <c r="I1581" s="39"/>
      <c r="J1581" s="74">
        <f t="shared" si="144"/>
        <v>167.77199999999999</v>
      </c>
      <c r="K1581" s="74">
        <f t="shared" si="145"/>
        <v>132.596</v>
      </c>
      <c r="L1581" s="74">
        <f t="shared" si="146"/>
        <v>50.160000000000004</v>
      </c>
      <c r="M1581" s="75"/>
      <c r="N1581" s="74">
        <f t="shared" si="147"/>
        <v>1203.8420000000001</v>
      </c>
      <c r="O1581" s="74">
        <f t="shared" si="148"/>
        <v>401.37200000000001</v>
      </c>
      <c r="P1581" s="74">
        <f t="shared" si="149"/>
        <v>890.51</v>
      </c>
    </row>
    <row r="1582" spans="1:16" ht="15" customHeight="1" x14ac:dyDescent="0.3">
      <c r="A1582" s="27" t="s">
        <v>4073</v>
      </c>
      <c r="B1582" s="38">
        <v>25090</v>
      </c>
      <c r="C1582" s="38">
        <v>25090</v>
      </c>
      <c r="D1582" s="40" t="s">
        <v>1330</v>
      </c>
      <c r="E1582" s="40">
        <v>99925</v>
      </c>
      <c r="F1582" s="20" t="s">
        <v>3602</v>
      </c>
      <c r="G1582" s="20" t="s">
        <v>3059</v>
      </c>
      <c r="H1582" s="100">
        <v>0.8</v>
      </c>
      <c r="I1582" s="39"/>
      <c r="J1582" s="74">
        <f t="shared" si="144"/>
        <v>167.77199999999999</v>
      </c>
      <c r="K1582" s="74">
        <f t="shared" si="145"/>
        <v>132.596</v>
      </c>
      <c r="L1582" s="74">
        <f t="shared" si="146"/>
        <v>50.160000000000004</v>
      </c>
      <c r="M1582" s="75"/>
      <c r="N1582" s="74">
        <f t="shared" si="147"/>
        <v>1203.8420000000001</v>
      </c>
      <c r="O1582" s="74">
        <f t="shared" si="148"/>
        <v>401.37200000000001</v>
      </c>
      <c r="P1582" s="74">
        <f t="shared" si="149"/>
        <v>890.51</v>
      </c>
    </row>
    <row r="1583" spans="1:16" ht="15" customHeight="1" x14ac:dyDescent="0.3">
      <c r="A1583" s="27" t="s">
        <v>4073</v>
      </c>
      <c r="B1583" s="38">
        <v>25100</v>
      </c>
      <c r="C1583" s="38">
        <v>25100</v>
      </c>
      <c r="D1583" s="40" t="s">
        <v>1331</v>
      </c>
      <c r="E1583" s="40">
        <v>99925</v>
      </c>
      <c r="F1583" s="20" t="s">
        <v>3602</v>
      </c>
      <c r="G1583" s="20" t="s">
        <v>3059</v>
      </c>
      <c r="H1583" s="100">
        <v>0.8</v>
      </c>
      <c r="I1583" s="39"/>
      <c r="J1583" s="74">
        <f t="shared" si="144"/>
        <v>167.77199999999999</v>
      </c>
      <c r="K1583" s="74">
        <f t="shared" si="145"/>
        <v>132.596</v>
      </c>
      <c r="L1583" s="74">
        <f t="shared" si="146"/>
        <v>50.160000000000004</v>
      </c>
      <c r="M1583" s="75"/>
      <c r="N1583" s="74">
        <f t="shared" si="147"/>
        <v>1203.8420000000001</v>
      </c>
      <c r="O1583" s="74">
        <f t="shared" si="148"/>
        <v>401.37200000000001</v>
      </c>
      <c r="P1583" s="74">
        <f t="shared" si="149"/>
        <v>890.51</v>
      </c>
    </row>
    <row r="1584" spans="1:16" ht="15" customHeight="1" x14ac:dyDescent="0.3">
      <c r="A1584" s="27" t="s">
        <v>4073</v>
      </c>
      <c r="B1584" s="38">
        <v>25110</v>
      </c>
      <c r="C1584" s="38">
        <v>25110</v>
      </c>
      <c r="D1584" s="40" t="s">
        <v>1332</v>
      </c>
      <c r="E1584" s="40">
        <v>99925</v>
      </c>
      <c r="F1584" s="20" t="s">
        <v>3602</v>
      </c>
      <c r="G1584" s="20" t="s">
        <v>3059</v>
      </c>
      <c r="H1584" s="100">
        <v>0.8</v>
      </c>
      <c r="I1584" s="39"/>
      <c r="J1584" s="74">
        <f t="shared" si="144"/>
        <v>167.77199999999999</v>
      </c>
      <c r="K1584" s="74">
        <f t="shared" si="145"/>
        <v>132.596</v>
      </c>
      <c r="L1584" s="74">
        <f t="shared" si="146"/>
        <v>50.160000000000004</v>
      </c>
      <c r="M1584" s="75"/>
      <c r="N1584" s="74">
        <f t="shared" si="147"/>
        <v>1203.8420000000001</v>
      </c>
      <c r="O1584" s="74">
        <f t="shared" si="148"/>
        <v>401.37200000000001</v>
      </c>
      <c r="P1584" s="74">
        <f t="shared" si="149"/>
        <v>890.51</v>
      </c>
    </row>
    <row r="1585" spans="1:16" ht="15" customHeight="1" x14ac:dyDescent="0.3">
      <c r="A1585" s="27" t="s">
        <v>4073</v>
      </c>
      <c r="B1585" s="38">
        <v>25120</v>
      </c>
      <c r="C1585" s="38">
        <v>25120</v>
      </c>
      <c r="D1585" s="40" t="s">
        <v>1333</v>
      </c>
      <c r="E1585" s="40">
        <v>99925</v>
      </c>
      <c r="F1585" s="20" t="s">
        <v>3602</v>
      </c>
      <c r="G1585" s="20" t="s">
        <v>3059</v>
      </c>
      <c r="H1585" s="100">
        <v>0.8</v>
      </c>
      <c r="I1585" s="39"/>
      <c r="J1585" s="74">
        <f t="shared" si="144"/>
        <v>167.77199999999999</v>
      </c>
      <c r="K1585" s="74">
        <f t="shared" si="145"/>
        <v>132.596</v>
      </c>
      <c r="L1585" s="74">
        <f t="shared" si="146"/>
        <v>50.160000000000004</v>
      </c>
      <c r="M1585" s="75"/>
      <c r="N1585" s="74">
        <f t="shared" si="147"/>
        <v>1203.8420000000001</v>
      </c>
      <c r="O1585" s="74">
        <f t="shared" si="148"/>
        <v>401.37200000000001</v>
      </c>
      <c r="P1585" s="74">
        <f t="shared" si="149"/>
        <v>890.51</v>
      </c>
    </row>
    <row r="1586" spans="1:16" ht="15" customHeight="1" x14ac:dyDescent="0.3">
      <c r="A1586" s="27" t="s">
        <v>4073</v>
      </c>
      <c r="B1586" s="38">
        <v>25130</v>
      </c>
      <c r="C1586" s="38">
        <v>25130</v>
      </c>
      <c r="D1586" s="40" t="s">
        <v>1334</v>
      </c>
      <c r="E1586" s="40">
        <v>99925</v>
      </c>
      <c r="F1586" s="20" t="s">
        <v>3602</v>
      </c>
      <c r="G1586" s="20" t="s">
        <v>3059</v>
      </c>
      <c r="H1586" s="100">
        <v>0.8</v>
      </c>
      <c r="I1586" s="39"/>
      <c r="J1586" s="74">
        <f t="shared" si="144"/>
        <v>167.77199999999999</v>
      </c>
      <c r="K1586" s="74">
        <f t="shared" si="145"/>
        <v>132.596</v>
      </c>
      <c r="L1586" s="74">
        <f t="shared" si="146"/>
        <v>50.160000000000004</v>
      </c>
      <c r="M1586" s="75"/>
      <c r="N1586" s="74">
        <f t="shared" si="147"/>
        <v>1203.8420000000001</v>
      </c>
      <c r="O1586" s="74">
        <f t="shared" si="148"/>
        <v>401.37200000000001</v>
      </c>
      <c r="P1586" s="74">
        <f t="shared" si="149"/>
        <v>890.51</v>
      </c>
    </row>
    <row r="1587" spans="1:16" ht="15" customHeight="1" x14ac:dyDescent="0.3">
      <c r="A1587" s="27" t="s">
        <v>4073</v>
      </c>
      <c r="B1587" s="38">
        <v>25140</v>
      </c>
      <c r="C1587" s="38">
        <v>25140</v>
      </c>
      <c r="D1587" s="12" t="s">
        <v>1335</v>
      </c>
      <c r="E1587" s="12">
        <v>27140</v>
      </c>
      <c r="F1587" s="12" t="s">
        <v>3603</v>
      </c>
      <c r="G1587" s="12" t="s">
        <v>3056</v>
      </c>
      <c r="H1587" s="100">
        <v>0.81220000000000003</v>
      </c>
      <c r="I1587" s="39"/>
      <c r="J1587" s="74">
        <f t="shared" si="144"/>
        <v>169.40240799999998</v>
      </c>
      <c r="K1587" s="74">
        <f t="shared" si="145"/>
        <v>133.88456400000001</v>
      </c>
      <c r="L1587" s="74">
        <f t="shared" si="146"/>
        <v>50.647390000000001</v>
      </c>
      <c r="M1587" s="75"/>
      <c r="N1587" s="74">
        <f t="shared" si="147"/>
        <v>1215.541068</v>
      </c>
      <c r="O1587" s="74">
        <f t="shared" si="148"/>
        <v>404.34440800000004</v>
      </c>
      <c r="P1587" s="74">
        <f t="shared" si="149"/>
        <v>898.48514</v>
      </c>
    </row>
    <row r="1588" spans="1:16" ht="15" customHeight="1" x14ac:dyDescent="0.3">
      <c r="A1588" s="27" t="s">
        <v>4073</v>
      </c>
      <c r="B1588" s="38">
        <v>25150</v>
      </c>
      <c r="C1588" s="38">
        <v>25150</v>
      </c>
      <c r="D1588" s="40" t="s">
        <v>1336</v>
      </c>
      <c r="E1588" s="40">
        <v>99925</v>
      </c>
      <c r="F1588" s="20" t="s">
        <v>3602</v>
      </c>
      <c r="G1588" s="20" t="s">
        <v>3059</v>
      </c>
      <c r="H1588" s="100">
        <v>0.8</v>
      </c>
      <c r="I1588" s="39"/>
      <c r="J1588" s="74">
        <f t="shared" si="144"/>
        <v>167.77199999999999</v>
      </c>
      <c r="K1588" s="74">
        <f t="shared" si="145"/>
        <v>132.596</v>
      </c>
      <c r="L1588" s="74">
        <f t="shared" si="146"/>
        <v>50.160000000000004</v>
      </c>
      <c r="M1588" s="75"/>
      <c r="N1588" s="74">
        <f t="shared" si="147"/>
        <v>1203.8420000000001</v>
      </c>
      <c r="O1588" s="74">
        <f t="shared" si="148"/>
        <v>401.37200000000001</v>
      </c>
      <c r="P1588" s="74">
        <f t="shared" si="149"/>
        <v>890.51</v>
      </c>
    </row>
    <row r="1589" spans="1:16" ht="15" customHeight="1" x14ac:dyDescent="0.3">
      <c r="A1589" s="27" t="s">
        <v>4073</v>
      </c>
      <c r="B1589" s="38">
        <v>25160</v>
      </c>
      <c r="C1589" s="38">
        <v>25160</v>
      </c>
      <c r="D1589" s="12" t="s">
        <v>3969</v>
      </c>
      <c r="E1589" s="12">
        <v>32820</v>
      </c>
      <c r="F1589" s="12" t="s">
        <v>3211</v>
      </c>
      <c r="G1589" s="12" t="s">
        <v>3056</v>
      </c>
      <c r="H1589" s="100">
        <v>0.87530000000000008</v>
      </c>
      <c r="I1589" s="39"/>
      <c r="J1589" s="74">
        <f t="shared" si="144"/>
        <v>177.835092</v>
      </c>
      <c r="K1589" s="74">
        <f t="shared" si="145"/>
        <v>140.54918600000002</v>
      </c>
      <c r="L1589" s="74">
        <f t="shared" si="146"/>
        <v>53.16823500000001</v>
      </c>
      <c r="M1589" s="75"/>
      <c r="N1589" s="74">
        <f t="shared" si="147"/>
        <v>1276.0501820000002</v>
      </c>
      <c r="O1589" s="74">
        <f t="shared" si="148"/>
        <v>419.71809200000001</v>
      </c>
      <c r="P1589" s="74">
        <f t="shared" si="149"/>
        <v>939.73361</v>
      </c>
    </row>
    <row r="1590" spans="1:16" ht="15" customHeight="1" x14ac:dyDescent="0.3">
      <c r="A1590" s="27" t="s">
        <v>4073</v>
      </c>
      <c r="B1590" s="38">
        <v>25170</v>
      </c>
      <c r="C1590" s="38">
        <v>25170</v>
      </c>
      <c r="D1590" s="12" t="s">
        <v>1337</v>
      </c>
      <c r="E1590" s="12">
        <v>25620</v>
      </c>
      <c r="F1590" s="12" t="s">
        <v>3604</v>
      </c>
      <c r="G1590" s="12" t="s">
        <v>3056</v>
      </c>
      <c r="H1590" s="100">
        <v>0.8</v>
      </c>
      <c r="I1590" s="39"/>
      <c r="J1590" s="74">
        <f t="shared" si="144"/>
        <v>167.77199999999999</v>
      </c>
      <c r="K1590" s="74">
        <f t="shared" si="145"/>
        <v>132.596</v>
      </c>
      <c r="L1590" s="74">
        <f t="shared" si="146"/>
        <v>50.160000000000004</v>
      </c>
      <c r="M1590" s="75"/>
      <c r="N1590" s="74">
        <f t="shared" si="147"/>
        <v>1203.8420000000001</v>
      </c>
      <c r="O1590" s="74">
        <f t="shared" si="148"/>
        <v>401.37200000000001</v>
      </c>
      <c r="P1590" s="74">
        <f t="shared" si="149"/>
        <v>890.51</v>
      </c>
    </row>
    <row r="1591" spans="1:16" ht="15" customHeight="1" x14ac:dyDescent="0.3">
      <c r="A1591" s="27" t="s">
        <v>4073</v>
      </c>
      <c r="B1591" s="38">
        <v>25180</v>
      </c>
      <c r="C1591" s="38">
        <v>25180</v>
      </c>
      <c r="D1591" s="40" t="s">
        <v>1338</v>
      </c>
      <c r="E1591" s="40">
        <v>99925</v>
      </c>
      <c r="F1591" s="20" t="s">
        <v>3602</v>
      </c>
      <c r="G1591" s="20" t="s">
        <v>3059</v>
      </c>
      <c r="H1591" s="100">
        <v>0.8</v>
      </c>
      <c r="I1591" s="39"/>
      <c r="J1591" s="74">
        <f t="shared" si="144"/>
        <v>167.77199999999999</v>
      </c>
      <c r="K1591" s="74">
        <f t="shared" si="145"/>
        <v>132.596</v>
      </c>
      <c r="L1591" s="74">
        <f t="shared" si="146"/>
        <v>50.160000000000004</v>
      </c>
      <c r="M1591" s="75"/>
      <c r="N1591" s="74">
        <f t="shared" si="147"/>
        <v>1203.8420000000001</v>
      </c>
      <c r="O1591" s="74">
        <f t="shared" si="148"/>
        <v>401.37200000000001</v>
      </c>
      <c r="P1591" s="74">
        <f t="shared" si="149"/>
        <v>890.51</v>
      </c>
    </row>
    <row r="1592" spans="1:16" ht="15" customHeight="1" x14ac:dyDescent="0.3">
      <c r="A1592" s="27" t="s">
        <v>4073</v>
      </c>
      <c r="B1592" s="38">
        <v>25190</v>
      </c>
      <c r="C1592" s="38">
        <v>25190</v>
      </c>
      <c r="D1592" s="40" t="s">
        <v>1339</v>
      </c>
      <c r="E1592" s="40">
        <v>99925</v>
      </c>
      <c r="F1592" s="20" t="s">
        <v>3602</v>
      </c>
      <c r="G1592" s="20" t="s">
        <v>3059</v>
      </c>
      <c r="H1592" s="100">
        <v>0.8</v>
      </c>
      <c r="I1592" s="39"/>
      <c r="J1592" s="74">
        <f t="shared" si="144"/>
        <v>167.77199999999999</v>
      </c>
      <c r="K1592" s="74">
        <f t="shared" si="145"/>
        <v>132.596</v>
      </c>
      <c r="L1592" s="74">
        <f t="shared" si="146"/>
        <v>50.160000000000004</v>
      </c>
      <c r="M1592" s="75"/>
      <c r="N1592" s="74">
        <f t="shared" si="147"/>
        <v>1203.8420000000001</v>
      </c>
      <c r="O1592" s="74">
        <f t="shared" si="148"/>
        <v>401.37200000000001</v>
      </c>
      <c r="P1592" s="74">
        <f t="shared" si="149"/>
        <v>890.51</v>
      </c>
    </row>
    <row r="1593" spans="1:16" ht="15" customHeight="1" x14ac:dyDescent="0.3">
      <c r="A1593" s="27" t="s">
        <v>4073</v>
      </c>
      <c r="B1593" s="38">
        <v>25200</v>
      </c>
      <c r="C1593" s="38">
        <v>25200</v>
      </c>
      <c r="D1593" s="40" t="s">
        <v>1340</v>
      </c>
      <c r="E1593" s="40">
        <v>99925</v>
      </c>
      <c r="F1593" s="20" t="s">
        <v>3602</v>
      </c>
      <c r="G1593" s="20" t="s">
        <v>3059</v>
      </c>
      <c r="H1593" s="100">
        <v>0.8</v>
      </c>
      <c r="I1593" s="39"/>
      <c r="J1593" s="74">
        <f t="shared" si="144"/>
        <v>167.77199999999999</v>
      </c>
      <c r="K1593" s="74">
        <f t="shared" si="145"/>
        <v>132.596</v>
      </c>
      <c r="L1593" s="74">
        <f t="shared" si="146"/>
        <v>50.160000000000004</v>
      </c>
      <c r="M1593" s="75"/>
      <c r="N1593" s="74">
        <f t="shared" si="147"/>
        <v>1203.8420000000001</v>
      </c>
      <c r="O1593" s="74">
        <f t="shared" si="148"/>
        <v>401.37200000000001</v>
      </c>
      <c r="P1593" s="74">
        <f t="shared" si="149"/>
        <v>890.51</v>
      </c>
    </row>
    <row r="1594" spans="1:16" ht="15" customHeight="1" x14ac:dyDescent="0.3">
      <c r="A1594" s="27" t="s">
        <v>4073</v>
      </c>
      <c r="B1594" s="38">
        <v>25210</v>
      </c>
      <c r="C1594" s="38">
        <v>25210</v>
      </c>
      <c r="D1594" s="40" t="s">
        <v>1341</v>
      </c>
      <c r="E1594" s="40">
        <v>99925</v>
      </c>
      <c r="F1594" s="20" t="s">
        <v>3602</v>
      </c>
      <c r="G1594" s="20" t="s">
        <v>3059</v>
      </c>
      <c r="H1594" s="100">
        <v>0.8</v>
      </c>
      <c r="I1594" s="39"/>
      <c r="J1594" s="74">
        <f t="shared" si="144"/>
        <v>167.77199999999999</v>
      </c>
      <c r="K1594" s="74">
        <f t="shared" si="145"/>
        <v>132.596</v>
      </c>
      <c r="L1594" s="74">
        <f t="shared" si="146"/>
        <v>50.160000000000004</v>
      </c>
      <c r="M1594" s="75"/>
      <c r="N1594" s="74">
        <f t="shared" si="147"/>
        <v>1203.8420000000001</v>
      </c>
      <c r="O1594" s="74">
        <f t="shared" si="148"/>
        <v>401.37200000000001</v>
      </c>
      <c r="P1594" s="74">
        <f t="shared" si="149"/>
        <v>890.51</v>
      </c>
    </row>
    <row r="1595" spans="1:16" ht="15" customHeight="1" x14ac:dyDescent="0.3">
      <c r="A1595" s="27" t="s">
        <v>4073</v>
      </c>
      <c r="B1595" s="38">
        <v>25220</v>
      </c>
      <c r="C1595" s="38">
        <v>25220</v>
      </c>
      <c r="D1595" s="12" t="s">
        <v>1342</v>
      </c>
      <c r="E1595" s="12">
        <v>25060</v>
      </c>
      <c r="F1595" s="12" t="s">
        <v>3605</v>
      </c>
      <c r="G1595" s="12" t="s">
        <v>3056</v>
      </c>
      <c r="H1595" s="100">
        <v>0.8</v>
      </c>
      <c r="I1595" s="39"/>
      <c r="J1595" s="74">
        <f t="shared" si="144"/>
        <v>167.77199999999999</v>
      </c>
      <c r="K1595" s="74">
        <f t="shared" si="145"/>
        <v>132.596</v>
      </c>
      <c r="L1595" s="74">
        <f t="shared" si="146"/>
        <v>50.160000000000004</v>
      </c>
      <c r="M1595" s="75"/>
      <c r="N1595" s="74">
        <f t="shared" si="147"/>
        <v>1203.8420000000001</v>
      </c>
      <c r="O1595" s="74">
        <f t="shared" si="148"/>
        <v>401.37200000000001</v>
      </c>
      <c r="P1595" s="74">
        <f t="shared" si="149"/>
        <v>890.51</v>
      </c>
    </row>
    <row r="1596" spans="1:16" ht="15" customHeight="1" x14ac:dyDescent="0.3">
      <c r="A1596" s="27" t="s">
        <v>4073</v>
      </c>
      <c r="B1596" s="38">
        <v>25230</v>
      </c>
      <c r="C1596" s="38">
        <v>25230</v>
      </c>
      <c r="D1596" s="12" t="s">
        <v>1343</v>
      </c>
      <c r="E1596" s="12">
        <v>25060</v>
      </c>
      <c r="F1596" s="12" t="s">
        <v>3605</v>
      </c>
      <c r="G1596" s="12" t="s">
        <v>3056</v>
      </c>
      <c r="H1596" s="100">
        <v>0.8</v>
      </c>
      <c r="I1596" s="39"/>
      <c r="J1596" s="74">
        <f t="shared" si="144"/>
        <v>167.77199999999999</v>
      </c>
      <c r="K1596" s="74">
        <f t="shared" si="145"/>
        <v>132.596</v>
      </c>
      <c r="L1596" s="74">
        <f t="shared" si="146"/>
        <v>50.160000000000004</v>
      </c>
      <c r="M1596" s="75"/>
      <c r="N1596" s="74">
        <f t="shared" si="147"/>
        <v>1203.8420000000001</v>
      </c>
      <c r="O1596" s="74">
        <f t="shared" si="148"/>
        <v>401.37200000000001</v>
      </c>
      <c r="P1596" s="74">
        <f t="shared" si="149"/>
        <v>890.51</v>
      </c>
    </row>
    <row r="1597" spans="1:16" ht="15" customHeight="1" x14ac:dyDescent="0.3">
      <c r="A1597" s="27" t="s">
        <v>4073</v>
      </c>
      <c r="B1597" s="38">
        <v>25240</v>
      </c>
      <c r="C1597" s="38">
        <v>25240</v>
      </c>
      <c r="D1597" s="12" t="s">
        <v>1344</v>
      </c>
      <c r="E1597" s="12">
        <v>27140</v>
      </c>
      <c r="F1597" s="12" t="s">
        <v>3603</v>
      </c>
      <c r="G1597" s="12" t="s">
        <v>3056</v>
      </c>
      <c r="H1597" s="100">
        <v>0.81220000000000003</v>
      </c>
      <c r="I1597" s="39"/>
      <c r="J1597" s="74">
        <f t="shared" si="144"/>
        <v>169.40240799999998</v>
      </c>
      <c r="K1597" s="74">
        <f t="shared" si="145"/>
        <v>133.88456400000001</v>
      </c>
      <c r="L1597" s="74">
        <f t="shared" si="146"/>
        <v>50.647390000000001</v>
      </c>
      <c r="M1597" s="75"/>
      <c r="N1597" s="74">
        <f t="shared" si="147"/>
        <v>1215.541068</v>
      </c>
      <c r="O1597" s="74">
        <f t="shared" si="148"/>
        <v>404.34440800000004</v>
      </c>
      <c r="P1597" s="74">
        <f t="shared" si="149"/>
        <v>898.48514</v>
      </c>
    </row>
    <row r="1598" spans="1:16" ht="15" customHeight="1" x14ac:dyDescent="0.3">
      <c r="A1598" s="27" t="s">
        <v>4073</v>
      </c>
      <c r="B1598" s="38">
        <v>25250</v>
      </c>
      <c r="C1598" s="38">
        <v>25250</v>
      </c>
      <c r="D1598" s="40" t="s">
        <v>1345</v>
      </c>
      <c r="E1598" s="40">
        <v>99925</v>
      </c>
      <c r="F1598" s="20" t="s">
        <v>3602</v>
      </c>
      <c r="G1598" s="20" t="s">
        <v>3059</v>
      </c>
      <c r="H1598" s="100">
        <v>0.8</v>
      </c>
      <c r="I1598" s="39"/>
      <c r="J1598" s="74">
        <f t="shared" si="144"/>
        <v>167.77199999999999</v>
      </c>
      <c r="K1598" s="74">
        <f t="shared" si="145"/>
        <v>132.596</v>
      </c>
      <c r="L1598" s="74">
        <f t="shared" si="146"/>
        <v>50.160000000000004</v>
      </c>
      <c r="M1598" s="75"/>
      <c r="N1598" s="74">
        <f t="shared" si="147"/>
        <v>1203.8420000000001</v>
      </c>
      <c r="O1598" s="74">
        <f t="shared" si="148"/>
        <v>401.37200000000001</v>
      </c>
      <c r="P1598" s="74">
        <f t="shared" si="149"/>
        <v>890.51</v>
      </c>
    </row>
    <row r="1599" spans="1:16" ht="15" customHeight="1" x14ac:dyDescent="0.3">
      <c r="A1599" s="27" t="s">
        <v>4073</v>
      </c>
      <c r="B1599" s="38">
        <v>25260</v>
      </c>
      <c r="C1599" s="38">
        <v>25260</v>
      </c>
      <c r="D1599" s="40" t="s">
        <v>1346</v>
      </c>
      <c r="E1599" s="40">
        <v>99925</v>
      </c>
      <c r="F1599" s="20" t="s">
        <v>3602</v>
      </c>
      <c r="G1599" s="20" t="s">
        <v>3059</v>
      </c>
      <c r="H1599" s="100">
        <v>0.8</v>
      </c>
      <c r="I1599" s="39"/>
      <c r="J1599" s="74">
        <f t="shared" si="144"/>
        <v>167.77199999999999</v>
      </c>
      <c r="K1599" s="74">
        <f t="shared" si="145"/>
        <v>132.596</v>
      </c>
      <c r="L1599" s="74">
        <f t="shared" si="146"/>
        <v>50.160000000000004</v>
      </c>
      <c r="M1599" s="75"/>
      <c r="N1599" s="74">
        <f t="shared" si="147"/>
        <v>1203.8420000000001</v>
      </c>
      <c r="O1599" s="74">
        <f t="shared" si="148"/>
        <v>401.37200000000001</v>
      </c>
      <c r="P1599" s="74">
        <f t="shared" si="149"/>
        <v>890.51</v>
      </c>
    </row>
    <row r="1600" spans="1:16" ht="15" customHeight="1" x14ac:dyDescent="0.3">
      <c r="A1600" s="27" t="s">
        <v>4073</v>
      </c>
      <c r="B1600" s="38">
        <v>25270</v>
      </c>
      <c r="C1600" s="38">
        <v>25270</v>
      </c>
      <c r="D1600" s="40" t="s">
        <v>1347</v>
      </c>
      <c r="E1600" s="40">
        <v>99925</v>
      </c>
      <c r="F1600" s="20" t="s">
        <v>3602</v>
      </c>
      <c r="G1600" s="20" t="s">
        <v>3059</v>
      </c>
      <c r="H1600" s="100">
        <v>0.8</v>
      </c>
      <c r="I1600" s="39"/>
      <c r="J1600" s="74">
        <f t="shared" si="144"/>
        <v>167.77199999999999</v>
      </c>
      <c r="K1600" s="74">
        <f t="shared" si="145"/>
        <v>132.596</v>
      </c>
      <c r="L1600" s="74">
        <f t="shared" si="146"/>
        <v>50.160000000000004</v>
      </c>
      <c r="M1600" s="75"/>
      <c r="N1600" s="74">
        <f t="shared" si="147"/>
        <v>1203.8420000000001</v>
      </c>
      <c r="O1600" s="74">
        <f t="shared" si="148"/>
        <v>401.37200000000001</v>
      </c>
      <c r="P1600" s="74">
        <f t="shared" si="149"/>
        <v>890.51</v>
      </c>
    </row>
    <row r="1601" spans="1:16" ht="15" customHeight="1" x14ac:dyDescent="0.3">
      <c r="A1601" s="27" t="s">
        <v>4073</v>
      </c>
      <c r="B1601" s="38">
        <v>25280</v>
      </c>
      <c r="C1601" s="38">
        <v>25280</v>
      </c>
      <c r="D1601" s="40" t="s">
        <v>1348</v>
      </c>
      <c r="E1601" s="40">
        <v>99925</v>
      </c>
      <c r="F1601" s="20" t="s">
        <v>3602</v>
      </c>
      <c r="G1601" s="20" t="s">
        <v>3059</v>
      </c>
      <c r="H1601" s="100">
        <v>0.8</v>
      </c>
      <c r="I1601" s="39"/>
      <c r="J1601" s="74">
        <f t="shared" si="144"/>
        <v>167.77199999999999</v>
      </c>
      <c r="K1601" s="74">
        <f t="shared" si="145"/>
        <v>132.596</v>
      </c>
      <c r="L1601" s="74">
        <f t="shared" si="146"/>
        <v>50.160000000000004</v>
      </c>
      <c r="M1601" s="75"/>
      <c r="N1601" s="74">
        <f t="shared" si="147"/>
        <v>1203.8420000000001</v>
      </c>
      <c r="O1601" s="74">
        <f t="shared" si="148"/>
        <v>401.37200000000001</v>
      </c>
      <c r="P1601" s="74">
        <f t="shared" si="149"/>
        <v>890.51</v>
      </c>
    </row>
    <row r="1602" spans="1:16" ht="15" customHeight="1" x14ac:dyDescent="0.3">
      <c r="A1602" s="27" t="s">
        <v>4073</v>
      </c>
      <c r="B1602" s="38">
        <v>25290</v>
      </c>
      <c r="C1602" s="38">
        <v>25290</v>
      </c>
      <c r="D1602" s="12" t="s">
        <v>1349</v>
      </c>
      <c r="E1602" s="12">
        <v>25060</v>
      </c>
      <c r="F1602" s="12" t="s">
        <v>3605</v>
      </c>
      <c r="G1602" s="12" t="s">
        <v>3056</v>
      </c>
      <c r="H1602" s="100">
        <v>0.8</v>
      </c>
      <c r="I1602" s="39"/>
      <c r="J1602" s="74">
        <f t="shared" si="144"/>
        <v>167.77199999999999</v>
      </c>
      <c r="K1602" s="74">
        <f t="shared" si="145"/>
        <v>132.596</v>
      </c>
      <c r="L1602" s="74">
        <f t="shared" si="146"/>
        <v>50.160000000000004</v>
      </c>
      <c r="M1602" s="75"/>
      <c r="N1602" s="74">
        <f t="shared" si="147"/>
        <v>1203.8420000000001</v>
      </c>
      <c r="O1602" s="74">
        <f t="shared" si="148"/>
        <v>401.37200000000001</v>
      </c>
      <c r="P1602" s="74">
        <f t="shared" si="149"/>
        <v>890.51</v>
      </c>
    </row>
    <row r="1603" spans="1:16" ht="15" customHeight="1" x14ac:dyDescent="0.3">
      <c r="A1603" s="27" t="s">
        <v>4073</v>
      </c>
      <c r="B1603" s="38">
        <v>25300</v>
      </c>
      <c r="C1603" s="38">
        <v>25300</v>
      </c>
      <c r="D1603" s="40" t="s">
        <v>1350</v>
      </c>
      <c r="E1603" s="40">
        <v>99925</v>
      </c>
      <c r="F1603" s="20" t="s">
        <v>3602</v>
      </c>
      <c r="G1603" s="20" t="s">
        <v>3059</v>
      </c>
      <c r="H1603" s="100">
        <v>0.8</v>
      </c>
      <c r="I1603" s="39"/>
      <c r="J1603" s="74">
        <f t="shared" si="144"/>
        <v>167.77199999999999</v>
      </c>
      <c r="K1603" s="74">
        <f t="shared" si="145"/>
        <v>132.596</v>
      </c>
      <c r="L1603" s="74">
        <f t="shared" si="146"/>
        <v>50.160000000000004</v>
      </c>
      <c r="M1603" s="75"/>
      <c r="N1603" s="74">
        <f t="shared" si="147"/>
        <v>1203.8420000000001</v>
      </c>
      <c r="O1603" s="74">
        <f t="shared" si="148"/>
        <v>401.37200000000001</v>
      </c>
      <c r="P1603" s="74">
        <f t="shared" si="149"/>
        <v>890.51</v>
      </c>
    </row>
    <row r="1604" spans="1:16" ht="15" customHeight="1" x14ac:dyDescent="0.3">
      <c r="A1604" s="27" t="s">
        <v>4073</v>
      </c>
      <c r="B1604" s="38">
        <v>25310</v>
      </c>
      <c r="C1604" s="38">
        <v>25310</v>
      </c>
      <c r="D1604" s="40" t="s">
        <v>1351</v>
      </c>
      <c r="E1604" s="40">
        <v>99925</v>
      </c>
      <c r="F1604" s="20" t="s">
        <v>3602</v>
      </c>
      <c r="G1604" s="20" t="s">
        <v>3059</v>
      </c>
      <c r="H1604" s="100">
        <v>0.8</v>
      </c>
      <c r="I1604" s="39"/>
      <c r="J1604" s="74">
        <f t="shared" si="144"/>
        <v>167.77199999999999</v>
      </c>
      <c r="K1604" s="74">
        <f t="shared" si="145"/>
        <v>132.596</v>
      </c>
      <c r="L1604" s="74">
        <f t="shared" si="146"/>
        <v>50.160000000000004</v>
      </c>
      <c r="M1604" s="75"/>
      <c r="N1604" s="74">
        <f t="shared" si="147"/>
        <v>1203.8420000000001</v>
      </c>
      <c r="O1604" s="74">
        <f t="shared" si="148"/>
        <v>401.37200000000001</v>
      </c>
      <c r="P1604" s="74">
        <f t="shared" si="149"/>
        <v>890.51</v>
      </c>
    </row>
    <row r="1605" spans="1:16" ht="15" customHeight="1" x14ac:dyDescent="0.3">
      <c r="A1605" s="27" t="s">
        <v>4073</v>
      </c>
      <c r="B1605" s="38">
        <v>25320</v>
      </c>
      <c r="C1605" s="38">
        <v>25320</v>
      </c>
      <c r="D1605" s="40" t="s">
        <v>1352</v>
      </c>
      <c r="E1605" s="40">
        <v>99925</v>
      </c>
      <c r="F1605" s="20" t="s">
        <v>3602</v>
      </c>
      <c r="G1605" s="20" t="s">
        <v>3059</v>
      </c>
      <c r="H1605" s="100">
        <v>0.8</v>
      </c>
      <c r="I1605" s="39"/>
      <c r="J1605" s="74">
        <f t="shared" si="144"/>
        <v>167.77199999999999</v>
      </c>
      <c r="K1605" s="74">
        <f t="shared" si="145"/>
        <v>132.596</v>
      </c>
      <c r="L1605" s="74">
        <f t="shared" si="146"/>
        <v>50.160000000000004</v>
      </c>
      <c r="M1605" s="75"/>
      <c r="N1605" s="74">
        <f t="shared" si="147"/>
        <v>1203.8420000000001</v>
      </c>
      <c r="O1605" s="74">
        <f t="shared" si="148"/>
        <v>401.37200000000001</v>
      </c>
      <c r="P1605" s="74">
        <f t="shared" si="149"/>
        <v>890.51</v>
      </c>
    </row>
    <row r="1606" spans="1:16" ht="15" customHeight="1" x14ac:dyDescent="0.3">
      <c r="A1606" s="27" t="s">
        <v>4073</v>
      </c>
      <c r="B1606" s="38">
        <v>25330</v>
      </c>
      <c r="C1606" s="38">
        <v>25330</v>
      </c>
      <c r="D1606" s="40" t="s">
        <v>1353</v>
      </c>
      <c r="E1606" s="40">
        <v>99925</v>
      </c>
      <c r="F1606" s="20" t="s">
        <v>3602</v>
      </c>
      <c r="G1606" s="20" t="s">
        <v>3059</v>
      </c>
      <c r="H1606" s="100">
        <v>0.8</v>
      </c>
      <c r="I1606" s="39"/>
      <c r="J1606" s="74">
        <f t="shared" si="144"/>
        <v>167.77199999999999</v>
      </c>
      <c r="K1606" s="74">
        <f t="shared" si="145"/>
        <v>132.596</v>
      </c>
      <c r="L1606" s="74">
        <f t="shared" si="146"/>
        <v>50.160000000000004</v>
      </c>
      <c r="M1606" s="75"/>
      <c r="N1606" s="74">
        <f t="shared" si="147"/>
        <v>1203.8420000000001</v>
      </c>
      <c r="O1606" s="74">
        <f t="shared" si="148"/>
        <v>401.37200000000001</v>
      </c>
      <c r="P1606" s="74">
        <f t="shared" si="149"/>
        <v>890.51</v>
      </c>
    </row>
    <row r="1607" spans="1:16" ht="15" customHeight="1" x14ac:dyDescent="0.3">
      <c r="A1607" s="27" t="s">
        <v>4073</v>
      </c>
      <c r="B1607" s="38">
        <v>25340</v>
      </c>
      <c r="C1607" s="38">
        <v>25340</v>
      </c>
      <c r="D1607" s="40" t="s">
        <v>1354</v>
      </c>
      <c r="E1607" s="40">
        <v>99925</v>
      </c>
      <c r="F1607" s="20" t="s">
        <v>3602</v>
      </c>
      <c r="G1607" s="20" t="s">
        <v>3059</v>
      </c>
      <c r="H1607" s="100">
        <v>0.8</v>
      </c>
      <c r="I1607" s="39"/>
      <c r="J1607" s="74">
        <f t="shared" si="144"/>
        <v>167.77199999999999</v>
      </c>
      <c r="K1607" s="74">
        <f t="shared" si="145"/>
        <v>132.596</v>
      </c>
      <c r="L1607" s="74">
        <f t="shared" si="146"/>
        <v>50.160000000000004</v>
      </c>
      <c r="M1607" s="75"/>
      <c r="N1607" s="74">
        <f t="shared" si="147"/>
        <v>1203.8420000000001</v>
      </c>
      <c r="O1607" s="74">
        <f t="shared" si="148"/>
        <v>401.37200000000001</v>
      </c>
      <c r="P1607" s="74">
        <f t="shared" si="149"/>
        <v>890.51</v>
      </c>
    </row>
    <row r="1608" spans="1:16" ht="15" customHeight="1" x14ac:dyDescent="0.3">
      <c r="A1608" s="27" t="s">
        <v>4073</v>
      </c>
      <c r="B1608" s="38">
        <v>25350</v>
      </c>
      <c r="C1608" s="38">
        <v>25350</v>
      </c>
      <c r="D1608" s="40" t="s">
        <v>1355</v>
      </c>
      <c r="E1608" s="40">
        <v>99925</v>
      </c>
      <c r="F1608" s="20" t="s">
        <v>3602</v>
      </c>
      <c r="G1608" s="20" t="s">
        <v>3059</v>
      </c>
      <c r="H1608" s="100">
        <v>0.8</v>
      </c>
      <c r="I1608" s="39"/>
      <c r="J1608" s="74">
        <f t="shared" si="144"/>
        <v>167.77199999999999</v>
      </c>
      <c r="K1608" s="74">
        <f t="shared" si="145"/>
        <v>132.596</v>
      </c>
      <c r="L1608" s="74">
        <f t="shared" si="146"/>
        <v>50.160000000000004</v>
      </c>
      <c r="M1608" s="75"/>
      <c r="N1608" s="74">
        <f t="shared" si="147"/>
        <v>1203.8420000000001</v>
      </c>
      <c r="O1608" s="74">
        <f t="shared" si="148"/>
        <v>401.37200000000001</v>
      </c>
      <c r="P1608" s="74">
        <f t="shared" si="149"/>
        <v>890.51</v>
      </c>
    </row>
    <row r="1609" spans="1:16" ht="15" customHeight="1" x14ac:dyDescent="0.3">
      <c r="A1609" s="27" t="s">
        <v>4073</v>
      </c>
      <c r="B1609" s="38">
        <v>25360</v>
      </c>
      <c r="C1609" s="38">
        <v>25360</v>
      </c>
      <c r="D1609" s="12" t="s">
        <v>1356</v>
      </c>
      <c r="E1609" s="12">
        <v>25620</v>
      </c>
      <c r="F1609" s="12" t="s">
        <v>3604</v>
      </c>
      <c r="G1609" s="12" t="s">
        <v>3056</v>
      </c>
      <c r="H1609" s="100">
        <v>0.8</v>
      </c>
      <c r="I1609" s="39"/>
      <c r="J1609" s="74">
        <f t="shared" si="144"/>
        <v>167.77199999999999</v>
      </c>
      <c r="K1609" s="74">
        <f t="shared" si="145"/>
        <v>132.596</v>
      </c>
      <c r="L1609" s="74">
        <f t="shared" si="146"/>
        <v>50.160000000000004</v>
      </c>
      <c r="M1609" s="75"/>
      <c r="N1609" s="74">
        <f t="shared" si="147"/>
        <v>1203.8420000000001</v>
      </c>
      <c r="O1609" s="74">
        <f t="shared" si="148"/>
        <v>401.37200000000001</v>
      </c>
      <c r="P1609" s="74">
        <f t="shared" si="149"/>
        <v>890.51</v>
      </c>
    </row>
    <row r="1610" spans="1:16" ht="15" customHeight="1" x14ac:dyDescent="0.3">
      <c r="A1610" s="27" t="s">
        <v>4073</v>
      </c>
      <c r="B1610" s="38">
        <v>25370</v>
      </c>
      <c r="C1610" s="38">
        <v>25370</v>
      </c>
      <c r="D1610" s="40" t="s">
        <v>1357</v>
      </c>
      <c r="E1610" s="40">
        <v>99925</v>
      </c>
      <c r="F1610" s="20" t="s">
        <v>3602</v>
      </c>
      <c r="G1610" s="20" t="s">
        <v>3059</v>
      </c>
      <c r="H1610" s="100">
        <v>0.8</v>
      </c>
      <c r="I1610" s="39"/>
      <c r="J1610" s="74">
        <f t="shared" ref="J1610:J1673" si="150">+(H1610*133.64)+60.86</f>
        <v>167.77199999999999</v>
      </c>
      <c r="K1610" s="74">
        <f t="shared" ref="K1610:K1673" si="151">(H1610*105.62)+48.1</f>
        <v>132.596</v>
      </c>
      <c r="L1610" s="74">
        <f t="shared" ref="L1610:L1673" si="152">(H1610*39.95)+18.2</f>
        <v>50.160000000000004</v>
      </c>
      <c r="M1610" s="75"/>
      <c r="N1610" s="74">
        <f t="shared" ref="N1610:N1673" si="153">((H1610*958.94)+436.69)</f>
        <v>1203.8420000000001</v>
      </c>
      <c r="O1610" s="74">
        <f t="shared" ref="O1610:O1673" si="154">(H1610*243.64)+206.46</f>
        <v>401.37200000000001</v>
      </c>
      <c r="P1610" s="74">
        <f t="shared" ref="P1610:P1673" si="155">(H1610*653.7)+367.55</f>
        <v>890.51</v>
      </c>
    </row>
    <row r="1611" spans="1:16" ht="15" customHeight="1" x14ac:dyDescent="0.3">
      <c r="A1611" s="27" t="s">
        <v>4073</v>
      </c>
      <c r="B1611" s="38">
        <v>25380</v>
      </c>
      <c r="C1611" s="38">
        <v>25380</v>
      </c>
      <c r="D1611" s="40" t="s">
        <v>1358</v>
      </c>
      <c r="E1611" s="40">
        <v>99925</v>
      </c>
      <c r="F1611" s="20" t="s">
        <v>3602</v>
      </c>
      <c r="G1611" s="20" t="s">
        <v>3059</v>
      </c>
      <c r="H1611" s="100">
        <v>0.8</v>
      </c>
      <c r="I1611" s="39"/>
      <c r="J1611" s="74">
        <f t="shared" si="150"/>
        <v>167.77199999999999</v>
      </c>
      <c r="K1611" s="74">
        <f t="shared" si="151"/>
        <v>132.596</v>
      </c>
      <c r="L1611" s="74">
        <f t="shared" si="152"/>
        <v>50.160000000000004</v>
      </c>
      <c r="M1611" s="75"/>
      <c r="N1611" s="74">
        <f t="shared" si="153"/>
        <v>1203.8420000000001</v>
      </c>
      <c r="O1611" s="74">
        <f t="shared" si="154"/>
        <v>401.37200000000001</v>
      </c>
      <c r="P1611" s="74">
        <f t="shared" si="155"/>
        <v>890.51</v>
      </c>
    </row>
    <row r="1612" spans="1:16" ht="15" customHeight="1" x14ac:dyDescent="0.3">
      <c r="A1612" s="27" t="s">
        <v>4073</v>
      </c>
      <c r="B1612" s="38">
        <v>25390</v>
      </c>
      <c r="C1612" s="38">
        <v>25390</v>
      </c>
      <c r="D1612" s="40" t="s">
        <v>1359</v>
      </c>
      <c r="E1612" s="40">
        <v>99925</v>
      </c>
      <c r="F1612" s="20" t="s">
        <v>3602</v>
      </c>
      <c r="G1612" s="20" t="s">
        <v>3059</v>
      </c>
      <c r="H1612" s="100">
        <v>0.8</v>
      </c>
      <c r="I1612" s="39"/>
      <c r="J1612" s="74">
        <f t="shared" si="150"/>
        <v>167.77199999999999</v>
      </c>
      <c r="K1612" s="74">
        <f t="shared" si="151"/>
        <v>132.596</v>
      </c>
      <c r="L1612" s="74">
        <f t="shared" si="152"/>
        <v>50.160000000000004</v>
      </c>
      <c r="M1612" s="75"/>
      <c r="N1612" s="74">
        <f t="shared" si="153"/>
        <v>1203.8420000000001</v>
      </c>
      <c r="O1612" s="74">
        <f t="shared" si="154"/>
        <v>401.37200000000001</v>
      </c>
      <c r="P1612" s="74">
        <f t="shared" si="155"/>
        <v>890.51</v>
      </c>
    </row>
    <row r="1613" spans="1:16" ht="15" customHeight="1" x14ac:dyDescent="0.3">
      <c r="A1613" s="27" t="s">
        <v>4073</v>
      </c>
      <c r="B1613" s="38">
        <v>25400</v>
      </c>
      <c r="C1613" s="38">
        <v>25400</v>
      </c>
      <c r="D1613" s="40" t="s">
        <v>1360</v>
      </c>
      <c r="E1613" s="40">
        <v>99925</v>
      </c>
      <c r="F1613" s="20" t="s">
        <v>3602</v>
      </c>
      <c r="G1613" s="20" t="s">
        <v>3059</v>
      </c>
      <c r="H1613" s="100">
        <v>0.8</v>
      </c>
      <c r="I1613" s="39"/>
      <c r="J1613" s="74">
        <f t="shared" si="150"/>
        <v>167.77199999999999</v>
      </c>
      <c r="K1613" s="74">
        <f t="shared" si="151"/>
        <v>132.596</v>
      </c>
      <c r="L1613" s="74">
        <f t="shared" si="152"/>
        <v>50.160000000000004</v>
      </c>
      <c r="M1613" s="75"/>
      <c r="N1613" s="74">
        <f t="shared" si="153"/>
        <v>1203.8420000000001</v>
      </c>
      <c r="O1613" s="74">
        <f t="shared" si="154"/>
        <v>401.37200000000001</v>
      </c>
      <c r="P1613" s="74">
        <f t="shared" si="155"/>
        <v>890.51</v>
      </c>
    </row>
    <row r="1614" spans="1:16" ht="15" customHeight="1" x14ac:dyDescent="0.3">
      <c r="A1614" s="27" t="s">
        <v>4073</v>
      </c>
      <c r="B1614" s="38">
        <v>25410</v>
      </c>
      <c r="C1614" s="38">
        <v>25410</v>
      </c>
      <c r="D1614" s="40" t="s">
        <v>1361</v>
      </c>
      <c r="E1614" s="40">
        <v>99925</v>
      </c>
      <c r="F1614" s="20" t="s">
        <v>3602</v>
      </c>
      <c r="G1614" s="20" t="s">
        <v>3059</v>
      </c>
      <c r="H1614" s="100">
        <v>0.8</v>
      </c>
      <c r="I1614" s="39"/>
      <c r="J1614" s="74">
        <f t="shared" si="150"/>
        <v>167.77199999999999</v>
      </c>
      <c r="K1614" s="74">
        <f t="shared" si="151"/>
        <v>132.596</v>
      </c>
      <c r="L1614" s="74">
        <f t="shared" si="152"/>
        <v>50.160000000000004</v>
      </c>
      <c r="M1614" s="75"/>
      <c r="N1614" s="74">
        <f t="shared" si="153"/>
        <v>1203.8420000000001</v>
      </c>
      <c r="O1614" s="74">
        <f t="shared" si="154"/>
        <v>401.37200000000001</v>
      </c>
      <c r="P1614" s="74">
        <f t="shared" si="155"/>
        <v>890.51</v>
      </c>
    </row>
    <row r="1615" spans="1:16" ht="15" customHeight="1" x14ac:dyDescent="0.3">
      <c r="A1615" s="27" t="s">
        <v>4073</v>
      </c>
      <c r="B1615" s="38">
        <v>25420</v>
      </c>
      <c r="C1615" s="38">
        <v>25420</v>
      </c>
      <c r="D1615" s="40" t="s">
        <v>1362</v>
      </c>
      <c r="E1615" s="40">
        <v>99925</v>
      </c>
      <c r="F1615" s="20" t="s">
        <v>3602</v>
      </c>
      <c r="G1615" s="20" t="s">
        <v>3059</v>
      </c>
      <c r="H1615" s="100">
        <v>0.8</v>
      </c>
      <c r="I1615" s="39"/>
      <c r="J1615" s="74">
        <f t="shared" si="150"/>
        <v>167.77199999999999</v>
      </c>
      <c r="K1615" s="74">
        <f t="shared" si="151"/>
        <v>132.596</v>
      </c>
      <c r="L1615" s="74">
        <f t="shared" si="152"/>
        <v>50.160000000000004</v>
      </c>
      <c r="M1615" s="75"/>
      <c r="N1615" s="74">
        <f t="shared" si="153"/>
        <v>1203.8420000000001</v>
      </c>
      <c r="O1615" s="74">
        <f t="shared" si="154"/>
        <v>401.37200000000001</v>
      </c>
      <c r="P1615" s="74">
        <f t="shared" si="155"/>
        <v>890.51</v>
      </c>
    </row>
    <row r="1616" spans="1:16" ht="15" customHeight="1" x14ac:dyDescent="0.3">
      <c r="A1616" s="27" t="s">
        <v>4073</v>
      </c>
      <c r="B1616" s="38">
        <v>25430</v>
      </c>
      <c r="C1616" s="38">
        <v>25430</v>
      </c>
      <c r="D1616" s="40" t="s">
        <v>1363</v>
      </c>
      <c r="E1616" s="40">
        <v>99925</v>
      </c>
      <c r="F1616" s="20" t="s">
        <v>3602</v>
      </c>
      <c r="G1616" s="20" t="s">
        <v>3059</v>
      </c>
      <c r="H1616" s="100">
        <v>0.8</v>
      </c>
      <c r="I1616" s="39"/>
      <c r="J1616" s="74">
        <f t="shared" si="150"/>
        <v>167.77199999999999</v>
      </c>
      <c r="K1616" s="74">
        <f t="shared" si="151"/>
        <v>132.596</v>
      </c>
      <c r="L1616" s="74">
        <f t="shared" si="152"/>
        <v>50.160000000000004</v>
      </c>
      <c r="M1616" s="75"/>
      <c r="N1616" s="74">
        <f t="shared" si="153"/>
        <v>1203.8420000000001</v>
      </c>
      <c r="O1616" s="74">
        <f t="shared" si="154"/>
        <v>401.37200000000001</v>
      </c>
      <c r="P1616" s="74">
        <f t="shared" si="155"/>
        <v>890.51</v>
      </c>
    </row>
    <row r="1617" spans="1:16" ht="15" customHeight="1" x14ac:dyDescent="0.3">
      <c r="A1617" s="27" t="s">
        <v>4073</v>
      </c>
      <c r="B1617" s="38">
        <v>25440</v>
      </c>
      <c r="C1617" s="38">
        <v>25440</v>
      </c>
      <c r="D1617" s="12" t="s">
        <v>1364</v>
      </c>
      <c r="E1617" s="12">
        <v>27140</v>
      </c>
      <c r="F1617" s="12" t="s">
        <v>3603</v>
      </c>
      <c r="G1617" s="12" t="s">
        <v>3056</v>
      </c>
      <c r="H1617" s="100">
        <v>0.81220000000000003</v>
      </c>
      <c r="I1617" s="39"/>
      <c r="J1617" s="74">
        <f t="shared" si="150"/>
        <v>169.40240799999998</v>
      </c>
      <c r="K1617" s="74">
        <f t="shared" si="151"/>
        <v>133.88456400000001</v>
      </c>
      <c r="L1617" s="74">
        <f t="shared" si="152"/>
        <v>50.647390000000001</v>
      </c>
      <c r="M1617" s="75"/>
      <c r="N1617" s="74">
        <f t="shared" si="153"/>
        <v>1215.541068</v>
      </c>
      <c r="O1617" s="74">
        <f t="shared" si="154"/>
        <v>404.34440800000004</v>
      </c>
      <c r="P1617" s="74">
        <f t="shared" si="155"/>
        <v>898.48514</v>
      </c>
    </row>
    <row r="1618" spans="1:16" ht="15" customHeight="1" x14ac:dyDescent="0.3">
      <c r="A1618" s="27" t="s">
        <v>4073</v>
      </c>
      <c r="B1618" s="38">
        <v>25450</v>
      </c>
      <c r="C1618" s="38">
        <v>25450</v>
      </c>
      <c r="D1618" s="40" t="s">
        <v>1365</v>
      </c>
      <c r="E1618" s="40">
        <v>99925</v>
      </c>
      <c r="F1618" s="20" t="s">
        <v>3602</v>
      </c>
      <c r="G1618" s="20" t="s">
        <v>3059</v>
      </c>
      <c r="H1618" s="100">
        <v>0.8</v>
      </c>
      <c r="I1618" s="39"/>
      <c r="J1618" s="74">
        <f t="shared" si="150"/>
        <v>167.77199999999999</v>
      </c>
      <c r="K1618" s="74">
        <f t="shared" si="151"/>
        <v>132.596</v>
      </c>
      <c r="L1618" s="74">
        <f t="shared" si="152"/>
        <v>50.160000000000004</v>
      </c>
      <c r="M1618" s="75"/>
      <c r="N1618" s="74">
        <f t="shared" si="153"/>
        <v>1203.8420000000001</v>
      </c>
      <c r="O1618" s="74">
        <f t="shared" si="154"/>
        <v>401.37200000000001</v>
      </c>
      <c r="P1618" s="74">
        <f t="shared" si="155"/>
        <v>890.51</v>
      </c>
    </row>
    <row r="1619" spans="1:16" ht="15" customHeight="1" x14ac:dyDescent="0.3">
      <c r="A1619" s="27" t="s">
        <v>4073</v>
      </c>
      <c r="B1619" s="38">
        <v>25460</v>
      </c>
      <c r="C1619" s="38">
        <v>25460</v>
      </c>
      <c r="D1619" s="12" t="s">
        <v>1366</v>
      </c>
      <c r="E1619" s="12">
        <v>32820</v>
      </c>
      <c r="F1619" s="12" t="s">
        <v>3211</v>
      </c>
      <c r="G1619" s="12" t="s">
        <v>3056</v>
      </c>
      <c r="H1619" s="100">
        <v>0.87530000000000008</v>
      </c>
      <c r="I1619" s="39"/>
      <c r="J1619" s="74">
        <f t="shared" si="150"/>
        <v>177.835092</v>
      </c>
      <c r="K1619" s="74">
        <f t="shared" si="151"/>
        <v>140.54918600000002</v>
      </c>
      <c r="L1619" s="74">
        <f t="shared" si="152"/>
        <v>53.16823500000001</v>
      </c>
      <c r="M1619" s="75"/>
      <c r="N1619" s="74">
        <f t="shared" si="153"/>
        <v>1276.0501820000002</v>
      </c>
      <c r="O1619" s="74">
        <f t="shared" si="154"/>
        <v>419.71809200000001</v>
      </c>
      <c r="P1619" s="74">
        <f t="shared" si="155"/>
        <v>939.73361</v>
      </c>
    </row>
    <row r="1620" spans="1:16" ht="15" customHeight="1" x14ac:dyDescent="0.3">
      <c r="A1620" s="27" t="s">
        <v>4073</v>
      </c>
      <c r="B1620" s="38">
        <v>25470</v>
      </c>
      <c r="C1620" s="38">
        <v>25470</v>
      </c>
      <c r="D1620" s="40" t="s">
        <v>1367</v>
      </c>
      <c r="E1620" s="40">
        <v>99925</v>
      </c>
      <c r="F1620" s="20" t="s">
        <v>3602</v>
      </c>
      <c r="G1620" s="20" t="s">
        <v>3059</v>
      </c>
      <c r="H1620" s="100">
        <v>0.8</v>
      </c>
      <c r="I1620" s="39"/>
      <c r="J1620" s="74">
        <f t="shared" si="150"/>
        <v>167.77199999999999</v>
      </c>
      <c r="K1620" s="74">
        <f t="shared" si="151"/>
        <v>132.596</v>
      </c>
      <c r="L1620" s="74">
        <f t="shared" si="152"/>
        <v>50.160000000000004</v>
      </c>
      <c r="M1620" s="75"/>
      <c r="N1620" s="74">
        <f t="shared" si="153"/>
        <v>1203.8420000000001</v>
      </c>
      <c r="O1620" s="74">
        <f t="shared" si="154"/>
        <v>401.37200000000001</v>
      </c>
      <c r="P1620" s="74">
        <f t="shared" si="155"/>
        <v>890.51</v>
      </c>
    </row>
    <row r="1621" spans="1:16" ht="15" customHeight="1" x14ac:dyDescent="0.3">
      <c r="A1621" s="27" t="s">
        <v>4073</v>
      </c>
      <c r="B1621" s="38">
        <v>25480</v>
      </c>
      <c r="C1621" s="38">
        <v>25480</v>
      </c>
      <c r="D1621" s="40" t="s">
        <v>1368</v>
      </c>
      <c r="E1621" s="40">
        <v>99925</v>
      </c>
      <c r="F1621" s="20" t="s">
        <v>3602</v>
      </c>
      <c r="G1621" s="20" t="s">
        <v>3059</v>
      </c>
      <c r="H1621" s="100">
        <v>0.8</v>
      </c>
      <c r="I1621" s="39"/>
      <c r="J1621" s="74">
        <f t="shared" si="150"/>
        <v>167.77199999999999</v>
      </c>
      <c r="K1621" s="74">
        <f t="shared" si="151"/>
        <v>132.596</v>
      </c>
      <c r="L1621" s="74">
        <f t="shared" si="152"/>
        <v>50.160000000000004</v>
      </c>
      <c r="M1621" s="75"/>
      <c r="N1621" s="74">
        <f t="shared" si="153"/>
        <v>1203.8420000000001</v>
      </c>
      <c r="O1621" s="74">
        <f t="shared" si="154"/>
        <v>401.37200000000001</v>
      </c>
      <c r="P1621" s="74">
        <f t="shared" si="155"/>
        <v>890.51</v>
      </c>
    </row>
    <row r="1622" spans="1:16" ht="15" customHeight="1" x14ac:dyDescent="0.3">
      <c r="A1622" s="27" t="s">
        <v>4073</v>
      </c>
      <c r="B1622" s="38">
        <v>25490</v>
      </c>
      <c r="C1622" s="38">
        <v>25490</v>
      </c>
      <c r="D1622" s="40" t="s">
        <v>1369</v>
      </c>
      <c r="E1622" s="40">
        <v>99925</v>
      </c>
      <c r="F1622" s="20" t="s">
        <v>3602</v>
      </c>
      <c r="G1622" s="20" t="s">
        <v>3059</v>
      </c>
      <c r="H1622" s="100">
        <v>0.8</v>
      </c>
      <c r="I1622" s="39"/>
      <c r="J1622" s="74">
        <f t="shared" si="150"/>
        <v>167.77199999999999</v>
      </c>
      <c r="K1622" s="74">
        <f t="shared" si="151"/>
        <v>132.596</v>
      </c>
      <c r="L1622" s="74">
        <f t="shared" si="152"/>
        <v>50.160000000000004</v>
      </c>
      <c r="M1622" s="75"/>
      <c r="N1622" s="74">
        <f t="shared" si="153"/>
        <v>1203.8420000000001</v>
      </c>
      <c r="O1622" s="74">
        <f t="shared" si="154"/>
        <v>401.37200000000001</v>
      </c>
      <c r="P1622" s="74">
        <f t="shared" si="155"/>
        <v>890.51</v>
      </c>
    </row>
    <row r="1623" spans="1:16" ht="15" customHeight="1" x14ac:dyDescent="0.3">
      <c r="A1623" s="27" t="s">
        <v>4073</v>
      </c>
      <c r="B1623" s="38">
        <v>25500</v>
      </c>
      <c r="C1623" s="38">
        <v>25500</v>
      </c>
      <c r="D1623" s="40" t="s">
        <v>1370</v>
      </c>
      <c r="E1623" s="40">
        <v>99925</v>
      </c>
      <c r="F1623" s="20" t="s">
        <v>3602</v>
      </c>
      <c r="G1623" s="20" t="s">
        <v>3059</v>
      </c>
      <c r="H1623" s="100">
        <v>0.8</v>
      </c>
      <c r="I1623" s="39"/>
      <c r="J1623" s="74">
        <f t="shared" si="150"/>
        <v>167.77199999999999</v>
      </c>
      <c r="K1623" s="74">
        <f t="shared" si="151"/>
        <v>132.596</v>
      </c>
      <c r="L1623" s="74">
        <f t="shared" si="152"/>
        <v>50.160000000000004</v>
      </c>
      <c r="M1623" s="75"/>
      <c r="N1623" s="74">
        <f t="shared" si="153"/>
        <v>1203.8420000000001</v>
      </c>
      <c r="O1623" s="74">
        <f t="shared" si="154"/>
        <v>401.37200000000001</v>
      </c>
      <c r="P1623" s="74">
        <f t="shared" si="155"/>
        <v>890.51</v>
      </c>
    </row>
    <row r="1624" spans="1:16" ht="15" customHeight="1" x14ac:dyDescent="0.3">
      <c r="A1624" s="27" t="s">
        <v>4073</v>
      </c>
      <c r="B1624" s="38">
        <v>25510</v>
      </c>
      <c r="C1624" s="38">
        <v>25510</v>
      </c>
      <c r="D1624" s="40" t="s">
        <v>1371</v>
      </c>
      <c r="E1624" s="40">
        <v>99925</v>
      </c>
      <c r="F1624" s="20" t="s">
        <v>3602</v>
      </c>
      <c r="G1624" s="20" t="s">
        <v>3059</v>
      </c>
      <c r="H1624" s="100">
        <v>0.8</v>
      </c>
      <c r="I1624" s="39"/>
      <c r="J1624" s="74">
        <f t="shared" si="150"/>
        <v>167.77199999999999</v>
      </c>
      <c r="K1624" s="74">
        <f t="shared" si="151"/>
        <v>132.596</v>
      </c>
      <c r="L1624" s="74">
        <f t="shared" si="152"/>
        <v>50.160000000000004</v>
      </c>
      <c r="M1624" s="75"/>
      <c r="N1624" s="74">
        <f t="shared" si="153"/>
        <v>1203.8420000000001</v>
      </c>
      <c r="O1624" s="74">
        <f t="shared" si="154"/>
        <v>401.37200000000001</v>
      </c>
      <c r="P1624" s="74">
        <f t="shared" si="155"/>
        <v>890.51</v>
      </c>
    </row>
    <row r="1625" spans="1:16" ht="15" customHeight="1" x14ac:dyDescent="0.3">
      <c r="A1625" s="27" t="s">
        <v>4073</v>
      </c>
      <c r="B1625" s="38">
        <v>25520</v>
      </c>
      <c r="C1625" s="38">
        <v>25520</v>
      </c>
      <c r="D1625" s="40" t="s">
        <v>1372</v>
      </c>
      <c r="E1625" s="40">
        <v>99925</v>
      </c>
      <c r="F1625" s="20" t="s">
        <v>3602</v>
      </c>
      <c r="G1625" s="20" t="s">
        <v>3059</v>
      </c>
      <c r="H1625" s="100">
        <v>0.8</v>
      </c>
      <c r="I1625" s="39"/>
      <c r="J1625" s="74">
        <f t="shared" si="150"/>
        <v>167.77199999999999</v>
      </c>
      <c r="K1625" s="74">
        <f t="shared" si="151"/>
        <v>132.596</v>
      </c>
      <c r="L1625" s="74">
        <f t="shared" si="152"/>
        <v>50.160000000000004</v>
      </c>
      <c r="M1625" s="75"/>
      <c r="N1625" s="74">
        <f t="shared" si="153"/>
        <v>1203.8420000000001</v>
      </c>
      <c r="O1625" s="74">
        <f t="shared" si="154"/>
        <v>401.37200000000001</v>
      </c>
      <c r="P1625" s="74">
        <f t="shared" si="155"/>
        <v>890.51</v>
      </c>
    </row>
    <row r="1626" spans="1:16" ht="15" customHeight="1" x14ac:dyDescent="0.3">
      <c r="A1626" s="27" t="s">
        <v>4073</v>
      </c>
      <c r="B1626" s="38">
        <v>25530</v>
      </c>
      <c r="C1626" s="38">
        <v>25530</v>
      </c>
      <c r="D1626" s="40" t="s">
        <v>1373</v>
      </c>
      <c r="E1626" s="40">
        <v>99925</v>
      </c>
      <c r="F1626" s="20" t="s">
        <v>3602</v>
      </c>
      <c r="G1626" s="20" t="s">
        <v>3059</v>
      </c>
      <c r="H1626" s="100">
        <v>0.8</v>
      </c>
      <c r="I1626" s="39"/>
      <c r="J1626" s="74">
        <f t="shared" si="150"/>
        <v>167.77199999999999</v>
      </c>
      <c r="K1626" s="74">
        <f t="shared" si="151"/>
        <v>132.596</v>
      </c>
      <c r="L1626" s="74">
        <f t="shared" si="152"/>
        <v>50.160000000000004</v>
      </c>
      <c r="M1626" s="75"/>
      <c r="N1626" s="74">
        <f t="shared" si="153"/>
        <v>1203.8420000000001</v>
      </c>
      <c r="O1626" s="74">
        <f t="shared" si="154"/>
        <v>401.37200000000001</v>
      </c>
      <c r="P1626" s="74">
        <f t="shared" si="155"/>
        <v>890.51</v>
      </c>
    </row>
    <row r="1627" spans="1:16" ht="15" customHeight="1" x14ac:dyDescent="0.3">
      <c r="A1627" s="27" t="s">
        <v>4073</v>
      </c>
      <c r="B1627" s="38">
        <v>25540</v>
      </c>
      <c r="C1627" s="38">
        <v>25540</v>
      </c>
      <c r="D1627" s="40" t="s">
        <v>1374</v>
      </c>
      <c r="E1627" s="40">
        <v>99925</v>
      </c>
      <c r="F1627" s="20" t="s">
        <v>3602</v>
      </c>
      <c r="G1627" s="20" t="s">
        <v>3059</v>
      </c>
      <c r="H1627" s="100">
        <v>0.8</v>
      </c>
      <c r="I1627" s="39"/>
      <c r="J1627" s="74">
        <f t="shared" si="150"/>
        <v>167.77199999999999</v>
      </c>
      <c r="K1627" s="74">
        <f t="shared" si="151"/>
        <v>132.596</v>
      </c>
      <c r="L1627" s="74">
        <f t="shared" si="152"/>
        <v>50.160000000000004</v>
      </c>
      <c r="M1627" s="75"/>
      <c r="N1627" s="74">
        <f t="shared" si="153"/>
        <v>1203.8420000000001</v>
      </c>
      <c r="O1627" s="74">
        <f t="shared" si="154"/>
        <v>401.37200000000001</v>
      </c>
      <c r="P1627" s="74">
        <f t="shared" si="155"/>
        <v>890.51</v>
      </c>
    </row>
    <row r="1628" spans="1:16" ht="15" customHeight="1" x14ac:dyDescent="0.3">
      <c r="A1628" s="27" t="s">
        <v>4073</v>
      </c>
      <c r="B1628" s="38">
        <v>25550</v>
      </c>
      <c r="C1628" s="38">
        <v>25550</v>
      </c>
      <c r="D1628" s="12" t="s">
        <v>1375</v>
      </c>
      <c r="E1628" s="12">
        <v>25620</v>
      </c>
      <c r="F1628" s="12" t="s">
        <v>3604</v>
      </c>
      <c r="G1628" s="12" t="s">
        <v>3056</v>
      </c>
      <c r="H1628" s="100">
        <v>0.8</v>
      </c>
      <c r="I1628" s="39"/>
      <c r="J1628" s="74">
        <f t="shared" si="150"/>
        <v>167.77199999999999</v>
      </c>
      <c r="K1628" s="74">
        <f t="shared" si="151"/>
        <v>132.596</v>
      </c>
      <c r="L1628" s="74">
        <f t="shared" si="152"/>
        <v>50.160000000000004</v>
      </c>
      <c r="M1628" s="75"/>
      <c r="N1628" s="74">
        <f t="shared" si="153"/>
        <v>1203.8420000000001</v>
      </c>
      <c r="O1628" s="74">
        <f t="shared" si="154"/>
        <v>401.37200000000001</v>
      </c>
      <c r="P1628" s="74">
        <f t="shared" si="155"/>
        <v>890.51</v>
      </c>
    </row>
    <row r="1629" spans="1:16" ht="15" customHeight="1" x14ac:dyDescent="0.3">
      <c r="A1629" s="27" t="s">
        <v>4073</v>
      </c>
      <c r="B1629" s="38">
        <v>25560</v>
      </c>
      <c r="C1629" s="38">
        <v>25560</v>
      </c>
      <c r="D1629" s="40" t="s">
        <v>1376</v>
      </c>
      <c r="E1629" s="40">
        <v>99925</v>
      </c>
      <c r="F1629" s="20" t="s">
        <v>3602</v>
      </c>
      <c r="G1629" s="20" t="s">
        <v>3059</v>
      </c>
      <c r="H1629" s="100">
        <v>0.8</v>
      </c>
      <c r="I1629" s="39"/>
      <c r="J1629" s="74">
        <f t="shared" si="150"/>
        <v>167.77199999999999</v>
      </c>
      <c r="K1629" s="74">
        <f t="shared" si="151"/>
        <v>132.596</v>
      </c>
      <c r="L1629" s="74">
        <f t="shared" si="152"/>
        <v>50.160000000000004</v>
      </c>
      <c r="M1629" s="75"/>
      <c r="N1629" s="74">
        <f t="shared" si="153"/>
        <v>1203.8420000000001</v>
      </c>
      <c r="O1629" s="74">
        <f t="shared" si="154"/>
        <v>401.37200000000001</v>
      </c>
      <c r="P1629" s="74">
        <f t="shared" si="155"/>
        <v>890.51</v>
      </c>
    </row>
    <row r="1630" spans="1:16" ht="15" customHeight="1" x14ac:dyDescent="0.3">
      <c r="A1630" s="27" t="s">
        <v>4073</v>
      </c>
      <c r="B1630" s="38">
        <v>25570</v>
      </c>
      <c r="C1630" s="38">
        <v>25570</v>
      </c>
      <c r="D1630" s="40" t="s">
        <v>1377</v>
      </c>
      <c r="E1630" s="40">
        <v>99925</v>
      </c>
      <c r="F1630" s="20" t="s">
        <v>3602</v>
      </c>
      <c r="G1630" s="20" t="s">
        <v>3059</v>
      </c>
      <c r="H1630" s="100">
        <v>0.8</v>
      </c>
      <c r="I1630" s="39"/>
      <c r="J1630" s="74">
        <f t="shared" si="150"/>
        <v>167.77199999999999</v>
      </c>
      <c r="K1630" s="74">
        <f t="shared" si="151"/>
        <v>132.596</v>
      </c>
      <c r="L1630" s="74">
        <f t="shared" si="152"/>
        <v>50.160000000000004</v>
      </c>
      <c r="M1630" s="75"/>
      <c r="N1630" s="74">
        <f t="shared" si="153"/>
        <v>1203.8420000000001</v>
      </c>
      <c r="O1630" s="74">
        <f t="shared" si="154"/>
        <v>401.37200000000001</v>
      </c>
      <c r="P1630" s="74">
        <f t="shared" si="155"/>
        <v>890.51</v>
      </c>
    </row>
    <row r="1631" spans="1:16" ht="15" customHeight="1" x14ac:dyDescent="0.3">
      <c r="A1631" s="27" t="s">
        <v>4073</v>
      </c>
      <c r="B1631" s="38">
        <v>25580</v>
      </c>
      <c r="C1631" s="38">
        <v>25580</v>
      </c>
      <c r="D1631" s="40" t="s">
        <v>1378</v>
      </c>
      <c r="E1631" s="40">
        <v>99925</v>
      </c>
      <c r="F1631" s="20" t="s">
        <v>3602</v>
      </c>
      <c r="G1631" s="20" t="s">
        <v>3059</v>
      </c>
      <c r="H1631" s="100">
        <v>0.8</v>
      </c>
      <c r="I1631" s="39"/>
      <c r="J1631" s="74">
        <f t="shared" si="150"/>
        <v>167.77199999999999</v>
      </c>
      <c r="K1631" s="74">
        <f t="shared" si="151"/>
        <v>132.596</v>
      </c>
      <c r="L1631" s="74">
        <f t="shared" si="152"/>
        <v>50.160000000000004</v>
      </c>
      <c r="M1631" s="75"/>
      <c r="N1631" s="74">
        <f t="shared" si="153"/>
        <v>1203.8420000000001</v>
      </c>
      <c r="O1631" s="74">
        <f t="shared" si="154"/>
        <v>401.37200000000001</v>
      </c>
      <c r="P1631" s="74">
        <f t="shared" si="155"/>
        <v>890.51</v>
      </c>
    </row>
    <row r="1632" spans="1:16" ht="15" customHeight="1" x14ac:dyDescent="0.3">
      <c r="A1632" s="27" t="s">
        <v>4073</v>
      </c>
      <c r="B1632" s="38">
        <v>25590</v>
      </c>
      <c r="C1632" s="38">
        <v>25590</v>
      </c>
      <c r="D1632" s="40" t="s">
        <v>1379</v>
      </c>
      <c r="E1632" s="40">
        <v>99925</v>
      </c>
      <c r="F1632" s="20" t="s">
        <v>3602</v>
      </c>
      <c r="G1632" s="20" t="s">
        <v>3059</v>
      </c>
      <c r="H1632" s="100">
        <v>0.8</v>
      </c>
      <c r="I1632" s="39"/>
      <c r="J1632" s="74">
        <f t="shared" si="150"/>
        <v>167.77199999999999</v>
      </c>
      <c r="K1632" s="74">
        <f t="shared" si="151"/>
        <v>132.596</v>
      </c>
      <c r="L1632" s="74">
        <f t="shared" si="152"/>
        <v>50.160000000000004</v>
      </c>
      <c r="M1632" s="75"/>
      <c r="N1632" s="74">
        <f t="shared" si="153"/>
        <v>1203.8420000000001</v>
      </c>
      <c r="O1632" s="74">
        <f t="shared" si="154"/>
        <v>401.37200000000001</v>
      </c>
      <c r="P1632" s="74">
        <f t="shared" si="155"/>
        <v>890.51</v>
      </c>
    </row>
    <row r="1633" spans="1:16" ht="15" customHeight="1" x14ac:dyDescent="0.3">
      <c r="A1633" s="27" t="s">
        <v>4073</v>
      </c>
      <c r="B1633" s="38">
        <v>25600</v>
      </c>
      <c r="C1633" s="38">
        <v>25600</v>
      </c>
      <c r="D1633" s="12" t="s">
        <v>1380</v>
      </c>
      <c r="E1633" s="12">
        <v>27140</v>
      </c>
      <c r="F1633" s="12" t="s">
        <v>3603</v>
      </c>
      <c r="G1633" s="12" t="s">
        <v>3056</v>
      </c>
      <c r="H1633" s="100">
        <v>0.81220000000000003</v>
      </c>
      <c r="I1633" s="39"/>
      <c r="J1633" s="74">
        <f t="shared" si="150"/>
        <v>169.40240799999998</v>
      </c>
      <c r="K1633" s="74">
        <f t="shared" si="151"/>
        <v>133.88456400000001</v>
      </c>
      <c r="L1633" s="74">
        <f t="shared" si="152"/>
        <v>50.647390000000001</v>
      </c>
      <c r="M1633" s="75"/>
      <c r="N1633" s="74">
        <f t="shared" si="153"/>
        <v>1215.541068</v>
      </c>
      <c r="O1633" s="74">
        <f t="shared" si="154"/>
        <v>404.34440800000004</v>
      </c>
      <c r="P1633" s="74">
        <f t="shared" si="155"/>
        <v>898.48514</v>
      </c>
    </row>
    <row r="1634" spans="1:16" ht="15" customHeight="1" x14ac:dyDescent="0.3">
      <c r="A1634" s="27" t="s">
        <v>4073</v>
      </c>
      <c r="B1634" s="38">
        <v>25610</v>
      </c>
      <c r="C1634" s="38">
        <v>25610</v>
      </c>
      <c r="D1634" s="40" t="s">
        <v>1381</v>
      </c>
      <c r="E1634" s="40">
        <v>99925</v>
      </c>
      <c r="F1634" s="20" t="s">
        <v>3602</v>
      </c>
      <c r="G1634" s="20" t="s">
        <v>3059</v>
      </c>
      <c r="H1634" s="100">
        <v>0.8</v>
      </c>
      <c r="I1634" s="39"/>
      <c r="J1634" s="74">
        <f t="shared" si="150"/>
        <v>167.77199999999999</v>
      </c>
      <c r="K1634" s="74">
        <f t="shared" si="151"/>
        <v>132.596</v>
      </c>
      <c r="L1634" s="74">
        <f t="shared" si="152"/>
        <v>50.160000000000004</v>
      </c>
      <c r="M1634" s="75"/>
      <c r="N1634" s="74">
        <f t="shared" si="153"/>
        <v>1203.8420000000001</v>
      </c>
      <c r="O1634" s="74">
        <f t="shared" si="154"/>
        <v>401.37200000000001</v>
      </c>
      <c r="P1634" s="74">
        <f t="shared" si="155"/>
        <v>890.51</v>
      </c>
    </row>
    <row r="1635" spans="1:16" ht="15" customHeight="1" x14ac:dyDescent="0.3">
      <c r="A1635" s="27" t="s">
        <v>4073</v>
      </c>
      <c r="B1635" s="38">
        <v>25620</v>
      </c>
      <c r="C1635" s="38">
        <v>25620</v>
      </c>
      <c r="D1635" s="40" t="s">
        <v>1382</v>
      </c>
      <c r="E1635" s="40">
        <v>99925</v>
      </c>
      <c r="F1635" s="20" t="s">
        <v>3602</v>
      </c>
      <c r="G1635" s="20" t="s">
        <v>3059</v>
      </c>
      <c r="H1635" s="100">
        <v>0.8</v>
      </c>
      <c r="I1635" s="39"/>
      <c r="J1635" s="74">
        <f t="shared" si="150"/>
        <v>167.77199999999999</v>
      </c>
      <c r="K1635" s="74">
        <f t="shared" si="151"/>
        <v>132.596</v>
      </c>
      <c r="L1635" s="74">
        <f t="shared" si="152"/>
        <v>50.160000000000004</v>
      </c>
      <c r="M1635" s="75"/>
      <c r="N1635" s="74">
        <f t="shared" si="153"/>
        <v>1203.8420000000001</v>
      </c>
      <c r="O1635" s="74">
        <f t="shared" si="154"/>
        <v>401.37200000000001</v>
      </c>
      <c r="P1635" s="74">
        <f t="shared" si="155"/>
        <v>890.51</v>
      </c>
    </row>
    <row r="1636" spans="1:16" ht="15" customHeight="1" x14ac:dyDescent="0.3">
      <c r="A1636" s="27" t="s">
        <v>4073</v>
      </c>
      <c r="B1636" s="38">
        <v>25630</v>
      </c>
      <c r="C1636" s="38">
        <v>25630</v>
      </c>
      <c r="D1636" s="12" t="s">
        <v>1383</v>
      </c>
      <c r="E1636" s="12">
        <v>27140</v>
      </c>
      <c r="F1636" s="12" t="s">
        <v>3603</v>
      </c>
      <c r="G1636" s="12" t="s">
        <v>3056</v>
      </c>
      <c r="H1636" s="100">
        <v>0.81220000000000003</v>
      </c>
      <c r="I1636" s="39"/>
      <c r="J1636" s="74">
        <f t="shared" si="150"/>
        <v>169.40240799999998</v>
      </c>
      <c r="K1636" s="74">
        <f t="shared" si="151"/>
        <v>133.88456400000001</v>
      </c>
      <c r="L1636" s="74">
        <f t="shared" si="152"/>
        <v>50.647390000000001</v>
      </c>
      <c r="M1636" s="75"/>
      <c r="N1636" s="74">
        <f t="shared" si="153"/>
        <v>1215.541068</v>
      </c>
      <c r="O1636" s="74">
        <f t="shared" si="154"/>
        <v>404.34440800000004</v>
      </c>
      <c r="P1636" s="74">
        <f t="shared" si="155"/>
        <v>898.48514</v>
      </c>
    </row>
    <row r="1637" spans="1:16" ht="15" customHeight="1" x14ac:dyDescent="0.3">
      <c r="A1637" s="27" t="s">
        <v>4073</v>
      </c>
      <c r="B1637" s="38">
        <v>25640</v>
      </c>
      <c r="C1637" s="38">
        <v>25640</v>
      </c>
      <c r="D1637" s="40" t="s">
        <v>1384</v>
      </c>
      <c r="E1637" s="40">
        <v>99925</v>
      </c>
      <c r="F1637" s="20" t="s">
        <v>3602</v>
      </c>
      <c r="G1637" s="20" t="s">
        <v>3059</v>
      </c>
      <c r="H1637" s="100">
        <v>0.8</v>
      </c>
      <c r="I1637" s="39"/>
      <c r="J1637" s="74">
        <f t="shared" si="150"/>
        <v>167.77199999999999</v>
      </c>
      <c r="K1637" s="74">
        <f t="shared" si="151"/>
        <v>132.596</v>
      </c>
      <c r="L1637" s="74">
        <f t="shared" si="152"/>
        <v>50.160000000000004</v>
      </c>
      <c r="M1637" s="75"/>
      <c r="N1637" s="74">
        <f t="shared" si="153"/>
        <v>1203.8420000000001</v>
      </c>
      <c r="O1637" s="74">
        <f t="shared" si="154"/>
        <v>401.37200000000001</v>
      </c>
      <c r="P1637" s="74">
        <f t="shared" si="155"/>
        <v>890.51</v>
      </c>
    </row>
    <row r="1638" spans="1:16" ht="15" customHeight="1" x14ac:dyDescent="0.3">
      <c r="A1638" s="27" t="s">
        <v>4073</v>
      </c>
      <c r="B1638" s="38">
        <v>25650</v>
      </c>
      <c r="C1638" s="38">
        <v>25650</v>
      </c>
      <c r="D1638" s="40" t="s">
        <v>1385</v>
      </c>
      <c r="E1638" s="40">
        <v>99925</v>
      </c>
      <c r="F1638" s="20" t="s">
        <v>3602</v>
      </c>
      <c r="G1638" s="20" t="s">
        <v>3059</v>
      </c>
      <c r="H1638" s="100">
        <v>0.8</v>
      </c>
      <c r="I1638" s="39"/>
      <c r="J1638" s="74">
        <f t="shared" si="150"/>
        <v>167.77199999999999</v>
      </c>
      <c r="K1638" s="74">
        <f t="shared" si="151"/>
        <v>132.596</v>
      </c>
      <c r="L1638" s="74">
        <f t="shared" si="152"/>
        <v>50.160000000000004</v>
      </c>
      <c r="M1638" s="75"/>
      <c r="N1638" s="74">
        <f t="shared" si="153"/>
        <v>1203.8420000000001</v>
      </c>
      <c r="O1638" s="74">
        <f t="shared" si="154"/>
        <v>401.37200000000001</v>
      </c>
      <c r="P1638" s="74">
        <f t="shared" si="155"/>
        <v>890.51</v>
      </c>
    </row>
    <row r="1639" spans="1:16" ht="15" customHeight="1" x14ac:dyDescent="0.3">
      <c r="A1639" s="27" t="s">
        <v>4073</v>
      </c>
      <c r="B1639" s="38">
        <v>25660</v>
      </c>
      <c r="C1639" s="38">
        <v>25660</v>
      </c>
      <c r="D1639" s="40" t="s">
        <v>1386</v>
      </c>
      <c r="E1639" s="40">
        <v>99925</v>
      </c>
      <c r="F1639" s="20" t="s">
        <v>3602</v>
      </c>
      <c r="G1639" s="20" t="s">
        <v>3059</v>
      </c>
      <c r="H1639" s="100">
        <v>0.8</v>
      </c>
      <c r="I1639" s="39"/>
      <c r="J1639" s="74">
        <f t="shared" si="150"/>
        <v>167.77199999999999</v>
      </c>
      <c r="K1639" s="74">
        <f t="shared" si="151"/>
        <v>132.596</v>
      </c>
      <c r="L1639" s="74">
        <f t="shared" si="152"/>
        <v>50.160000000000004</v>
      </c>
      <c r="M1639" s="75"/>
      <c r="N1639" s="74">
        <f t="shared" si="153"/>
        <v>1203.8420000000001</v>
      </c>
      <c r="O1639" s="74">
        <f t="shared" si="154"/>
        <v>401.37200000000001</v>
      </c>
      <c r="P1639" s="74">
        <f t="shared" si="155"/>
        <v>890.51</v>
      </c>
    </row>
    <row r="1640" spans="1:16" ht="15" customHeight="1" x14ac:dyDescent="0.3">
      <c r="A1640" s="27" t="s">
        <v>4073</v>
      </c>
      <c r="B1640" s="38">
        <v>25670</v>
      </c>
      <c r="C1640" s="38">
        <v>25670</v>
      </c>
      <c r="D1640" s="40" t="s">
        <v>1387</v>
      </c>
      <c r="E1640" s="40">
        <v>99925</v>
      </c>
      <c r="F1640" s="20" t="s">
        <v>3602</v>
      </c>
      <c r="G1640" s="20" t="s">
        <v>3059</v>
      </c>
      <c r="H1640" s="100">
        <v>0.8</v>
      </c>
      <c r="I1640" s="39"/>
      <c r="J1640" s="74">
        <f t="shared" si="150"/>
        <v>167.77199999999999</v>
      </c>
      <c r="K1640" s="74">
        <f t="shared" si="151"/>
        <v>132.596</v>
      </c>
      <c r="L1640" s="74">
        <f t="shared" si="152"/>
        <v>50.160000000000004</v>
      </c>
      <c r="M1640" s="75"/>
      <c r="N1640" s="74">
        <f t="shared" si="153"/>
        <v>1203.8420000000001</v>
      </c>
      <c r="O1640" s="74">
        <f t="shared" si="154"/>
        <v>401.37200000000001</v>
      </c>
      <c r="P1640" s="74">
        <f t="shared" si="155"/>
        <v>890.51</v>
      </c>
    </row>
    <row r="1641" spans="1:16" ht="15" customHeight="1" x14ac:dyDescent="0.3">
      <c r="A1641" s="27" t="s">
        <v>4073</v>
      </c>
      <c r="B1641" s="38">
        <v>25680</v>
      </c>
      <c r="C1641" s="38">
        <v>25680</v>
      </c>
      <c r="D1641" s="12" t="s">
        <v>1388</v>
      </c>
      <c r="E1641" s="12">
        <v>32820</v>
      </c>
      <c r="F1641" s="12" t="s">
        <v>3211</v>
      </c>
      <c r="G1641" s="12" t="s">
        <v>3056</v>
      </c>
      <c r="H1641" s="100">
        <v>0.87530000000000008</v>
      </c>
      <c r="I1641" s="39"/>
      <c r="J1641" s="74">
        <f t="shared" si="150"/>
        <v>177.835092</v>
      </c>
      <c r="K1641" s="74">
        <f t="shared" si="151"/>
        <v>140.54918600000002</v>
      </c>
      <c r="L1641" s="74">
        <f t="shared" si="152"/>
        <v>53.16823500000001</v>
      </c>
      <c r="M1641" s="75"/>
      <c r="N1641" s="74">
        <f t="shared" si="153"/>
        <v>1276.0501820000002</v>
      </c>
      <c r="O1641" s="74">
        <f t="shared" si="154"/>
        <v>419.71809200000001</v>
      </c>
      <c r="P1641" s="74">
        <f t="shared" si="155"/>
        <v>939.73361</v>
      </c>
    </row>
    <row r="1642" spans="1:16" ht="15" customHeight="1" x14ac:dyDescent="0.3">
      <c r="A1642" s="27" t="s">
        <v>4073</v>
      </c>
      <c r="B1642" s="38">
        <v>25690</v>
      </c>
      <c r="C1642" s="38">
        <v>25690</v>
      </c>
      <c r="D1642" s="40" t="s">
        <v>1389</v>
      </c>
      <c r="E1642" s="40">
        <v>99925</v>
      </c>
      <c r="F1642" s="20" t="s">
        <v>3602</v>
      </c>
      <c r="G1642" s="20" t="s">
        <v>3059</v>
      </c>
      <c r="H1642" s="100">
        <v>0.8</v>
      </c>
      <c r="I1642" s="39"/>
      <c r="J1642" s="74">
        <f t="shared" si="150"/>
        <v>167.77199999999999</v>
      </c>
      <c r="K1642" s="74">
        <f t="shared" si="151"/>
        <v>132.596</v>
      </c>
      <c r="L1642" s="74">
        <f t="shared" si="152"/>
        <v>50.160000000000004</v>
      </c>
      <c r="M1642" s="75"/>
      <c r="N1642" s="74">
        <f t="shared" si="153"/>
        <v>1203.8420000000001</v>
      </c>
      <c r="O1642" s="74">
        <f t="shared" si="154"/>
        <v>401.37200000000001</v>
      </c>
      <c r="P1642" s="74">
        <f t="shared" si="155"/>
        <v>890.51</v>
      </c>
    </row>
    <row r="1643" spans="1:16" ht="15" customHeight="1" x14ac:dyDescent="0.3">
      <c r="A1643" s="27" t="s">
        <v>4073</v>
      </c>
      <c r="B1643" s="38">
        <v>25700</v>
      </c>
      <c r="C1643" s="38">
        <v>25700</v>
      </c>
      <c r="D1643" s="40" t="s">
        <v>1390</v>
      </c>
      <c r="E1643" s="40">
        <v>99925</v>
      </c>
      <c r="F1643" s="20" t="s">
        <v>3602</v>
      </c>
      <c r="G1643" s="20" t="s">
        <v>3059</v>
      </c>
      <c r="H1643" s="100">
        <v>0.8</v>
      </c>
      <c r="I1643" s="39"/>
      <c r="J1643" s="74">
        <f t="shared" si="150"/>
        <v>167.77199999999999</v>
      </c>
      <c r="K1643" s="74">
        <f t="shared" si="151"/>
        <v>132.596</v>
      </c>
      <c r="L1643" s="74">
        <f t="shared" si="152"/>
        <v>50.160000000000004</v>
      </c>
      <c r="M1643" s="75"/>
      <c r="N1643" s="74">
        <f t="shared" si="153"/>
        <v>1203.8420000000001</v>
      </c>
      <c r="O1643" s="74">
        <f t="shared" si="154"/>
        <v>401.37200000000001</v>
      </c>
      <c r="P1643" s="74">
        <f t="shared" si="155"/>
        <v>890.51</v>
      </c>
    </row>
    <row r="1644" spans="1:16" ht="15" customHeight="1" x14ac:dyDescent="0.3">
      <c r="A1644" s="27" t="s">
        <v>4073</v>
      </c>
      <c r="B1644" s="38">
        <v>25710</v>
      </c>
      <c r="C1644" s="38">
        <v>25710</v>
      </c>
      <c r="D1644" s="12" t="s">
        <v>1391</v>
      </c>
      <c r="E1644" s="12">
        <v>32820</v>
      </c>
      <c r="F1644" s="12" t="s">
        <v>3211</v>
      </c>
      <c r="G1644" s="12" t="s">
        <v>3056</v>
      </c>
      <c r="H1644" s="100">
        <v>0.87530000000000008</v>
      </c>
      <c r="I1644" s="39"/>
      <c r="J1644" s="74">
        <f t="shared" si="150"/>
        <v>177.835092</v>
      </c>
      <c r="K1644" s="74">
        <f t="shared" si="151"/>
        <v>140.54918600000002</v>
      </c>
      <c r="L1644" s="74">
        <f t="shared" si="152"/>
        <v>53.16823500000001</v>
      </c>
      <c r="M1644" s="75"/>
      <c r="N1644" s="74">
        <f t="shared" si="153"/>
        <v>1276.0501820000002</v>
      </c>
      <c r="O1644" s="74">
        <f t="shared" si="154"/>
        <v>419.71809200000001</v>
      </c>
      <c r="P1644" s="74">
        <f t="shared" si="155"/>
        <v>939.73361</v>
      </c>
    </row>
    <row r="1645" spans="1:16" ht="15" customHeight="1" x14ac:dyDescent="0.3">
      <c r="A1645" s="27" t="s">
        <v>4073</v>
      </c>
      <c r="B1645" s="38">
        <v>25720</v>
      </c>
      <c r="C1645" s="38">
        <v>25720</v>
      </c>
      <c r="D1645" s="40" t="s">
        <v>1392</v>
      </c>
      <c r="E1645" s="40">
        <v>99925</v>
      </c>
      <c r="F1645" s="20" t="s">
        <v>3602</v>
      </c>
      <c r="G1645" s="20" t="s">
        <v>3059</v>
      </c>
      <c r="H1645" s="100">
        <v>0.8</v>
      </c>
      <c r="I1645" s="39"/>
      <c r="J1645" s="74">
        <f t="shared" si="150"/>
        <v>167.77199999999999</v>
      </c>
      <c r="K1645" s="74">
        <f t="shared" si="151"/>
        <v>132.596</v>
      </c>
      <c r="L1645" s="74">
        <f t="shared" si="152"/>
        <v>50.160000000000004</v>
      </c>
      <c r="M1645" s="75"/>
      <c r="N1645" s="74">
        <f t="shared" si="153"/>
        <v>1203.8420000000001</v>
      </c>
      <c r="O1645" s="74">
        <f t="shared" si="154"/>
        <v>401.37200000000001</v>
      </c>
      <c r="P1645" s="74">
        <f t="shared" si="155"/>
        <v>890.51</v>
      </c>
    </row>
    <row r="1646" spans="1:16" ht="15" customHeight="1" x14ac:dyDescent="0.3">
      <c r="A1646" s="27" t="s">
        <v>4073</v>
      </c>
      <c r="B1646" s="38">
        <v>25730</v>
      </c>
      <c r="C1646" s="38">
        <v>25730</v>
      </c>
      <c r="D1646" s="40" t="s">
        <v>1393</v>
      </c>
      <c r="E1646" s="40">
        <v>99925</v>
      </c>
      <c r="F1646" s="20" t="s">
        <v>3602</v>
      </c>
      <c r="G1646" s="20" t="s">
        <v>3059</v>
      </c>
      <c r="H1646" s="100">
        <v>0.8</v>
      </c>
      <c r="I1646" s="39"/>
      <c r="J1646" s="74">
        <f t="shared" si="150"/>
        <v>167.77199999999999</v>
      </c>
      <c r="K1646" s="74">
        <f t="shared" si="151"/>
        <v>132.596</v>
      </c>
      <c r="L1646" s="74">
        <f t="shared" si="152"/>
        <v>50.160000000000004</v>
      </c>
      <c r="M1646" s="75"/>
      <c r="N1646" s="74">
        <f t="shared" si="153"/>
        <v>1203.8420000000001</v>
      </c>
      <c r="O1646" s="74">
        <f t="shared" si="154"/>
        <v>401.37200000000001</v>
      </c>
      <c r="P1646" s="74">
        <f t="shared" si="155"/>
        <v>890.51</v>
      </c>
    </row>
    <row r="1647" spans="1:16" ht="15" customHeight="1" x14ac:dyDescent="0.3">
      <c r="A1647" s="27" t="s">
        <v>4073</v>
      </c>
      <c r="B1647" s="38">
        <v>25740</v>
      </c>
      <c r="C1647" s="38">
        <v>25740</v>
      </c>
      <c r="D1647" s="40" t="s">
        <v>1394</v>
      </c>
      <c r="E1647" s="40">
        <v>99925</v>
      </c>
      <c r="F1647" s="20" t="s">
        <v>3602</v>
      </c>
      <c r="G1647" s="20" t="s">
        <v>3059</v>
      </c>
      <c r="H1647" s="100">
        <v>0.8</v>
      </c>
      <c r="I1647" s="39"/>
      <c r="J1647" s="74">
        <f t="shared" si="150"/>
        <v>167.77199999999999</v>
      </c>
      <c r="K1647" s="74">
        <f t="shared" si="151"/>
        <v>132.596</v>
      </c>
      <c r="L1647" s="74">
        <f t="shared" si="152"/>
        <v>50.160000000000004</v>
      </c>
      <c r="M1647" s="75"/>
      <c r="N1647" s="74">
        <f t="shared" si="153"/>
        <v>1203.8420000000001</v>
      </c>
      <c r="O1647" s="74">
        <f t="shared" si="154"/>
        <v>401.37200000000001</v>
      </c>
      <c r="P1647" s="74">
        <f t="shared" si="155"/>
        <v>890.51</v>
      </c>
    </row>
    <row r="1648" spans="1:16" ht="15" customHeight="1" x14ac:dyDescent="0.3">
      <c r="A1648" s="27" t="s">
        <v>4073</v>
      </c>
      <c r="B1648" s="38">
        <v>25750</v>
      </c>
      <c r="C1648" s="38">
        <v>25750</v>
      </c>
      <c r="D1648" s="40" t="s">
        <v>1395</v>
      </c>
      <c r="E1648" s="40">
        <v>99925</v>
      </c>
      <c r="F1648" s="20" t="s">
        <v>3602</v>
      </c>
      <c r="G1648" s="20" t="s">
        <v>3059</v>
      </c>
      <c r="H1648" s="100">
        <v>0.8</v>
      </c>
      <c r="I1648" s="39"/>
      <c r="J1648" s="74">
        <f t="shared" si="150"/>
        <v>167.77199999999999</v>
      </c>
      <c r="K1648" s="74">
        <f t="shared" si="151"/>
        <v>132.596</v>
      </c>
      <c r="L1648" s="74">
        <f t="shared" si="152"/>
        <v>50.160000000000004</v>
      </c>
      <c r="M1648" s="75"/>
      <c r="N1648" s="74">
        <f t="shared" si="153"/>
        <v>1203.8420000000001</v>
      </c>
      <c r="O1648" s="74">
        <f t="shared" si="154"/>
        <v>401.37200000000001</v>
      </c>
      <c r="P1648" s="74">
        <f t="shared" si="155"/>
        <v>890.51</v>
      </c>
    </row>
    <row r="1649" spans="1:19" ht="15" customHeight="1" x14ac:dyDescent="0.3">
      <c r="A1649" s="27" t="s">
        <v>4073</v>
      </c>
      <c r="B1649" s="38">
        <v>25760</v>
      </c>
      <c r="C1649" s="38">
        <v>25760</v>
      </c>
      <c r="D1649" s="40" t="s">
        <v>1396</v>
      </c>
      <c r="E1649" s="40">
        <v>99925</v>
      </c>
      <c r="F1649" s="20" t="s">
        <v>3602</v>
      </c>
      <c r="G1649" s="20" t="s">
        <v>3059</v>
      </c>
      <c r="H1649" s="100">
        <v>0.8</v>
      </c>
      <c r="I1649" s="39"/>
      <c r="J1649" s="74">
        <f t="shared" si="150"/>
        <v>167.77199999999999</v>
      </c>
      <c r="K1649" s="74">
        <f t="shared" si="151"/>
        <v>132.596</v>
      </c>
      <c r="L1649" s="74">
        <f t="shared" si="152"/>
        <v>50.160000000000004</v>
      </c>
      <c r="M1649" s="75"/>
      <c r="N1649" s="74">
        <f t="shared" si="153"/>
        <v>1203.8420000000001</v>
      </c>
      <c r="O1649" s="74">
        <f t="shared" si="154"/>
        <v>401.37200000000001</v>
      </c>
      <c r="P1649" s="74">
        <f t="shared" si="155"/>
        <v>890.51</v>
      </c>
    </row>
    <row r="1650" spans="1:19" ht="15" customHeight="1" x14ac:dyDescent="0.3">
      <c r="A1650" s="27" t="s">
        <v>4073</v>
      </c>
      <c r="B1650" s="38">
        <v>25770</v>
      </c>
      <c r="C1650" s="38">
        <v>25770</v>
      </c>
      <c r="D1650" s="40" t="s">
        <v>1397</v>
      </c>
      <c r="E1650" s="40">
        <v>99925</v>
      </c>
      <c r="F1650" s="20" t="s">
        <v>3602</v>
      </c>
      <c r="G1650" s="20" t="s">
        <v>3059</v>
      </c>
      <c r="H1650" s="100">
        <v>0.8</v>
      </c>
      <c r="I1650" s="39"/>
      <c r="J1650" s="74">
        <f t="shared" si="150"/>
        <v>167.77199999999999</v>
      </c>
      <c r="K1650" s="74">
        <f t="shared" si="151"/>
        <v>132.596</v>
      </c>
      <c r="L1650" s="74">
        <f t="shared" si="152"/>
        <v>50.160000000000004</v>
      </c>
      <c r="M1650" s="75"/>
      <c r="N1650" s="74">
        <f t="shared" si="153"/>
        <v>1203.8420000000001</v>
      </c>
      <c r="O1650" s="74">
        <f t="shared" si="154"/>
        <v>401.37200000000001</v>
      </c>
      <c r="P1650" s="74">
        <f t="shared" si="155"/>
        <v>890.51</v>
      </c>
    </row>
    <row r="1651" spans="1:19" ht="15" customHeight="1" x14ac:dyDescent="0.3">
      <c r="A1651" s="27" t="s">
        <v>4073</v>
      </c>
      <c r="B1651" s="38">
        <v>25780</v>
      </c>
      <c r="C1651" s="38">
        <v>25780</v>
      </c>
      <c r="D1651" s="40" t="s">
        <v>1398</v>
      </c>
      <c r="E1651" s="40">
        <v>99925</v>
      </c>
      <c r="F1651" s="20" t="s">
        <v>3602</v>
      </c>
      <c r="G1651" s="20" t="s">
        <v>3059</v>
      </c>
      <c r="H1651" s="100">
        <v>0.8</v>
      </c>
      <c r="I1651" s="39"/>
      <c r="J1651" s="74">
        <f t="shared" si="150"/>
        <v>167.77199999999999</v>
      </c>
      <c r="K1651" s="74">
        <f t="shared" si="151"/>
        <v>132.596</v>
      </c>
      <c r="L1651" s="74">
        <f t="shared" si="152"/>
        <v>50.160000000000004</v>
      </c>
      <c r="M1651" s="75"/>
      <c r="N1651" s="74">
        <f t="shared" si="153"/>
        <v>1203.8420000000001</v>
      </c>
      <c r="O1651" s="74">
        <f t="shared" si="154"/>
        <v>401.37200000000001</v>
      </c>
      <c r="P1651" s="74">
        <f t="shared" si="155"/>
        <v>890.51</v>
      </c>
    </row>
    <row r="1652" spans="1:19" ht="15" customHeight="1" x14ac:dyDescent="0.3">
      <c r="A1652" s="27" t="s">
        <v>4073</v>
      </c>
      <c r="B1652" s="38">
        <v>25790</v>
      </c>
      <c r="C1652" s="38">
        <v>25790</v>
      </c>
      <c r="D1652" s="40" t="s">
        <v>1399</v>
      </c>
      <c r="E1652" s="40">
        <v>99925</v>
      </c>
      <c r="F1652" s="20" t="s">
        <v>3602</v>
      </c>
      <c r="G1652" s="20" t="s">
        <v>3059</v>
      </c>
      <c r="H1652" s="100">
        <v>0.8</v>
      </c>
      <c r="I1652" s="39"/>
      <c r="J1652" s="74">
        <f t="shared" si="150"/>
        <v>167.77199999999999</v>
      </c>
      <c r="K1652" s="74">
        <f t="shared" si="151"/>
        <v>132.596</v>
      </c>
      <c r="L1652" s="74">
        <f t="shared" si="152"/>
        <v>50.160000000000004</v>
      </c>
      <c r="M1652" s="75"/>
      <c r="N1652" s="74">
        <f t="shared" si="153"/>
        <v>1203.8420000000001</v>
      </c>
      <c r="O1652" s="74">
        <f t="shared" si="154"/>
        <v>401.37200000000001</v>
      </c>
      <c r="P1652" s="74">
        <f t="shared" si="155"/>
        <v>890.51</v>
      </c>
      <c r="S1652" s="27" t="s">
        <v>3826</v>
      </c>
    </row>
    <row r="1653" spans="1:19" ht="15" customHeight="1" x14ac:dyDescent="0.3">
      <c r="A1653" s="27" t="s">
        <v>4073</v>
      </c>
      <c r="B1653" s="38">
        <v>25800</v>
      </c>
      <c r="C1653" s="38">
        <v>25800</v>
      </c>
      <c r="D1653" s="40" t="s">
        <v>1400</v>
      </c>
      <c r="E1653" s="40">
        <v>99925</v>
      </c>
      <c r="F1653" s="20" t="s">
        <v>3602</v>
      </c>
      <c r="G1653" s="20" t="s">
        <v>3059</v>
      </c>
      <c r="H1653" s="100">
        <v>0.8</v>
      </c>
      <c r="I1653" s="39"/>
      <c r="J1653" s="74">
        <f t="shared" si="150"/>
        <v>167.77199999999999</v>
      </c>
      <c r="K1653" s="74">
        <f t="shared" si="151"/>
        <v>132.596</v>
      </c>
      <c r="L1653" s="74">
        <f t="shared" si="152"/>
        <v>50.160000000000004</v>
      </c>
      <c r="M1653" s="75"/>
      <c r="N1653" s="74">
        <f t="shared" si="153"/>
        <v>1203.8420000000001</v>
      </c>
      <c r="O1653" s="74">
        <f t="shared" si="154"/>
        <v>401.37200000000001</v>
      </c>
      <c r="P1653" s="74">
        <f t="shared" si="155"/>
        <v>890.51</v>
      </c>
    </row>
    <row r="1654" spans="1:19" ht="15" customHeight="1" x14ac:dyDescent="0.3">
      <c r="A1654" s="27" t="s">
        <v>4073</v>
      </c>
      <c r="B1654" s="38">
        <v>25810</v>
      </c>
      <c r="C1654" s="38">
        <v>25810</v>
      </c>
      <c r="D1654" s="12" t="s">
        <v>1401</v>
      </c>
      <c r="E1654" s="12">
        <v>27140</v>
      </c>
      <c r="F1654" s="12" t="s">
        <v>3603</v>
      </c>
      <c r="G1654" s="12" t="s">
        <v>3056</v>
      </c>
      <c r="H1654" s="100">
        <v>0.81220000000000003</v>
      </c>
      <c r="I1654" s="39"/>
      <c r="J1654" s="74">
        <f t="shared" si="150"/>
        <v>169.40240799999998</v>
      </c>
      <c r="K1654" s="74">
        <f t="shared" si="151"/>
        <v>133.88456400000001</v>
      </c>
      <c r="L1654" s="74">
        <f t="shared" si="152"/>
        <v>50.647390000000001</v>
      </c>
      <c r="M1654" s="75"/>
      <c r="N1654" s="74">
        <f t="shared" si="153"/>
        <v>1215.541068</v>
      </c>
      <c r="O1654" s="74">
        <f t="shared" si="154"/>
        <v>404.34440800000004</v>
      </c>
      <c r="P1654" s="74">
        <f t="shared" si="155"/>
        <v>898.48514</v>
      </c>
    </row>
    <row r="1655" spans="1:19" ht="15" customHeight="1" x14ac:dyDescent="0.3">
      <c r="B1655" s="38"/>
      <c r="C1655" s="38"/>
      <c r="D1655" s="12"/>
      <c r="E1655" s="12"/>
      <c r="F1655" s="12"/>
      <c r="G1655" s="12"/>
      <c r="H1655" s="100"/>
      <c r="I1655" s="39"/>
      <c r="J1655" s="74"/>
      <c r="K1655" s="74"/>
      <c r="L1655" s="74"/>
      <c r="M1655" s="75"/>
      <c r="N1655" s="74"/>
      <c r="O1655" s="74"/>
      <c r="P1655" s="74"/>
    </row>
    <row r="1656" spans="1:19" ht="15" customHeight="1" x14ac:dyDescent="0.3">
      <c r="A1656" s="27" t="s">
        <v>4075</v>
      </c>
      <c r="B1656" s="38">
        <v>27000</v>
      </c>
      <c r="C1656" s="38">
        <v>27000</v>
      </c>
      <c r="D1656" s="40" t="s">
        <v>1514</v>
      </c>
      <c r="E1656" s="40">
        <v>99927</v>
      </c>
      <c r="F1656" s="20" t="s">
        <v>3610</v>
      </c>
      <c r="G1656" s="20" t="s">
        <v>3059</v>
      </c>
      <c r="H1656" s="100">
        <v>0.86919999999999997</v>
      </c>
      <c r="I1656" s="39"/>
      <c r="J1656" s="74">
        <f t="shared" si="150"/>
        <v>177.01988799999998</v>
      </c>
      <c r="K1656" s="74">
        <f t="shared" si="151"/>
        <v>139.90490400000002</v>
      </c>
      <c r="L1656" s="74">
        <f t="shared" si="152"/>
        <v>52.924540000000007</v>
      </c>
      <c r="M1656" s="75"/>
      <c r="N1656" s="74">
        <f t="shared" si="153"/>
        <v>1270.200648</v>
      </c>
      <c r="O1656" s="74">
        <f t="shared" si="154"/>
        <v>418.23188800000003</v>
      </c>
      <c r="P1656" s="74">
        <f t="shared" si="155"/>
        <v>935.74603999999999</v>
      </c>
    </row>
    <row r="1657" spans="1:19" ht="15" customHeight="1" x14ac:dyDescent="0.3">
      <c r="A1657" s="27" t="s">
        <v>4075</v>
      </c>
      <c r="B1657" s="38">
        <v>27010</v>
      </c>
      <c r="C1657" s="38">
        <v>27010</v>
      </c>
      <c r="D1657" s="40" t="s">
        <v>1515</v>
      </c>
      <c r="E1657" s="40">
        <v>99927</v>
      </c>
      <c r="F1657" s="20" t="s">
        <v>3610</v>
      </c>
      <c r="G1657" s="20" t="s">
        <v>3059</v>
      </c>
      <c r="H1657" s="100">
        <v>0.86919999999999997</v>
      </c>
      <c r="I1657" s="39"/>
      <c r="J1657" s="74">
        <f t="shared" si="150"/>
        <v>177.01988799999998</v>
      </c>
      <c r="K1657" s="74">
        <f t="shared" si="151"/>
        <v>139.90490400000002</v>
      </c>
      <c r="L1657" s="74">
        <f t="shared" si="152"/>
        <v>52.924540000000007</v>
      </c>
      <c r="M1657" s="75"/>
      <c r="N1657" s="74">
        <f t="shared" si="153"/>
        <v>1270.200648</v>
      </c>
      <c r="O1657" s="74">
        <f t="shared" si="154"/>
        <v>418.23188800000003</v>
      </c>
      <c r="P1657" s="74">
        <f t="shared" si="155"/>
        <v>935.74603999999999</v>
      </c>
    </row>
    <row r="1658" spans="1:19" ht="15" customHeight="1" x14ac:dyDescent="0.3">
      <c r="A1658" s="27" t="s">
        <v>4075</v>
      </c>
      <c r="B1658" s="38">
        <v>27020</v>
      </c>
      <c r="C1658" s="38">
        <v>27020</v>
      </c>
      <c r="D1658" s="40" t="s">
        <v>1516</v>
      </c>
      <c r="E1658" s="40">
        <v>99927</v>
      </c>
      <c r="F1658" s="20" t="s">
        <v>3610</v>
      </c>
      <c r="G1658" s="20" t="s">
        <v>3059</v>
      </c>
      <c r="H1658" s="100">
        <v>0.86919999999999997</v>
      </c>
      <c r="I1658" s="39"/>
      <c r="J1658" s="74">
        <f t="shared" si="150"/>
        <v>177.01988799999998</v>
      </c>
      <c r="K1658" s="74">
        <f t="shared" si="151"/>
        <v>139.90490400000002</v>
      </c>
      <c r="L1658" s="74">
        <f t="shared" si="152"/>
        <v>52.924540000000007</v>
      </c>
      <c r="M1658" s="75"/>
      <c r="N1658" s="74">
        <f t="shared" si="153"/>
        <v>1270.200648</v>
      </c>
      <c r="O1658" s="74">
        <f t="shared" si="154"/>
        <v>418.23188800000003</v>
      </c>
      <c r="P1658" s="74">
        <f t="shared" si="155"/>
        <v>935.74603999999999</v>
      </c>
    </row>
    <row r="1659" spans="1:19" ht="15" customHeight="1" x14ac:dyDescent="0.3">
      <c r="A1659" s="27" t="s">
        <v>4075</v>
      </c>
      <c r="B1659" s="38">
        <v>27030</v>
      </c>
      <c r="C1659" s="38">
        <v>27030</v>
      </c>
      <c r="D1659" s="40" t="s">
        <v>1517</v>
      </c>
      <c r="E1659" s="40">
        <v>99927</v>
      </c>
      <c r="F1659" s="20" t="s">
        <v>3610</v>
      </c>
      <c r="G1659" s="20" t="s">
        <v>3059</v>
      </c>
      <c r="H1659" s="100">
        <v>0.86919999999999997</v>
      </c>
      <c r="I1659" s="39"/>
      <c r="J1659" s="74">
        <f t="shared" si="150"/>
        <v>177.01988799999998</v>
      </c>
      <c r="K1659" s="74">
        <f t="shared" si="151"/>
        <v>139.90490400000002</v>
      </c>
      <c r="L1659" s="74">
        <f t="shared" si="152"/>
        <v>52.924540000000007</v>
      </c>
      <c r="M1659" s="75"/>
      <c r="N1659" s="74">
        <f t="shared" si="153"/>
        <v>1270.200648</v>
      </c>
      <c r="O1659" s="74">
        <f t="shared" si="154"/>
        <v>418.23188800000003</v>
      </c>
      <c r="P1659" s="74">
        <f t="shared" si="155"/>
        <v>935.74603999999999</v>
      </c>
    </row>
    <row r="1660" spans="1:19" ht="15" customHeight="1" x14ac:dyDescent="0.3">
      <c r="A1660" s="27" t="s">
        <v>4075</v>
      </c>
      <c r="B1660" s="38">
        <v>27040</v>
      </c>
      <c r="C1660" s="38">
        <v>27040</v>
      </c>
      <c r="D1660" s="12" t="s">
        <v>1518</v>
      </c>
      <c r="E1660" s="12">
        <v>13740</v>
      </c>
      <c r="F1660" s="12" t="s">
        <v>3611</v>
      </c>
      <c r="G1660" s="12" t="s">
        <v>3056</v>
      </c>
      <c r="H1660" s="100">
        <v>0.9224</v>
      </c>
      <c r="I1660" s="39"/>
      <c r="J1660" s="74">
        <f t="shared" si="150"/>
        <v>184.12953599999997</v>
      </c>
      <c r="K1660" s="74">
        <f t="shared" si="151"/>
        <v>145.523888</v>
      </c>
      <c r="L1660" s="74">
        <f t="shared" si="152"/>
        <v>55.049880000000002</v>
      </c>
      <c r="M1660" s="75"/>
      <c r="N1660" s="74">
        <f t="shared" si="153"/>
        <v>1321.2162560000002</v>
      </c>
      <c r="O1660" s="74">
        <f t="shared" si="154"/>
        <v>431.19353599999999</v>
      </c>
      <c r="P1660" s="74">
        <f t="shared" si="155"/>
        <v>970.52287999999999</v>
      </c>
    </row>
    <row r="1661" spans="1:19" ht="15" customHeight="1" x14ac:dyDescent="0.3">
      <c r="A1661" s="27" t="s">
        <v>4075</v>
      </c>
      <c r="B1661" s="38">
        <v>27050</v>
      </c>
      <c r="C1661" s="38">
        <v>27050</v>
      </c>
      <c r="D1661" s="40" t="s">
        <v>1519</v>
      </c>
      <c r="E1661" s="40">
        <v>99927</v>
      </c>
      <c r="F1661" s="20" t="s">
        <v>3610</v>
      </c>
      <c r="G1661" s="20" t="s">
        <v>3059</v>
      </c>
      <c r="H1661" s="100">
        <v>0.86919999999999997</v>
      </c>
      <c r="I1661" s="39"/>
      <c r="J1661" s="74">
        <f t="shared" si="150"/>
        <v>177.01988799999998</v>
      </c>
      <c r="K1661" s="74">
        <f t="shared" si="151"/>
        <v>139.90490400000002</v>
      </c>
      <c r="L1661" s="74">
        <f t="shared" si="152"/>
        <v>52.924540000000007</v>
      </c>
      <c r="M1661" s="75"/>
      <c r="N1661" s="74">
        <f t="shared" si="153"/>
        <v>1270.200648</v>
      </c>
      <c r="O1661" s="74">
        <f t="shared" si="154"/>
        <v>418.23188800000003</v>
      </c>
      <c r="P1661" s="74">
        <f t="shared" si="155"/>
        <v>935.74603999999999</v>
      </c>
    </row>
    <row r="1662" spans="1:19" ht="15" customHeight="1" x14ac:dyDescent="0.3">
      <c r="A1662" s="27" t="s">
        <v>4075</v>
      </c>
      <c r="B1662" s="38">
        <v>27060</v>
      </c>
      <c r="C1662" s="38">
        <v>27060</v>
      </c>
      <c r="D1662" s="12" t="s">
        <v>1520</v>
      </c>
      <c r="E1662" s="12">
        <v>24500</v>
      </c>
      <c r="F1662" s="12" t="s">
        <v>3612</v>
      </c>
      <c r="G1662" s="12" t="s">
        <v>3056</v>
      </c>
      <c r="H1662" s="100">
        <v>0.83030000000000004</v>
      </c>
      <c r="I1662" s="39"/>
      <c r="J1662" s="74">
        <f t="shared" si="150"/>
        <v>171.821292</v>
      </c>
      <c r="K1662" s="74">
        <f t="shared" si="151"/>
        <v>135.79628600000001</v>
      </c>
      <c r="L1662" s="74">
        <f t="shared" si="152"/>
        <v>51.370485000000002</v>
      </c>
      <c r="M1662" s="75"/>
      <c r="N1662" s="74">
        <f t="shared" si="153"/>
        <v>1232.897882</v>
      </c>
      <c r="O1662" s="74">
        <f t="shared" si="154"/>
        <v>408.75429199999996</v>
      </c>
      <c r="P1662" s="74">
        <f t="shared" si="155"/>
        <v>910.31711000000018</v>
      </c>
    </row>
    <row r="1663" spans="1:19" ht="15" customHeight="1" x14ac:dyDescent="0.3">
      <c r="A1663" s="27" t="s">
        <v>4075</v>
      </c>
      <c r="B1663" s="38">
        <v>27070</v>
      </c>
      <c r="C1663" s="38">
        <v>27070</v>
      </c>
      <c r="D1663" s="40" t="s">
        <v>1521</v>
      </c>
      <c r="E1663" s="40">
        <v>99927</v>
      </c>
      <c r="F1663" s="20" t="s">
        <v>3610</v>
      </c>
      <c r="G1663" s="20" t="s">
        <v>3059</v>
      </c>
      <c r="H1663" s="100">
        <v>0.86919999999999997</v>
      </c>
      <c r="I1663" s="39"/>
      <c r="J1663" s="74">
        <f t="shared" si="150"/>
        <v>177.01988799999998</v>
      </c>
      <c r="K1663" s="74">
        <f t="shared" si="151"/>
        <v>139.90490400000002</v>
      </c>
      <c r="L1663" s="74">
        <f t="shared" si="152"/>
        <v>52.924540000000007</v>
      </c>
      <c r="M1663" s="75"/>
      <c r="N1663" s="74">
        <f t="shared" si="153"/>
        <v>1270.200648</v>
      </c>
      <c r="O1663" s="74">
        <f t="shared" si="154"/>
        <v>418.23188800000003</v>
      </c>
      <c r="P1663" s="74">
        <f t="shared" si="155"/>
        <v>935.74603999999999</v>
      </c>
    </row>
    <row r="1664" spans="1:19" ht="15" customHeight="1" x14ac:dyDescent="0.3">
      <c r="A1664" s="27" t="s">
        <v>4075</v>
      </c>
      <c r="B1664" s="38">
        <v>27080</v>
      </c>
      <c r="C1664" s="38">
        <v>27080</v>
      </c>
      <c r="D1664" s="40" t="s">
        <v>1522</v>
      </c>
      <c r="E1664" s="40">
        <v>99927</v>
      </c>
      <c r="F1664" s="20" t="s">
        <v>3610</v>
      </c>
      <c r="G1664" s="20" t="s">
        <v>3059</v>
      </c>
      <c r="H1664" s="100">
        <v>0.86919999999999997</v>
      </c>
      <c r="I1664" s="39"/>
      <c r="J1664" s="74">
        <f t="shared" si="150"/>
        <v>177.01988799999998</v>
      </c>
      <c r="K1664" s="74">
        <f t="shared" si="151"/>
        <v>139.90490400000002</v>
      </c>
      <c r="L1664" s="74">
        <f t="shared" si="152"/>
        <v>52.924540000000007</v>
      </c>
      <c r="M1664" s="75"/>
      <c r="N1664" s="74">
        <f t="shared" si="153"/>
        <v>1270.200648</v>
      </c>
      <c r="O1664" s="74">
        <f t="shared" si="154"/>
        <v>418.23188800000003</v>
      </c>
      <c r="P1664" s="74">
        <f t="shared" si="155"/>
        <v>935.74603999999999</v>
      </c>
    </row>
    <row r="1665" spans="1:16" ht="15" customHeight="1" x14ac:dyDescent="0.3">
      <c r="A1665" s="27" t="s">
        <v>4075</v>
      </c>
      <c r="B1665" s="38">
        <v>27090</v>
      </c>
      <c r="C1665" s="38">
        <v>27090</v>
      </c>
      <c r="D1665" s="40" t="s">
        <v>1523</v>
      </c>
      <c r="E1665" s="40">
        <v>99927</v>
      </c>
      <c r="F1665" s="20" t="s">
        <v>3610</v>
      </c>
      <c r="G1665" s="20" t="s">
        <v>3059</v>
      </c>
      <c r="H1665" s="100">
        <v>0.86919999999999997</v>
      </c>
      <c r="I1665" s="39"/>
      <c r="J1665" s="74">
        <f t="shared" si="150"/>
        <v>177.01988799999998</v>
      </c>
      <c r="K1665" s="74">
        <f t="shared" si="151"/>
        <v>139.90490400000002</v>
      </c>
      <c r="L1665" s="74">
        <f t="shared" si="152"/>
        <v>52.924540000000007</v>
      </c>
      <c r="M1665" s="75"/>
      <c r="N1665" s="74">
        <f t="shared" si="153"/>
        <v>1270.200648</v>
      </c>
      <c r="O1665" s="74">
        <f t="shared" si="154"/>
        <v>418.23188800000003</v>
      </c>
      <c r="P1665" s="74">
        <f t="shared" si="155"/>
        <v>935.74603999999999</v>
      </c>
    </row>
    <row r="1666" spans="1:16" ht="15" customHeight="1" x14ac:dyDescent="0.3">
      <c r="A1666" s="27" t="s">
        <v>4075</v>
      </c>
      <c r="B1666" s="38">
        <v>27100</v>
      </c>
      <c r="C1666" s="38">
        <v>27100</v>
      </c>
      <c r="D1666" s="40" t="s">
        <v>1524</v>
      </c>
      <c r="E1666" s="40">
        <v>99927</v>
      </c>
      <c r="F1666" s="20" t="s">
        <v>3610</v>
      </c>
      <c r="G1666" s="20" t="s">
        <v>3059</v>
      </c>
      <c r="H1666" s="100">
        <v>0.86919999999999997</v>
      </c>
      <c r="I1666" s="39"/>
      <c r="J1666" s="74">
        <f t="shared" si="150"/>
        <v>177.01988799999998</v>
      </c>
      <c r="K1666" s="74">
        <f t="shared" si="151"/>
        <v>139.90490400000002</v>
      </c>
      <c r="L1666" s="74">
        <f t="shared" si="152"/>
        <v>52.924540000000007</v>
      </c>
      <c r="M1666" s="75"/>
      <c r="N1666" s="74">
        <f t="shared" si="153"/>
        <v>1270.200648</v>
      </c>
      <c r="O1666" s="74">
        <f t="shared" si="154"/>
        <v>418.23188800000003</v>
      </c>
      <c r="P1666" s="74">
        <f t="shared" si="155"/>
        <v>935.74603999999999</v>
      </c>
    </row>
    <row r="1667" spans="1:16" ht="15" customHeight="1" x14ac:dyDescent="0.3">
      <c r="A1667" s="27" t="s">
        <v>4075</v>
      </c>
      <c r="B1667" s="38">
        <v>27110</v>
      </c>
      <c r="C1667" s="38">
        <v>27110</v>
      </c>
      <c r="D1667" s="40" t="s">
        <v>1525</v>
      </c>
      <c r="E1667" s="40">
        <v>99927</v>
      </c>
      <c r="F1667" s="20" t="s">
        <v>3610</v>
      </c>
      <c r="G1667" s="20" t="s">
        <v>3059</v>
      </c>
      <c r="H1667" s="100">
        <v>0.86919999999999997</v>
      </c>
      <c r="I1667" s="39"/>
      <c r="J1667" s="74">
        <f t="shared" si="150"/>
        <v>177.01988799999998</v>
      </c>
      <c r="K1667" s="74">
        <f t="shared" si="151"/>
        <v>139.90490400000002</v>
      </c>
      <c r="L1667" s="74">
        <f t="shared" si="152"/>
        <v>52.924540000000007</v>
      </c>
      <c r="M1667" s="75"/>
      <c r="N1667" s="74">
        <f t="shared" si="153"/>
        <v>1270.200648</v>
      </c>
      <c r="O1667" s="74">
        <f t="shared" si="154"/>
        <v>418.23188800000003</v>
      </c>
      <c r="P1667" s="74">
        <f t="shared" si="155"/>
        <v>935.74603999999999</v>
      </c>
    </row>
    <row r="1668" spans="1:16" ht="15" customHeight="1" x14ac:dyDescent="0.3">
      <c r="A1668" s="27" t="s">
        <v>4075</v>
      </c>
      <c r="B1668" s="38">
        <v>27120</v>
      </c>
      <c r="C1668" s="38">
        <v>27120</v>
      </c>
      <c r="D1668" s="40" t="s">
        <v>1526</v>
      </c>
      <c r="E1668" s="40">
        <v>99927</v>
      </c>
      <c r="F1668" s="20" t="s">
        <v>3610</v>
      </c>
      <c r="G1668" s="20" t="s">
        <v>3059</v>
      </c>
      <c r="H1668" s="100">
        <v>0.86919999999999997</v>
      </c>
      <c r="I1668" s="39"/>
      <c r="J1668" s="74">
        <f t="shared" si="150"/>
        <v>177.01988799999998</v>
      </c>
      <c r="K1668" s="74">
        <f t="shared" si="151"/>
        <v>139.90490400000002</v>
      </c>
      <c r="L1668" s="74">
        <f t="shared" si="152"/>
        <v>52.924540000000007</v>
      </c>
      <c r="M1668" s="75"/>
      <c r="N1668" s="74">
        <f t="shared" si="153"/>
        <v>1270.200648</v>
      </c>
      <c r="O1668" s="74">
        <f t="shared" si="154"/>
        <v>418.23188800000003</v>
      </c>
      <c r="P1668" s="74">
        <f t="shared" si="155"/>
        <v>935.74603999999999</v>
      </c>
    </row>
    <row r="1669" spans="1:16" ht="15" customHeight="1" x14ac:dyDescent="0.3">
      <c r="A1669" s="27" t="s">
        <v>4075</v>
      </c>
      <c r="B1669" s="38">
        <v>27130</v>
      </c>
      <c r="C1669" s="38">
        <v>27130</v>
      </c>
      <c r="D1669" s="40" t="s">
        <v>1527</v>
      </c>
      <c r="E1669" s="40">
        <v>99927</v>
      </c>
      <c r="F1669" s="20" t="s">
        <v>3610</v>
      </c>
      <c r="G1669" s="20" t="s">
        <v>3059</v>
      </c>
      <c r="H1669" s="100">
        <v>0.86919999999999997</v>
      </c>
      <c r="I1669" s="39"/>
      <c r="J1669" s="74">
        <f t="shared" si="150"/>
        <v>177.01988799999998</v>
      </c>
      <c r="K1669" s="74">
        <f t="shared" si="151"/>
        <v>139.90490400000002</v>
      </c>
      <c r="L1669" s="74">
        <f t="shared" si="152"/>
        <v>52.924540000000007</v>
      </c>
      <c r="M1669" s="75"/>
      <c r="N1669" s="74">
        <f t="shared" si="153"/>
        <v>1270.200648</v>
      </c>
      <c r="O1669" s="74">
        <f t="shared" si="154"/>
        <v>418.23188800000003</v>
      </c>
      <c r="P1669" s="74">
        <f t="shared" si="155"/>
        <v>935.74603999999999</v>
      </c>
    </row>
    <row r="1670" spans="1:16" ht="15" customHeight="1" x14ac:dyDescent="0.3">
      <c r="A1670" s="27" t="s">
        <v>4075</v>
      </c>
      <c r="B1670" s="38">
        <v>27140</v>
      </c>
      <c r="C1670" s="38">
        <v>27140</v>
      </c>
      <c r="D1670" s="40" t="s">
        <v>1528</v>
      </c>
      <c r="E1670" s="40">
        <v>99927</v>
      </c>
      <c r="F1670" s="20" t="s">
        <v>3610</v>
      </c>
      <c r="G1670" s="20" t="s">
        <v>3059</v>
      </c>
      <c r="H1670" s="100">
        <v>0.86919999999999997</v>
      </c>
      <c r="I1670" s="39"/>
      <c r="J1670" s="74">
        <f t="shared" si="150"/>
        <v>177.01988799999998</v>
      </c>
      <c r="K1670" s="74">
        <f t="shared" si="151"/>
        <v>139.90490400000002</v>
      </c>
      <c r="L1670" s="74">
        <f t="shared" si="152"/>
        <v>52.924540000000007</v>
      </c>
      <c r="M1670" s="75"/>
      <c r="N1670" s="74">
        <f t="shared" si="153"/>
        <v>1270.200648</v>
      </c>
      <c r="O1670" s="74">
        <f t="shared" si="154"/>
        <v>418.23188800000003</v>
      </c>
      <c r="P1670" s="74">
        <f t="shared" si="155"/>
        <v>935.74603999999999</v>
      </c>
    </row>
    <row r="1671" spans="1:16" ht="15" customHeight="1" x14ac:dyDescent="0.3">
      <c r="A1671" s="27" t="s">
        <v>4075</v>
      </c>
      <c r="B1671" s="38">
        <v>27150</v>
      </c>
      <c r="C1671" s="38">
        <v>27150</v>
      </c>
      <c r="D1671" s="40" t="s">
        <v>1529</v>
      </c>
      <c r="E1671" s="40">
        <v>99927</v>
      </c>
      <c r="F1671" s="20" t="s">
        <v>3610</v>
      </c>
      <c r="G1671" s="20" t="s">
        <v>3059</v>
      </c>
      <c r="H1671" s="100">
        <v>0.86919999999999997</v>
      </c>
      <c r="I1671" s="39"/>
      <c r="J1671" s="74">
        <f t="shared" si="150"/>
        <v>177.01988799999998</v>
      </c>
      <c r="K1671" s="74">
        <f t="shared" si="151"/>
        <v>139.90490400000002</v>
      </c>
      <c r="L1671" s="74">
        <f t="shared" si="152"/>
        <v>52.924540000000007</v>
      </c>
      <c r="M1671" s="75"/>
      <c r="N1671" s="74">
        <f t="shared" si="153"/>
        <v>1270.200648</v>
      </c>
      <c r="O1671" s="74">
        <f t="shared" si="154"/>
        <v>418.23188800000003</v>
      </c>
      <c r="P1671" s="74">
        <f t="shared" si="155"/>
        <v>935.74603999999999</v>
      </c>
    </row>
    <row r="1672" spans="1:16" ht="15" customHeight="1" x14ac:dyDescent="0.3">
      <c r="A1672" s="27" t="s">
        <v>4075</v>
      </c>
      <c r="B1672" s="38">
        <v>27160</v>
      </c>
      <c r="C1672" s="38">
        <v>27160</v>
      </c>
      <c r="D1672" s="40" t="s">
        <v>1530</v>
      </c>
      <c r="E1672" s="40">
        <v>99927</v>
      </c>
      <c r="F1672" s="20" t="s">
        <v>3610</v>
      </c>
      <c r="G1672" s="20" t="s">
        <v>3059</v>
      </c>
      <c r="H1672" s="100">
        <v>0.86919999999999997</v>
      </c>
      <c r="I1672" s="39"/>
      <c r="J1672" s="74">
        <f t="shared" si="150"/>
        <v>177.01988799999998</v>
      </c>
      <c r="K1672" s="74">
        <f t="shared" si="151"/>
        <v>139.90490400000002</v>
      </c>
      <c r="L1672" s="74">
        <f t="shared" si="152"/>
        <v>52.924540000000007</v>
      </c>
      <c r="M1672" s="75"/>
      <c r="N1672" s="74">
        <f t="shared" si="153"/>
        <v>1270.200648</v>
      </c>
      <c r="O1672" s="74">
        <f t="shared" si="154"/>
        <v>418.23188800000003</v>
      </c>
      <c r="P1672" s="74">
        <f t="shared" si="155"/>
        <v>935.74603999999999</v>
      </c>
    </row>
    <row r="1673" spans="1:16" ht="15" customHeight="1" x14ac:dyDescent="0.3">
      <c r="A1673" s="27" t="s">
        <v>4075</v>
      </c>
      <c r="B1673" s="38">
        <v>27170</v>
      </c>
      <c r="C1673" s="38">
        <v>27170</v>
      </c>
      <c r="D1673" s="40" t="s">
        <v>1531</v>
      </c>
      <c r="E1673" s="40">
        <v>99927</v>
      </c>
      <c r="F1673" s="20" t="s">
        <v>3610</v>
      </c>
      <c r="G1673" s="20" t="s">
        <v>3059</v>
      </c>
      <c r="H1673" s="100">
        <v>0.86919999999999997</v>
      </c>
      <c r="I1673" s="39"/>
      <c r="J1673" s="74">
        <f t="shared" si="150"/>
        <v>177.01988799999998</v>
      </c>
      <c r="K1673" s="74">
        <f t="shared" si="151"/>
        <v>139.90490400000002</v>
      </c>
      <c r="L1673" s="74">
        <f t="shared" si="152"/>
        <v>52.924540000000007</v>
      </c>
      <c r="M1673" s="75"/>
      <c r="N1673" s="74">
        <f t="shared" si="153"/>
        <v>1270.200648</v>
      </c>
      <c r="O1673" s="74">
        <f t="shared" si="154"/>
        <v>418.23188800000003</v>
      </c>
      <c r="P1673" s="74">
        <f t="shared" si="155"/>
        <v>935.74603999999999</v>
      </c>
    </row>
    <row r="1674" spans="1:16" ht="15" customHeight="1" x14ac:dyDescent="0.3">
      <c r="A1674" s="27" t="s">
        <v>4075</v>
      </c>
      <c r="B1674" s="38">
        <v>27180</v>
      </c>
      <c r="C1674" s="38">
        <v>27180</v>
      </c>
      <c r="D1674" s="12" t="s">
        <v>1532</v>
      </c>
      <c r="E1674" s="12">
        <v>13740</v>
      </c>
      <c r="F1674" s="12" t="s">
        <v>3611</v>
      </c>
      <c r="G1674" s="12" t="s">
        <v>3056</v>
      </c>
      <c r="H1674" s="100">
        <v>0.9224</v>
      </c>
      <c r="I1674" s="39"/>
      <c r="J1674" s="74">
        <f t="shared" ref="J1674:J1737" si="156">+(H1674*133.64)+60.86</f>
        <v>184.12953599999997</v>
      </c>
      <c r="K1674" s="74">
        <f t="shared" ref="K1674:K1737" si="157">(H1674*105.62)+48.1</f>
        <v>145.523888</v>
      </c>
      <c r="L1674" s="74">
        <f t="shared" ref="L1674:L1737" si="158">(H1674*39.95)+18.2</f>
        <v>55.049880000000002</v>
      </c>
      <c r="M1674" s="75"/>
      <c r="N1674" s="74">
        <f t="shared" ref="N1674:N1737" si="159">((H1674*958.94)+436.69)</f>
        <v>1321.2162560000002</v>
      </c>
      <c r="O1674" s="74">
        <f t="shared" ref="O1674:O1737" si="160">(H1674*243.64)+206.46</f>
        <v>431.19353599999999</v>
      </c>
      <c r="P1674" s="74">
        <f t="shared" ref="P1674:P1737" si="161">(H1674*653.7)+367.55</f>
        <v>970.52287999999999</v>
      </c>
    </row>
    <row r="1675" spans="1:16" ht="15" customHeight="1" x14ac:dyDescent="0.3">
      <c r="A1675" s="27" t="s">
        <v>4075</v>
      </c>
      <c r="B1675" s="38">
        <v>27190</v>
      </c>
      <c r="C1675" s="38">
        <v>27190</v>
      </c>
      <c r="D1675" s="40" t="s">
        <v>1533</v>
      </c>
      <c r="E1675" s="40">
        <v>99927</v>
      </c>
      <c r="F1675" s="20" t="s">
        <v>3610</v>
      </c>
      <c r="G1675" s="20" t="s">
        <v>3059</v>
      </c>
      <c r="H1675" s="100">
        <v>0.86919999999999997</v>
      </c>
      <c r="I1675" s="39"/>
      <c r="J1675" s="74">
        <f t="shared" si="156"/>
        <v>177.01988799999998</v>
      </c>
      <c r="K1675" s="74">
        <f t="shared" si="157"/>
        <v>139.90490400000002</v>
      </c>
      <c r="L1675" s="74">
        <f t="shared" si="158"/>
        <v>52.924540000000007</v>
      </c>
      <c r="M1675" s="75"/>
      <c r="N1675" s="74">
        <f t="shared" si="159"/>
        <v>1270.200648</v>
      </c>
      <c r="O1675" s="74">
        <f t="shared" si="160"/>
        <v>418.23188800000003</v>
      </c>
      <c r="P1675" s="74">
        <f t="shared" si="161"/>
        <v>935.74603999999999</v>
      </c>
    </row>
    <row r="1676" spans="1:16" ht="15" customHeight="1" x14ac:dyDescent="0.3">
      <c r="A1676" s="27" t="s">
        <v>4075</v>
      </c>
      <c r="B1676" s="38">
        <v>27200</v>
      </c>
      <c r="C1676" s="38">
        <v>27200</v>
      </c>
      <c r="D1676" s="40" t="s">
        <v>1534</v>
      </c>
      <c r="E1676" s="40">
        <v>99927</v>
      </c>
      <c r="F1676" s="20" t="s">
        <v>3610</v>
      </c>
      <c r="G1676" s="20" t="s">
        <v>3059</v>
      </c>
      <c r="H1676" s="100">
        <v>0.86919999999999997</v>
      </c>
      <c r="I1676" s="39"/>
      <c r="J1676" s="74">
        <f t="shared" si="156"/>
        <v>177.01988799999998</v>
      </c>
      <c r="K1676" s="74">
        <f t="shared" si="157"/>
        <v>139.90490400000002</v>
      </c>
      <c r="L1676" s="74">
        <f t="shared" si="158"/>
        <v>52.924540000000007</v>
      </c>
      <c r="M1676" s="75"/>
      <c r="N1676" s="74">
        <f t="shared" si="159"/>
        <v>1270.200648</v>
      </c>
      <c r="O1676" s="74">
        <f t="shared" si="160"/>
        <v>418.23188800000003</v>
      </c>
      <c r="P1676" s="74">
        <f t="shared" si="161"/>
        <v>935.74603999999999</v>
      </c>
    </row>
    <row r="1677" spans="1:16" ht="15" customHeight="1" x14ac:dyDescent="0.3">
      <c r="A1677" s="27" t="s">
        <v>4075</v>
      </c>
      <c r="B1677" s="38">
        <v>27210</v>
      </c>
      <c r="C1677" s="38">
        <v>27210</v>
      </c>
      <c r="D1677" s="40" t="s">
        <v>1535</v>
      </c>
      <c r="E1677" s="40">
        <v>99927</v>
      </c>
      <c r="F1677" s="20" t="s">
        <v>3610</v>
      </c>
      <c r="G1677" s="20" t="s">
        <v>3059</v>
      </c>
      <c r="H1677" s="100">
        <v>0.86919999999999997</v>
      </c>
      <c r="I1677" s="39"/>
      <c r="J1677" s="74">
        <f t="shared" si="156"/>
        <v>177.01988799999998</v>
      </c>
      <c r="K1677" s="74">
        <f t="shared" si="157"/>
        <v>139.90490400000002</v>
      </c>
      <c r="L1677" s="74">
        <f t="shared" si="158"/>
        <v>52.924540000000007</v>
      </c>
      <c r="M1677" s="75"/>
      <c r="N1677" s="74">
        <f t="shared" si="159"/>
        <v>1270.200648</v>
      </c>
      <c r="O1677" s="74">
        <f t="shared" si="160"/>
        <v>418.23188800000003</v>
      </c>
      <c r="P1677" s="74">
        <f t="shared" si="161"/>
        <v>935.74603999999999</v>
      </c>
    </row>
    <row r="1678" spans="1:16" ht="15" customHeight="1" x14ac:dyDescent="0.3">
      <c r="A1678" s="27" t="s">
        <v>4075</v>
      </c>
      <c r="B1678" s="38">
        <v>27220</v>
      </c>
      <c r="C1678" s="38">
        <v>27220</v>
      </c>
      <c r="D1678" s="40" t="s">
        <v>1536</v>
      </c>
      <c r="E1678" s="40">
        <v>99927</v>
      </c>
      <c r="F1678" s="20" t="s">
        <v>3610</v>
      </c>
      <c r="G1678" s="20" t="s">
        <v>3059</v>
      </c>
      <c r="H1678" s="100">
        <v>0.86919999999999997</v>
      </c>
      <c r="I1678" s="39"/>
      <c r="J1678" s="74">
        <f t="shared" si="156"/>
        <v>177.01988799999998</v>
      </c>
      <c r="K1678" s="74">
        <f t="shared" si="157"/>
        <v>139.90490400000002</v>
      </c>
      <c r="L1678" s="74">
        <f t="shared" si="158"/>
        <v>52.924540000000007</v>
      </c>
      <c r="M1678" s="75"/>
      <c r="N1678" s="74">
        <f t="shared" si="159"/>
        <v>1270.200648</v>
      </c>
      <c r="O1678" s="74">
        <f t="shared" si="160"/>
        <v>418.23188800000003</v>
      </c>
      <c r="P1678" s="74">
        <f t="shared" si="161"/>
        <v>935.74603999999999</v>
      </c>
    </row>
    <row r="1679" spans="1:16" ht="15" customHeight="1" x14ac:dyDescent="0.3">
      <c r="A1679" s="27" t="s">
        <v>4075</v>
      </c>
      <c r="B1679" s="38">
        <v>27230</v>
      </c>
      <c r="C1679" s="38">
        <v>27230</v>
      </c>
      <c r="D1679" s="40" t="s">
        <v>1537</v>
      </c>
      <c r="E1679" s="40">
        <v>99927</v>
      </c>
      <c r="F1679" s="20" t="s">
        <v>3610</v>
      </c>
      <c r="G1679" s="20" t="s">
        <v>3059</v>
      </c>
      <c r="H1679" s="100">
        <v>0.86919999999999997</v>
      </c>
      <c r="I1679" s="39"/>
      <c r="J1679" s="74">
        <f t="shared" si="156"/>
        <v>177.01988799999998</v>
      </c>
      <c r="K1679" s="74">
        <f t="shared" si="157"/>
        <v>139.90490400000002</v>
      </c>
      <c r="L1679" s="74">
        <f t="shared" si="158"/>
        <v>52.924540000000007</v>
      </c>
      <c r="M1679" s="75"/>
      <c r="N1679" s="74">
        <f t="shared" si="159"/>
        <v>1270.200648</v>
      </c>
      <c r="O1679" s="74">
        <f t="shared" si="160"/>
        <v>418.23188800000003</v>
      </c>
      <c r="P1679" s="74">
        <f t="shared" si="161"/>
        <v>935.74603999999999</v>
      </c>
    </row>
    <row r="1680" spans="1:16" ht="15" customHeight="1" x14ac:dyDescent="0.3">
      <c r="A1680" s="27" t="s">
        <v>4075</v>
      </c>
      <c r="B1680" s="38">
        <v>27240</v>
      </c>
      <c r="C1680" s="38">
        <v>27240</v>
      </c>
      <c r="D1680" s="40" t="s">
        <v>1538</v>
      </c>
      <c r="E1680" s="40">
        <v>99927</v>
      </c>
      <c r="F1680" s="20" t="s">
        <v>3610</v>
      </c>
      <c r="G1680" s="20" t="s">
        <v>3059</v>
      </c>
      <c r="H1680" s="100">
        <v>0.86919999999999997</v>
      </c>
      <c r="I1680" s="39"/>
      <c r="J1680" s="74">
        <f t="shared" si="156"/>
        <v>177.01988799999998</v>
      </c>
      <c r="K1680" s="74">
        <f t="shared" si="157"/>
        <v>139.90490400000002</v>
      </c>
      <c r="L1680" s="74">
        <f t="shared" si="158"/>
        <v>52.924540000000007</v>
      </c>
      <c r="M1680" s="75"/>
      <c r="N1680" s="74">
        <f t="shared" si="159"/>
        <v>1270.200648</v>
      </c>
      <c r="O1680" s="74">
        <f t="shared" si="160"/>
        <v>418.23188800000003</v>
      </c>
      <c r="P1680" s="74">
        <f t="shared" si="161"/>
        <v>935.74603999999999</v>
      </c>
    </row>
    <row r="1681" spans="1:16" ht="15" customHeight="1" x14ac:dyDescent="0.3">
      <c r="A1681" s="27" t="s">
        <v>4075</v>
      </c>
      <c r="B1681" s="38">
        <v>27250</v>
      </c>
      <c r="C1681" s="38">
        <v>27250</v>
      </c>
      <c r="D1681" s="40" t="s">
        <v>1539</v>
      </c>
      <c r="E1681" s="40">
        <v>99927</v>
      </c>
      <c r="F1681" s="20" t="s">
        <v>3610</v>
      </c>
      <c r="G1681" s="20" t="s">
        <v>3059</v>
      </c>
      <c r="H1681" s="100">
        <v>0.86919999999999997</v>
      </c>
      <c r="I1681" s="39"/>
      <c r="J1681" s="74">
        <f t="shared" si="156"/>
        <v>177.01988799999998</v>
      </c>
      <c r="K1681" s="74">
        <f t="shared" si="157"/>
        <v>139.90490400000002</v>
      </c>
      <c r="L1681" s="74">
        <f t="shared" si="158"/>
        <v>52.924540000000007</v>
      </c>
      <c r="M1681" s="75"/>
      <c r="N1681" s="74">
        <f t="shared" si="159"/>
        <v>1270.200648</v>
      </c>
      <c r="O1681" s="74">
        <f t="shared" si="160"/>
        <v>418.23188800000003</v>
      </c>
      <c r="P1681" s="74">
        <f t="shared" si="161"/>
        <v>935.74603999999999</v>
      </c>
    </row>
    <row r="1682" spans="1:16" ht="15" customHeight="1" x14ac:dyDescent="0.3">
      <c r="A1682" s="27" t="s">
        <v>4075</v>
      </c>
      <c r="B1682" s="38">
        <v>27260</v>
      </c>
      <c r="C1682" s="38">
        <v>27260</v>
      </c>
      <c r="D1682" s="40" t="s">
        <v>1540</v>
      </c>
      <c r="E1682" s="40">
        <v>99927</v>
      </c>
      <c r="F1682" s="20" t="s">
        <v>3610</v>
      </c>
      <c r="G1682" s="20" t="s">
        <v>3059</v>
      </c>
      <c r="H1682" s="100">
        <v>0.86919999999999997</v>
      </c>
      <c r="I1682" s="39"/>
      <c r="J1682" s="74">
        <f t="shared" si="156"/>
        <v>177.01988799999998</v>
      </c>
      <c r="K1682" s="74">
        <f t="shared" si="157"/>
        <v>139.90490400000002</v>
      </c>
      <c r="L1682" s="74">
        <f t="shared" si="158"/>
        <v>52.924540000000007</v>
      </c>
      <c r="M1682" s="75"/>
      <c r="N1682" s="74">
        <f t="shared" si="159"/>
        <v>1270.200648</v>
      </c>
      <c r="O1682" s="74">
        <f t="shared" si="160"/>
        <v>418.23188800000003</v>
      </c>
      <c r="P1682" s="74">
        <f t="shared" si="161"/>
        <v>935.74603999999999</v>
      </c>
    </row>
    <row r="1683" spans="1:16" ht="15" customHeight="1" x14ac:dyDescent="0.3">
      <c r="A1683" s="27" t="s">
        <v>4075</v>
      </c>
      <c r="B1683" s="38">
        <v>27280</v>
      </c>
      <c r="C1683" s="38">
        <v>27280</v>
      </c>
      <c r="D1683" s="40" t="s">
        <v>1542</v>
      </c>
      <c r="E1683" s="40">
        <v>99927</v>
      </c>
      <c r="F1683" s="20" t="s">
        <v>3610</v>
      </c>
      <c r="G1683" s="20" t="s">
        <v>3059</v>
      </c>
      <c r="H1683" s="100">
        <v>0.86919999999999997</v>
      </c>
      <c r="I1683" s="39"/>
      <c r="J1683" s="74">
        <f t="shared" si="156"/>
        <v>177.01988799999998</v>
      </c>
      <c r="K1683" s="74">
        <f t="shared" si="157"/>
        <v>139.90490400000002</v>
      </c>
      <c r="L1683" s="74">
        <f t="shared" si="158"/>
        <v>52.924540000000007</v>
      </c>
      <c r="M1683" s="75"/>
      <c r="N1683" s="74">
        <f t="shared" si="159"/>
        <v>1270.200648</v>
      </c>
      <c r="O1683" s="74">
        <f t="shared" si="160"/>
        <v>418.23188800000003</v>
      </c>
      <c r="P1683" s="74">
        <f t="shared" si="161"/>
        <v>935.74603999999999</v>
      </c>
    </row>
    <row r="1684" spans="1:16" ht="15" customHeight="1" x14ac:dyDescent="0.3">
      <c r="A1684" s="27" t="s">
        <v>4075</v>
      </c>
      <c r="B1684" s="38">
        <v>27270</v>
      </c>
      <c r="C1684" s="38">
        <v>27270</v>
      </c>
      <c r="D1684" s="40" t="s">
        <v>1541</v>
      </c>
      <c r="E1684" s="40">
        <v>99927</v>
      </c>
      <c r="F1684" s="20" t="s">
        <v>3610</v>
      </c>
      <c r="G1684" s="20" t="s">
        <v>3059</v>
      </c>
      <c r="H1684" s="100">
        <v>0.86919999999999997</v>
      </c>
      <c r="I1684" s="39"/>
      <c r="J1684" s="74">
        <f t="shared" si="156"/>
        <v>177.01988799999998</v>
      </c>
      <c r="K1684" s="74">
        <f t="shared" si="157"/>
        <v>139.90490400000002</v>
      </c>
      <c r="L1684" s="74">
        <f t="shared" si="158"/>
        <v>52.924540000000007</v>
      </c>
      <c r="M1684" s="75"/>
      <c r="N1684" s="74">
        <f t="shared" si="159"/>
        <v>1270.200648</v>
      </c>
      <c r="O1684" s="74">
        <f t="shared" si="160"/>
        <v>418.23188800000003</v>
      </c>
      <c r="P1684" s="74">
        <f t="shared" si="161"/>
        <v>935.74603999999999</v>
      </c>
    </row>
    <row r="1685" spans="1:16" ht="15" customHeight="1" x14ac:dyDescent="0.3">
      <c r="A1685" s="27" t="s">
        <v>4075</v>
      </c>
      <c r="B1685" s="38">
        <v>27290</v>
      </c>
      <c r="C1685" s="38">
        <v>27290</v>
      </c>
      <c r="D1685" s="40" t="s">
        <v>1543</v>
      </c>
      <c r="E1685" s="40">
        <v>99927</v>
      </c>
      <c r="F1685" s="20" t="s">
        <v>3610</v>
      </c>
      <c r="G1685" s="20" t="s">
        <v>3059</v>
      </c>
      <c r="H1685" s="100">
        <v>0.86919999999999997</v>
      </c>
      <c r="I1685" s="39"/>
      <c r="J1685" s="74">
        <f t="shared" si="156"/>
        <v>177.01988799999998</v>
      </c>
      <c r="K1685" s="74">
        <f t="shared" si="157"/>
        <v>139.90490400000002</v>
      </c>
      <c r="L1685" s="74">
        <f t="shared" si="158"/>
        <v>52.924540000000007</v>
      </c>
      <c r="M1685" s="75"/>
      <c r="N1685" s="74">
        <f t="shared" si="159"/>
        <v>1270.200648</v>
      </c>
      <c r="O1685" s="74">
        <f t="shared" si="160"/>
        <v>418.23188800000003</v>
      </c>
      <c r="P1685" s="74">
        <f t="shared" si="161"/>
        <v>935.74603999999999</v>
      </c>
    </row>
    <row r="1686" spans="1:16" ht="15" customHeight="1" x14ac:dyDescent="0.3">
      <c r="A1686" s="27" t="s">
        <v>4075</v>
      </c>
      <c r="B1686" s="38">
        <v>27300</v>
      </c>
      <c r="C1686" s="38">
        <v>27300</v>
      </c>
      <c r="D1686" s="40" t="s">
        <v>1544</v>
      </c>
      <c r="E1686" s="40">
        <v>99927</v>
      </c>
      <c r="F1686" s="20" t="s">
        <v>3610</v>
      </c>
      <c r="G1686" s="20" t="s">
        <v>3059</v>
      </c>
      <c r="H1686" s="100">
        <v>0.86919999999999997</v>
      </c>
      <c r="I1686" s="39"/>
      <c r="J1686" s="74">
        <f t="shared" si="156"/>
        <v>177.01988799999998</v>
      </c>
      <c r="K1686" s="74">
        <f t="shared" si="157"/>
        <v>139.90490400000002</v>
      </c>
      <c r="L1686" s="74">
        <f t="shared" si="158"/>
        <v>52.924540000000007</v>
      </c>
      <c r="M1686" s="75"/>
      <c r="N1686" s="74">
        <f t="shared" si="159"/>
        <v>1270.200648</v>
      </c>
      <c r="O1686" s="74">
        <f t="shared" si="160"/>
        <v>418.23188800000003</v>
      </c>
      <c r="P1686" s="74">
        <f t="shared" si="161"/>
        <v>935.74603999999999</v>
      </c>
    </row>
    <row r="1687" spans="1:16" ht="15" customHeight="1" x14ac:dyDescent="0.3">
      <c r="A1687" s="27" t="s">
        <v>4075</v>
      </c>
      <c r="B1687" s="38">
        <v>27310</v>
      </c>
      <c r="C1687" s="38">
        <v>27310</v>
      </c>
      <c r="D1687" s="12" t="s">
        <v>1545</v>
      </c>
      <c r="E1687" s="12">
        <v>33540</v>
      </c>
      <c r="F1687" s="12" t="s">
        <v>3613</v>
      </c>
      <c r="G1687" s="12" t="s">
        <v>3056</v>
      </c>
      <c r="H1687" s="100">
        <v>0.92779999999999996</v>
      </c>
      <c r="I1687" s="39"/>
      <c r="J1687" s="74">
        <f t="shared" si="156"/>
        <v>184.85119199999997</v>
      </c>
      <c r="K1687" s="74">
        <f t="shared" si="157"/>
        <v>146.094236</v>
      </c>
      <c r="L1687" s="74">
        <f t="shared" si="158"/>
        <v>55.265609999999995</v>
      </c>
      <c r="M1687" s="75"/>
      <c r="N1687" s="74">
        <f t="shared" si="159"/>
        <v>1326.394532</v>
      </c>
      <c r="O1687" s="74">
        <f t="shared" si="160"/>
        <v>432.50919199999998</v>
      </c>
      <c r="P1687" s="74">
        <f t="shared" si="161"/>
        <v>974.05286000000001</v>
      </c>
    </row>
    <row r="1688" spans="1:16" ht="15" customHeight="1" x14ac:dyDescent="0.3">
      <c r="A1688" s="27" t="s">
        <v>4075</v>
      </c>
      <c r="B1688" s="38">
        <v>27320</v>
      </c>
      <c r="C1688" s="38">
        <v>27320</v>
      </c>
      <c r="D1688" s="40" t="s">
        <v>1546</v>
      </c>
      <c r="E1688" s="40">
        <v>99927</v>
      </c>
      <c r="F1688" s="20" t="s">
        <v>3610</v>
      </c>
      <c r="G1688" s="20" t="s">
        <v>3059</v>
      </c>
      <c r="H1688" s="100">
        <v>0.86919999999999997</v>
      </c>
      <c r="I1688" s="39"/>
      <c r="J1688" s="74">
        <f t="shared" si="156"/>
        <v>177.01988799999998</v>
      </c>
      <c r="K1688" s="74">
        <f t="shared" si="157"/>
        <v>139.90490400000002</v>
      </c>
      <c r="L1688" s="74">
        <f t="shared" si="158"/>
        <v>52.924540000000007</v>
      </c>
      <c r="M1688" s="75"/>
      <c r="N1688" s="74">
        <f t="shared" si="159"/>
        <v>1270.200648</v>
      </c>
      <c r="O1688" s="74">
        <f t="shared" si="160"/>
        <v>418.23188800000003</v>
      </c>
      <c r="P1688" s="74">
        <f t="shared" si="161"/>
        <v>935.74603999999999</v>
      </c>
    </row>
    <row r="1689" spans="1:16" ht="15" customHeight="1" x14ac:dyDescent="0.3">
      <c r="A1689" s="27" t="s">
        <v>4075</v>
      </c>
      <c r="B1689" s="38">
        <v>27330</v>
      </c>
      <c r="C1689" s="38">
        <v>27330</v>
      </c>
      <c r="D1689" s="40" t="s">
        <v>1547</v>
      </c>
      <c r="E1689" s="40">
        <v>99927</v>
      </c>
      <c r="F1689" s="20" t="s">
        <v>3610</v>
      </c>
      <c r="G1689" s="20" t="s">
        <v>3059</v>
      </c>
      <c r="H1689" s="100">
        <v>0.86919999999999997</v>
      </c>
      <c r="I1689" s="39"/>
      <c r="J1689" s="74">
        <f t="shared" si="156"/>
        <v>177.01988799999998</v>
      </c>
      <c r="K1689" s="74">
        <f t="shared" si="157"/>
        <v>139.90490400000002</v>
      </c>
      <c r="L1689" s="74">
        <f t="shared" si="158"/>
        <v>52.924540000000007</v>
      </c>
      <c r="M1689" s="75"/>
      <c r="N1689" s="74">
        <f t="shared" si="159"/>
        <v>1270.200648</v>
      </c>
      <c r="O1689" s="74">
        <f t="shared" si="160"/>
        <v>418.23188800000003</v>
      </c>
      <c r="P1689" s="74">
        <f t="shared" si="161"/>
        <v>935.74603999999999</v>
      </c>
    </row>
    <row r="1690" spans="1:16" ht="15" customHeight="1" x14ac:dyDescent="0.3">
      <c r="A1690" s="27" t="s">
        <v>4075</v>
      </c>
      <c r="B1690" s="38">
        <v>27340</v>
      </c>
      <c r="C1690" s="38">
        <v>27340</v>
      </c>
      <c r="D1690" s="40" t="s">
        <v>1548</v>
      </c>
      <c r="E1690" s="40">
        <v>99927</v>
      </c>
      <c r="F1690" s="20" t="s">
        <v>3610</v>
      </c>
      <c r="G1690" s="20" t="s">
        <v>3059</v>
      </c>
      <c r="H1690" s="100">
        <v>0.86919999999999997</v>
      </c>
      <c r="I1690" s="39"/>
      <c r="J1690" s="74">
        <f t="shared" si="156"/>
        <v>177.01988799999998</v>
      </c>
      <c r="K1690" s="74">
        <f t="shared" si="157"/>
        <v>139.90490400000002</v>
      </c>
      <c r="L1690" s="74">
        <f t="shared" si="158"/>
        <v>52.924540000000007</v>
      </c>
      <c r="M1690" s="75"/>
      <c r="N1690" s="74">
        <f t="shared" si="159"/>
        <v>1270.200648</v>
      </c>
      <c r="O1690" s="74">
        <f t="shared" si="160"/>
        <v>418.23188800000003</v>
      </c>
      <c r="P1690" s="74">
        <f t="shared" si="161"/>
        <v>935.74603999999999</v>
      </c>
    </row>
    <row r="1691" spans="1:16" ht="15" customHeight="1" x14ac:dyDescent="0.3">
      <c r="A1691" s="27" t="s">
        <v>4075</v>
      </c>
      <c r="B1691" s="38">
        <v>27350</v>
      </c>
      <c r="C1691" s="38">
        <v>27350</v>
      </c>
      <c r="D1691" s="40" t="s">
        <v>1549</v>
      </c>
      <c r="E1691" s="40">
        <v>99927</v>
      </c>
      <c r="F1691" s="20" t="s">
        <v>3610</v>
      </c>
      <c r="G1691" s="20" t="s">
        <v>3059</v>
      </c>
      <c r="H1691" s="100">
        <v>0.86919999999999997</v>
      </c>
      <c r="I1691" s="39"/>
      <c r="J1691" s="74">
        <f t="shared" si="156"/>
        <v>177.01988799999998</v>
      </c>
      <c r="K1691" s="74">
        <f t="shared" si="157"/>
        <v>139.90490400000002</v>
      </c>
      <c r="L1691" s="74">
        <f t="shared" si="158"/>
        <v>52.924540000000007</v>
      </c>
      <c r="M1691" s="75"/>
      <c r="N1691" s="74">
        <f t="shared" si="159"/>
        <v>1270.200648</v>
      </c>
      <c r="O1691" s="74">
        <f t="shared" si="160"/>
        <v>418.23188800000003</v>
      </c>
      <c r="P1691" s="74">
        <f t="shared" si="161"/>
        <v>935.74603999999999</v>
      </c>
    </row>
    <row r="1692" spans="1:16" ht="15" customHeight="1" x14ac:dyDescent="0.3">
      <c r="A1692" s="27" t="s">
        <v>4075</v>
      </c>
      <c r="B1692" s="38">
        <v>27360</v>
      </c>
      <c r="C1692" s="38">
        <v>27360</v>
      </c>
      <c r="D1692" s="40" t="s">
        <v>1550</v>
      </c>
      <c r="E1692" s="40">
        <v>99927</v>
      </c>
      <c r="F1692" s="20" t="s">
        <v>3610</v>
      </c>
      <c r="G1692" s="20" t="s">
        <v>3059</v>
      </c>
      <c r="H1692" s="100">
        <v>0.86919999999999997</v>
      </c>
      <c r="I1692" s="39"/>
      <c r="J1692" s="74">
        <f t="shared" si="156"/>
        <v>177.01988799999998</v>
      </c>
      <c r="K1692" s="74">
        <f t="shared" si="157"/>
        <v>139.90490400000002</v>
      </c>
      <c r="L1692" s="74">
        <f t="shared" si="158"/>
        <v>52.924540000000007</v>
      </c>
      <c r="M1692" s="75"/>
      <c r="N1692" s="74">
        <f t="shared" si="159"/>
        <v>1270.200648</v>
      </c>
      <c r="O1692" s="74">
        <f t="shared" si="160"/>
        <v>418.23188800000003</v>
      </c>
      <c r="P1692" s="74">
        <f t="shared" si="161"/>
        <v>935.74603999999999</v>
      </c>
    </row>
    <row r="1693" spans="1:16" ht="15" customHeight="1" x14ac:dyDescent="0.3">
      <c r="A1693" s="27" t="s">
        <v>4075</v>
      </c>
      <c r="B1693" s="38">
        <v>27370</v>
      </c>
      <c r="C1693" s="38">
        <v>27370</v>
      </c>
      <c r="D1693" s="40" t="s">
        <v>1551</v>
      </c>
      <c r="E1693" s="40">
        <v>99927</v>
      </c>
      <c r="F1693" s="20" t="s">
        <v>3610</v>
      </c>
      <c r="G1693" s="20" t="s">
        <v>3059</v>
      </c>
      <c r="H1693" s="100">
        <v>0.86919999999999997</v>
      </c>
      <c r="I1693" s="39"/>
      <c r="J1693" s="74">
        <f t="shared" si="156"/>
        <v>177.01988799999998</v>
      </c>
      <c r="K1693" s="74">
        <f t="shared" si="157"/>
        <v>139.90490400000002</v>
      </c>
      <c r="L1693" s="74">
        <f t="shared" si="158"/>
        <v>52.924540000000007</v>
      </c>
      <c r="M1693" s="75"/>
      <c r="N1693" s="74">
        <f t="shared" si="159"/>
        <v>1270.200648</v>
      </c>
      <c r="O1693" s="74">
        <f t="shared" si="160"/>
        <v>418.23188800000003</v>
      </c>
      <c r="P1693" s="74">
        <f t="shared" si="161"/>
        <v>935.74603999999999</v>
      </c>
    </row>
    <row r="1694" spans="1:16" ht="15" customHeight="1" x14ac:dyDescent="0.3">
      <c r="A1694" s="27" t="s">
        <v>4075</v>
      </c>
      <c r="B1694" s="38">
        <v>27380</v>
      </c>
      <c r="C1694" s="38">
        <v>27380</v>
      </c>
      <c r="D1694" s="40" t="s">
        <v>1552</v>
      </c>
      <c r="E1694" s="40">
        <v>99927</v>
      </c>
      <c r="F1694" s="20" t="s">
        <v>3610</v>
      </c>
      <c r="G1694" s="20" t="s">
        <v>3059</v>
      </c>
      <c r="H1694" s="100">
        <v>0.86919999999999997</v>
      </c>
      <c r="I1694" s="39"/>
      <c r="J1694" s="74">
        <f t="shared" si="156"/>
        <v>177.01988799999998</v>
      </c>
      <c r="K1694" s="74">
        <f t="shared" si="157"/>
        <v>139.90490400000002</v>
      </c>
      <c r="L1694" s="74">
        <f t="shared" si="158"/>
        <v>52.924540000000007</v>
      </c>
      <c r="M1694" s="75"/>
      <c r="N1694" s="74">
        <f t="shared" si="159"/>
        <v>1270.200648</v>
      </c>
      <c r="O1694" s="74">
        <f t="shared" si="160"/>
        <v>418.23188800000003</v>
      </c>
      <c r="P1694" s="74">
        <f t="shared" si="161"/>
        <v>935.74603999999999</v>
      </c>
    </row>
    <row r="1695" spans="1:16" ht="15" customHeight="1" x14ac:dyDescent="0.3">
      <c r="A1695" s="27" t="s">
        <v>4075</v>
      </c>
      <c r="B1695" s="38">
        <v>27390</v>
      </c>
      <c r="C1695" s="38">
        <v>27390</v>
      </c>
      <c r="D1695" s="40" t="s">
        <v>1553</v>
      </c>
      <c r="E1695" s="40">
        <v>99927</v>
      </c>
      <c r="F1695" s="20" t="s">
        <v>3610</v>
      </c>
      <c r="G1695" s="20" t="s">
        <v>3059</v>
      </c>
      <c r="H1695" s="100">
        <v>0.86919999999999997</v>
      </c>
      <c r="I1695" s="39"/>
      <c r="J1695" s="74">
        <f t="shared" si="156"/>
        <v>177.01988799999998</v>
      </c>
      <c r="K1695" s="74">
        <f t="shared" si="157"/>
        <v>139.90490400000002</v>
      </c>
      <c r="L1695" s="74">
        <f t="shared" si="158"/>
        <v>52.924540000000007</v>
      </c>
      <c r="M1695" s="75"/>
      <c r="N1695" s="74">
        <f t="shared" si="159"/>
        <v>1270.200648</v>
      </c>
      <c r="O1695" s="74">
        <f t="shared" si="160"/>
        <v>418.23188800000003</v>
      </c>
      <c r="P1695" s="74">
        <f t="shared" si="161"/>
        <v>935.74603999999999</v>
      </c>
    </row>
    <row r="1696" spans="1:16" ht="15" customHeight="1" x14ac:dyDescent="0.3">
      <c r="A1696" s="27" t="s">
        <v>4075</v>
      </c>
      <c r="B1696" s="38">
        <v>27400</v>
      </c>
      <c r="C1696" s="38">
        <v>27400</v>
      </c>
      <c r="D1696" s="40" t="s">
        <v>1554</v>
      </c>
      <c r="E1696" s="40">
        <v>99927</v>
      </c>
      <c r="F1696" s="20" t="s">
        <v>3610</v>
      </c>
      <c r="G1696" s="20" t="s">
        <v>3059</v>
      </c>
      <c r="H1696" s="100">
        <v>0.86919999999999997</v>
      </c>
      <c r="I1696" s="39"/>
      <c r="J1696" s="74">
        <f t="shared" si="156"/>
        <v>177.01988799999998</v>
      </c>
      <c r="K1696" s="74">
        <f t="shared" si="157"/>
        <v>139.90490400000002</v>
      </c>
      <c r="L1696" s="74">
        <f t="shared" si="158"/>
        <v>52.924540000000007</v>
      </c>
      <c r="M1696" s="75"/>
      <c r="N1696" s="74">
        <f t="shared" si="159"/>
        <v>1270.200648</v>
      </c>
      <c r="O1696" s="74">
        <f t="shared" si="160"/>
        <v>418.23188800000003</v>
      </c>
      <c r="P1696" s="74">
        <f t="shared" si="161"/>
        <v>935.74603999999999</v>
      </c>
    </row>
    <row r="1697" spans="1:16" ht="15" customHeight="1" x14ac:dyDescent="0.3">
      <c r="A1697" s="27" t="s">
        <v>4075</v>
      </c>
      <c r="B1697" s="38">
        <v>27410</v>
      </c>
      <c r="C1697" s="38">
        <v>27410</v>
      </c>
      <c r="D1697" s="40" t="s">
        <v>1555</v>
      </c>
      <c r="E1697" s="40">
        <v>99927</v>
      </c>
      <c r="F1697" s="20" t="s">
        <v>3610</v>
      </c>
      <c r="G1697" s="20" t="s">
        <v>3059</v>
      </c>
      <c r="H1697" s="100">
        <v>0.86919999999999997</v>
      </c>
      <c r="I1697" s="39"/>
      <c r="J1697" s="74">
        <f t="shared" si="156"/>
        <v>177.01988799999998</v>
      </c>
      <c r="K1697" s="74">
        <f t="shared" si="157"/>
        <v>139.90490400000002</v>
      </c>
      <c r="L1697" s="74">
        <f t="shared" si="158"/>
        <v>52.924540000000007</v>
      </c>
      <c r="M1697" s="75"/>
      <c r="N1697" s="74">
        <f t="shared" si="159"/>
        <v>1270.200648</v>
      </c>
      <c r="O1697" s="74">
        <f t="shared" si="160"/>
        <v>418.23188800000003</v>
      </c>
      <c r="P1697" s="74">
        <f t="shared" si="161"/>
        <v>935.74603999999999</v>
      </c>
    </row>
    <row r="1698" spans="1:16" ht="15" customHeight="1" x14ac:dyDescent="0.3">
      <c r="A1698" s="27" t="s">
        <v>4075</v>
      </c>
      <c r="B1698" s="38">
        <v>27420</v>
      </c>
      <c r="C1698" s="38">
        <v>27420</v>
      </c>
      <c r="D1698" s="40" t="s">
        <v>1556</v>
      </c>
      <c r="E1698" s="40">
        <v>99927</v>
      </c>
      <c r="F1698" s="20" t="s">
        <v>3610</v>
      </c>
      <c r="G1698" s="20" t="s">
        <v>3059</v>
      </c>
      <c r="H1698" s="100">
        <v>0.86919999999999997</v>
      </c>
      <c r="I1698" s="39"/>
      <c r="J1698" s="74">
        <f t="shared" si="156"/>
        <v>177.01988799999998</v>
      </c>
      <c r="K1698" s="74">
        <f t="shared" si="157"/>
        <v>139.90490400000002</v>
      </c>
      <c r="L1698" s="74">
        <f t="shared" si="158"/>
        <v>52.924540000000007</v>
      </c>
      <c r="M1698" s="75"/>
      <c r="N1698" s="74">
        <f t="shared" si="159"/>
        <v>1270.200648</v>
      </c>
      <c r="O1698" s="74">
        <f t="shared" si="160"/>
        <v>418.23188800000003</v>
      </c>
      <c r="P1698" s="74">
        <f t="shared" si="161"/>
        <v>935.74603999999999</v>
      </c>
    </row>
    <row r="1699" spans="1:16" ht="15" customHeight="1" x14ac:dyDescent="0.3">
      <c r="A1699" s="27" t="s">
        <v>4075</v>
      </c>
      <c r="B1699" s="38">
        <v>27430</v>
      </c>
      <c r="C1699" s="38">
        <v>27430</v>
      </c>
      <c r="D1699" s="40" t="s">
        <v>1557</v>
      </c>
      <c r="E1699" s="40">
        <v>99927</v>
      </c>
      <c r="F1699" s="20" t="s">
        <v>3610</v>
      </c>
      <c r="G1699" s="20" t="s">
        <v>3059</v>
      </c>
      <c r="H1699" s="100">
        <v>0.86919999999999997</v>
      </c>
      <c r="I1699" s="39"/>
      <c r="J1699" s="74">
        <f t="shared" si="156"/>
        <v>177.01988799999998</v>
      </c>
      <c r="K1699" s="74">
        <f t="shared" si="157"/>
        <v>139.90490400000002</v>
      </c>
      <c r="L1699" s="74">
        <f t="shared" si="158"/>
        <v>52.924540000000007</v>
      </c>
      <c r="M1699" s="75"/>
      <c r="N1699" s="74">
        <f t="shared" si="159"/>
        <v>1270.200648</v>
      </c>
      <c r="O1699" s="74">
        <f t="shared" si="160"/>
        <v>418.23188800000003</v>
      </c>
      <c r="P1699" s="74">
        <f t="shared" si="161"/>
        <v>935.74603999999999</v>
      </c>
    </row>
    <row r="1700" spans="1:16" ht="15" customHeight="1" x14ac:dyDescent="0.3">
      <c r="A1700" s="27" t="s">
        <v>4075</v>
      </c>
      <c r="B1700" s="38">
        <v>27440</v>
      </c>
      <c r="C1700" s="38">
        <v>27440</v>
      </c>
      <c r="D1700" s="40" t="s">
        <v>1558</v>
      </c>
      <c r="E1700" s="40">
        <v>99927</v>
      </c>
      <c r="F1700" s="20" t="s">
        <v>3610</v>
      </c>
      <c r="G1700" s="20" t="s">
        <v>3059</v>
      </c>
      <c r="H1700" s="100">
        <v>0.86919999999999997</v>
      </c>
      <c r="I1700" s="39"/>
      <c r="J1700" s="74">
        <f t="shared" si="156"/>
        <v>177.01988799999998</v>
      </c>
      <c r="K1700" s="74">
        <f t="shared" si="157"/>
        <v>139.90490400000002</v>
      </c>
      <c r="L1700" s="74">
        <f t="shared" si="158"/>
        <v>52.924540000000007</v>
      </c>
      <c r="M1700" s="75"/>
      <c r="N1700" s="74">
        <f t="shared" si="159"/>
        <v>1270.200648</v>
      </c>
      <c r="O1700" s="74">
        <f t="shared" si="160"/>
        <v>418.23188800000003</v>
      </c>
      <c r="P1700" s="74">
        <f t="shared" si="161"/>
        <v>935.74603999999999</v>
      </c>
    </row>
    <row r="1701" spans="1:16" ht="15" customHeight="1" x14ac:dyDescent="0.3">
      <c r="A1701" s="27" t="s">
        <v>4075</v>
      </c>
      <c r="B1701" s="38">
        <v>27450</v>
      </c>
      <c r="C1701" s="38">
        <v>27450</v>
      </c>
      <c r="D1701" s="40" t="s">
        <v>1559</v>
      </c>
      <c r="E1701" s="40">
        <v>99927</v>
      </c>
      <c r="F1701" s="20" t="s">
        <v>3610</v>
      </c>
      <c r="G1701" s="20" t="s">
        <v>3059</v>
      </c>
      <c r="H1701" s="100">
        <v>0.86919999999999997</v>
      </c>
      <c r="I1701" s="39"/>
      <c r="J1701" s="74">
        <f t="shared" si="156"/>
        <v>177.01988799999998</v>
      </c>
      <c r="K1701" s="74">
        <f t="shared" si="157"/>
        <v>139.90490400000002</v>
      </c>
      <c r="L1701" s="74">
        <f t="shared" si="158"/>
        <v>52.924540000000007</v>
      </c>
      <c r="M1701" s="75"/>
      <c r="N1701" s="74">
        <f t="shared" si="159"/>
        <v>1270.200648</v>
      </c>
      <c r="O1701" s="74">
        <f t="shared" si="160"/>
        <v>418.23188800000003</v>
      </c>
      <c r="P1701" s="74">
        <f t="shared" si="161"/>
        <v>935.74603999999999</v>
      </c>
    </row>
    <row r="1702" spans="1:16" ht="15" customHeight="1" x14ac:dyDescent="0.3">
      <c r="A1702" s="27" t="s">
        <v>4075</v>
      </c>
      <c r="B1702" s="38">
        <v>27460</v>
      </c>
      <c r="C1702" s="38">
        <v>27460</v>
      </c>
      <c r="D1702" s="40" t="s">
        <v>1560</v>
      </c>
      <c r="E1702" s="40">
        <v>99927</v>
      </c>
      <c r="F1702" s="20" t="s">
        <v>3610</v>
      </c>
      <c r="G1702" s="20" t="s">
        <v>3059</v>
      </c>
      <c r="H1702" s="100">
        <v>0.86919999999999997</v>
      </c>
      <c r="I1702" s="39"/>
      <c r="J1702" s="74">
        <f t="shared" si="156"/>
        <v>177.01988799999998</v>
      </c>
      <c r="K1702" s="74">
        <f t="shared" si="157"/>
        <v>139.90490400000002</v>
      </c>
      <c r="L1702" s="74">
        <f t="shared" si="158"/>
        <v>52.924540000000007</v>
      </c>
      <c r="M1702" s="75"/>
      <c r="N1702" s="74">
        <f t="shared" si="159"/>
        <v>1270.200648</v>
      </c>
      <c r="O1702" s="74">
        <f t="shared" si="160"/>
        <v>418.23188800000003</v>
      </c>
      <c r="P1702" s="74">
        <f t="shared" si="161"/>
        <v>935.74603999999999</v>
      </c>
    </row>
    <row r="1703" spans="1:16" ht="15" customHeight="1" x14ac:dyDescent="0.3">
      <c r="A1703" s="27" t="s">
        <v>4075</v>
      </c>
      <c r="B1703" s="38">
        <v>27470</v>
      </c>
      <c r="C1703" s="38">
        <v>27470</v>
      </c>
      <c r="D1703" s="40" t="s">
        <v>1561</v>
      </c>
      <c r="E1703" s="40">
        <v>99927</v>
      </c>
      <c r="F1703" s="20" t="s">
        <v>3610</v>
      </c>
      <c r="G1703" s="20" t="s">
        <v>3059</v>
      </c>
      <c r="H1703" s="100">
        <v>0.86919999999999997</v>
      </c>
      <c r="I1703" s="39"/>
      <c r="J1703" s="74">
        <f t="shared" si="156"/>
        <v>177.01988799999998</v>
      </c>
      <c r="K1703" s="74">
        <f t="shared" si="157"/>
        <v>139.90490400000002</v>
      </c>
      <c r="L1703" s="74">
        <f t="shared" si="158"/>
        <v>52.924540000000007</v>
      </c>
      <c r="M1703" s="75"/>
      <c r="N1703" s="74">
        <f t="shared" si="159"/>
        <v>1270.200648</v>
      </c>
      <c r="O1703" s="74">
        <f t="shared" si="160"/>
        <v>418.23188800000003</v>
      </c>
      <c r="P1703" s="74">
        <f t="shared" si="161"/>
        <v>935.74603999999999</v>
      </c>
    </row>
    <row r="1704" spans="1:16" ht="15" customHeight="1" x14ac:dyDescent="0.3">
      <c r="A1704" s="27" t="s">
        <v>4075</v>
      </c>
      <c r="B1704" s="38">
        <v>27480</v>
      </c>
      <c r="C1704" s="38">
        <v>27480</v>
      </c>
      <c r="D1704" s="40" t="s">
        <v>1562</v>
      </c>
      <c r="E1704" s="40">
        <v>99927</v>
      </c>
      <c r="F1704" s="20" t="s">
        <v>3610</v>
      </c>
      <c r="G1704" s="20" t="s">
        <v>3059</v>
      </c>
      <c r="H1704" s="100">
        <v>0.86919999999999997</v>
      </c>
      <c r="I1704" s="39"/>
      <c r="J1704" s="74">
        <f t="shared" si="156"/>
        <v>177.01988799999998</v>
      </c>
      <c r="K1704" s="74">
        <f t="shared" si="157"/>
        <v>139.90490400000002</v>
      </c>
      <c r="L1704" s="74">
        <f t="shared" si="158"/>
        <v>52.924540000000007</v>
      </c>
      <c r="M1704" s="75"/>
      <c r="N1704" s="74">
        <f t="shared" si="159"/>
        <v>1270.200648</v>
      </c>
      <c r="O1704" s="74">
        <f t="shared" si="160"/>
        <v>418.23188800000003</v>
      </c>
      <c r="P1704" s="74">
        <f t="shared" si="161"/>
        <v>935.74603999999999</v>
      </c>
    </row>
    <row r="1705" spans="1:16" ht="15" customHeight="1" x14ac:dyDescent="0.3">
      <c r="A1705" s="27" t="s">
        <v>4075</v>
      </c>
      <c r="B1705" s="38">
        <v>27490</v>
      </c>
      <c r="C1705" s="38">
        <v>27490</v>
      </c>
      <c r="D1705" s="40" t="s">
        <v>1563</v>
      </c>
      <c r="E1705" s="40">
        <v>99927</v>
      </c>
      <c r="F1705" s="20" t="s">
        <v>3610</v>
      </c>
      <c r="G1705" s="20" t="s">
        <v>3059</v>
      </c>
      <c r="H1705" s="100">
        <v>0.86919999999999997</v>
      </c>
      <c r="I1705" s="39"/>
      <c r="J1705" s="74">
        <f t="shared" si="156"/>
        <v>177.01988799999998</v>
      </c>
      <c r="K1705" s="74">
        <f t="shared" si="157"/>
        <v>139.90490400000002</v>
      </c>
      <c r="L1705" s="74">
        <f t="shared" si="158"/>
        <v>52.924540000000007</v>
      </c>
      <c r="M1705" s="75"/>
      <c r="N1705" s="74">
        <f t="shared" si="159"/>
        <v>1270.200648</v>
      </c>
      <c r="O1705" s="74">
        <f t="shared" si="160"/>
        <v>418.23188800000003</v>
      </c>
      <c r="P1705" s="74">
        <f t="shared" si="161"/>
        <v>935.74603999999999</v>
      </c>
    </row>
    <row r="1706" spans="1:16" ht="15" customHeight="1" x14ac:dyDescent="0.3">
      <c r="A1706" s="27" t="s">
        <v>4075</v>
      </c>
      <c r="B1706" s="38">
        <v>27500</v>
      </c>
      <c r="C1706" s="38">
        <v>27500</v>
      </c>
      <c r="D1706" s="40" t="s">
        <v>1564</v>
      </c>
      <c r="E1706" s="40">
        <v>99927</v>
      </c>
      <c r="F1706" s="20" t="s">
        <v>3610</v>
      </c>
      <c r="G1706" s="20" t="s">
        <v>3059</v>
      </c>
      <c r="H1706" s="100">
        <v>0.86919999999999997</v>
      </c>
      <c r="I1706" s="39"/>
      <c r="J1706" s="74">
        <f t="shared" si="156"/>
        <v>177.01988799999998</v>
      </c>
      <c r="K1706" s="74">
        <f t="shared" si="157"/>
        <v>139.90490400000002</v>
      </c>
      <c r="L1706" s="74">
        <f t="shared" si="158"/>
        <v>52.924540000000007</v>
      </c>
      <c r="M1706" s="75"/>
      <c r="N1706" s="74">
        <f t="shared" si="159"/>
        <v>1270.200648</v>
      </c>
      <c r="O1706" s="74">
        <f t="shared" si="160"/>
        <v>418.23188800000003</v>
      </c>
      <c r="P1706" s="74">
        <f t="shared" si="161"/>
        <v>935.74603999999999</v>
      </c>
    </row>
    <row r="1707" spans="1:16" ht="15" customHeight="1" x14ac:dyDescent="0.3">
      <c r="A1707" s="27" t="s">
        <v>4075</v>
      </c>
      <c r="B1707" s="38">
        <v>27510</v>
      </c>
      <c r="C1707" s="38">
        <v>27510</v>
      </c>
      <c r="D1707" s="40" t="s">
        <v>1565</v>
      </c>
      <c r="E1707" s="40">
        <v>99927</v>
      </c>
      <c r="F1707" s="20" t="s">
        <v>3610</v>
      </c>
      <c r="G1707" s="20" t="s">
        <v>3059</v>
      </c>
      <c r="H1707" s="100">
        <v>0.86919999999999997</v>
      </c>
      <c r="I1707" s="39"/>
      <c r="J1707" s="74">
        <f t="shared" si="156"/>
        <v>177.01988799999998</v>
      </c>
      <c r="K1707" s="74">
        <f t="shared" si="157"/>
        <v>139.90490400000002</v>
      </c>
      <c r="L1707" s="74">
        <f t="shared" si="158"/>
        <v>52.924540000000007</v>
      </c>
      <c r="M1707" s="75"/>
      <c r="N1707" s="74">
        <f t="shared" si="159"/>
        <v>1270.200648</v>
      </c>
      <c r="O1707" s="74">
        <f t="shared" si="160"/>
        <v>418.23188800000003</v>
      </c>
      <c r="P1707" s="74">
        <f t="shared" si="161"/>
        <v>935.74603999999999</v>
      </c>
    </row>
    <row r="1708" spans="1:16" ht="15" customHeight="1" x14ac:dyDescent="0.3">
      <c r="A1708" s="27" t="s">
        <v>4075</v>
      </c>
      <c r="B1708" s="38">
        <v>27520</v>
      </c>
      <c r="C1708" s="38">
        <v>27520</v>
      </c>
      <c r="D1708" s="40" t="s">
        <v>1566</v>
      </c>
      <c r="E1708" s="40">
        <v>99927</v>
      </c>
      <c r="F1708" s="20" t="s">
        <v>3610</v>
      </c>
      <c r="G1708" s="20" t="s">
        <v>3059</v>
      </c>
      <c r="H1708" s="100">
        <v>0.86919999999999997</v>
      </c>
      <c r="I1708" s="39"/>
      <c r="J1708" s="74">
        <f t="shared" si="156"/>
        <v>177.01988799999998</v>
      </c>
      <c r="K1708" s="74">
        <f t="shared" si="157"/>
        <v>139.90490400000002</v>
      </c>
      <c r="L1708" s="74">
        <f t="shared" si="158"/>
        <v>52.924540000000007</v>
      </c>
      <c r="M1708" s="75"/>
      <c r="N1708" s="74">
        <f t="shared" si="159"/>
        <v>1270.200648</v>
      </c>
      <c r="O1708" s="74">
        <f t="shared" si="160"/>
        <v>418.23188800000003</v>
      </c>
      <c r="P1708" s="74">
        <f t="shared" si="161"/>
        <v>935.74603999999999</v>
      </c>
    </row>
    <row r="1709" spans="1:16" ht="15" customHeight="1" x14ac:dyDescent="0.3">
      <c r="A1709" s="27" t="s">
        <v>4075</v>
      </c>
      <c r="B1709" s="38">
        <v>27530</v>
      </c>
      <c r="C1709" s="38">
        <v>27530</v>
      </c>
      <c r="D1709" s="40" t="s">
        <v>1567</v>
      </c>
      <c r="E1709" s="40">
        <v>99927</v>
      </c>
      <c r="F1709" s="20" t="s">
        <v>3610</v>
      </c>
      <c r="G1709" s="20" t="s">
        <v>3059</v>
      </c>
      <c r="H1709" s="100">
        <v>0.86919999999999997</v>
      </c>
      <c r="I1709" s="39"/>
      <c r="J1709" s="74">
        <f t="shared" si="156"/>
        <v>177.01988799999998</v>
      </c>
      <c r="K1709" s="74">
        <f t="shared" si="157"/>
        <v>139.90490400000002</v>
      </c>
      <c r="L1709" s="74">
        <f t="shared" si="158"/>
        <v>52.924540000000007</v>
      </c>
      <c r="M1709" s="75"/>
      <c r="N1709" s="74">
        <f t="shared" si="159"/>
        <v>1270.200648</v>
      </c>
      <c r="O1709" s="74">
        <f t="shared" si="160"/>
        <v>418.23188800000003</v>
      </c>
      <c r="P1709" s="74">
        <f t="shared" si="161"/>
        <v>935.74603999999999</v>
      </c>
    </row>
    <row r="1710" spans="1:16" ht="15" customHeight="1" x14ac:dyDescent="0.3">
      <c r="A1710" s="27" t="s">
        <v>4075</v>
      </c>
      <c r="B1710" s="38">
        <v>27540</v>
      </c>
      <c r="C1710" s="38">
        <v>27540</v>
      </c>
      <c r="D1710" s="40" t="s">
        <v>1568</v>
      </c>
      <c r="E1710" s="40">
        <v>99927</v>
      </c>
      <c r="F1710" s="20" t="s">
        <v>3610</v>
      </c>
      <c r="G1710" s="20" t="s">
        <v>3059</v>
      </c>
      <c r="H1710" s="100">
        <v>0.86919999999999997</v>
      </c>
      <c r="I1710" s="39"/>
      <c r="J1710" s="74">
        <f t="shared" si="156"/>
        <v>177.01988799999998</v>
      </c>
      <c r="K1710" s="74">
        <f t="shared" si="157"/>
        <v>139.90490400000002</v>
      </c>
      <c r="L1710" s="74">
        <f t="shared" si="158"/>
        <v>52.924540000000007</v>
      </c>
      <c r="M1710" s="75"/>
      <c r="N1710" s="74">
        <f t="shared" si="159"/>
        <v>1270.200648</v>
      </c>
      <c r="O1710" s="74">
        <f t="shared" si="160"/>
        <v>418.23188800000003</v>
      </c>
      <c r="P1710" s="74">
        <f t="shared" si="161"/>
        <v>935.74603999999999</v>
      </c>
    </row>
    <row r="1711" spans="1:16" ht="15" customHeight="1" x14ac:dyDescent="0.3">
      <c r="A1711" s="27" t="s">
        <v>4075</v>
      </c>
      <c r="B1711" s="38">
        <v>27550</v>
      </c>
      <c r="C1711" s="38">
        <v>27550</v>
      </c>
      <c r="D1711" s="12" t="s">
        <v>1569</v>
      </c>
      <c r="E1711" s="12">
        <v>13740</v>
      </c>
      <c r="F1711" s="12" t="s">
        <v>3611</v>
      </c>
      <c r="G1711" s="12" t="s">
        <v>3056</v>
      </c>
      <c r="H1711" s="100">
        <v>0.9224</v>
      </c>
      <c r="I1711" s="39"/>
      <c r="J1711" s="74">
        <f t="shared" si="156"/>
        <v>184.12953599999997</v>
      </c>
      <c r="K1711" s="74">
        <f t="shared" si="157"/>
        <v>145.523888</v>
      </c>
      <c r="L1711" s="74">
        <f t="shared" si="158"/>
        <v>55.049880000000002</v>
      </c>
      <c r="M1711" s="75"/>
      <c r="N1711" s="74">
        <f t="shared" si="159"/>
        <v>1321.2162560000002</v>
      </c>
      <c r="O1711" s="74">
        <f t="shared" si="160"/>
        <v>431.19353599999999</v>
      </c>
      <c r="P1711" s="74">
        <f t="shared" si="161"/>
        <v>970.52287999999999</v>
      </c>
    </row>
    <row r="1712" spans="1:16" ht="15" customHeight="1" x14ac:dyDescent="0.3">
      <c r="B1712" s="38"/>
      <c r="C1712" s="38"/>
      <c r="D1712" s="12"/>
      <c r="E1712" s="12"/>
      <c r="F1712" s="12"/>
      <c r="G1712" s="12"/>
      <c r="H1712" s="100"/>
      <c r="I1712" s="39"/>
      <c r="J1712" s="74"/>
      <c r="K1712" s="74"/>
      <c r="L1712" s="74"/>
      <c r="M1712" s="75"/>
      <c r="N1712" s="74"/>
      <c r="O1712" s="74"/>
      <c r="P1712" s="74"/>
    </row>
    <row r="1713" spans="1:18" ht="15" customHeight="1" x14ac:dyDescent="0.3">
      <c r="A1713" s="27" t="s">
        <v>4082</v>
      </c>
      <c r="B1713" s="38">
        <v>34000</v>
      </c>
      <c r="C1713" s="38">
        <v>34000</v>
      </c>
      <c r="D1713" s="12" t="s">
        <v>1805</v>
      </c>
      <c r="E1713" s="12">
        <v>15500</v>
      </c>
      <c r="F1713" s="12" t="s">
        <v>3650</v>
      </c>
      <c r="G1713" s="12" t="s">
        <v>3056</v>
      </c>
      <c r="H1713" s="101">
        <v>0.84340000000000004</v>
      </c>
      <c r="I1713" s="39"/>
      <c r="J1713" s="74">
        <f t="shared" si="156"/>
        <v>173.57197600000001</v>
      </c>
      <c r="K1713" s="74">
        <f t="shared" si="157"/>
        <v>137.17990800000001</v>
      </c>
      <c r="L1713" s="74">
        <f t="shared" si="158"/>
        <v>51.893830000000008</v>
      </c>
      <c r="M1713" s="75"/>
      <c r="N1713" s="74">
        <f t="shared" si="159"/>
        <v>1245.459996</v>
      </c>
      <c r="O1713" s="74">
        <f t="shared" si="160"/>
        <v>411.94597599999997</v>
      </c>
      <c r="P1713" s="74">
        <f t="shared" si="161"/>
        <v>918.88058000000001</v>
      </c>
    </row>
    <row r="1714" spans="1:18" ht="15" customHeight="1" x14ac:dyDescent="0.3">
      <c r="A1714" s="27" t="s">
        <v>4082</v>
      </c>
      <c r="B1714" s="38">
        <v>34010</v>
      </c>
      <c r="C1714" s="38">
        <v>34010</v>
      </c>
      <c r="D1714" s="40" t="s">
        <v>1807</v>
      </c>
      <c r="E1714" s="40">
        <v>99934</v>
      </c>
      <c r="F1714" s="20" t="s">
        <v>3652</v>
      </c>
      <c r="G1714" s="20" t="s">
        <v>3059</v>
      </c>
      <c r="H1714" s="101">
        <v>0.878</v>
      </c>
      <c r="I1714" s="39"/>
      <c r="J1714" s="74">
        <f t="shared" si="156"/>
        <v>178.19592</v>
      </c>
      <c r="K1714" s="74">
        <f t="shared" si="157"/>
        <v>140.83436</v>
      </c>
      <c r="L1714" s="74">
        <f t="shared" si="158"/>
        <v>53.2761</v>
      </c>
      <c r="M1714" s="75"/>
      <c r="N1714" s="74">
        <f t="shared" si="159"/>
        <v>1278.63932</v>
      </c>
      <c r="O1714" s="74">
        <f t="shared" si="160"/>
        <v>420.37592000000001</v>
      </c>
      <c r="P1714" s="74">
        <f t="shared" si="161"/>
        <v>941.49860000000012</v>
      </c>
    </row>
    <row r="1715" spans="1:18" ht="15" customHeight="1" x14ac:dyDescent="0.3">
      <c r="A1715" s="27" t="s">
        <v>4082</v>
      </c>
      <c r="B1715" s="38">
        <v>34020</v>
      </c>
      <c r="C1715" s="38">
        <v>34020</v>
      </c>
      <c r="D1715" s="12" t="s">
        <v>1806</v>
      </c>
      <c r="E1715" s="12">
        <v>25860</v>
      </c>
      <c r="F1715" s="12" t="s">
        <v>3651</v>
      </c>
      <c r="G1715" s="12" t="s">
        <v>3056</v>
      </c>
      <c r="H1715" s="100">
        <v>0.8</v>
      </c>
      <c r="I1715" s="39"/>
      <c r="J1715" s="74">
        <f t="shared" si="156"/>
        <v>167.77199999999999</v>
      </c>
      <c r="K1715" s="74">
        <f t="shared" si="157"/>
        <v>132.596</v>
      </c>
      <c r="L1715" s="74">
        <f t="shared" si="158"/>
        <v>50.160000000000004</v>
      </c>
      <c r="M1715" s="75"/>
      <c r="N1715" s="74">
        <f t="shared" si="159"/>
        <v>1203.8420000000001</v>
      </c>
      <c r="O1715" s="74">
        <f t="shared" si="160"/>
        <v>401.37200000000001</v>
      </c>
      <c r="P1715" s="74">
        <f t="shared" si="161"/>
        <v>890.51</v>
      </c>
    </row>
    <row r="1716" spans="1:18" ht="15" customHeight="1" x14ac:dyDescent="0.3">
      <c r="A1716" s="27" t="s">
        <v>4082</v>
      </c>
      <c r="B1716" s="38">
        <v>34030</v>
      </c>
      <c r="C1716" s="38">
        <v>34030</v>
      </c>
      <c r="D1716" s="40" t="s">
        <v>1808</v>
      </c>
      <c r="E1716" s="40">
        <v>99934</v>
      </c>
      <c r="F1716" s="20" t="s">
        <v>3652</v>
      </c>
      <c r="G1716" s="20" t="s">
        <v>3059</v>
      </c>
      <c r="H1716" s="100">
        <v>0.8</v>
      </c>
      <c r="I1716" s="39"/>
      <c r="J1716" s="74">
        <f t="shared" si="156"/>
        <v>167.77199999999999</v>
      </c>
      <c r="K1716" s="74">
        <f t="shared" si="157"/>
        <v>132.596</v>
      </c>
      <c r="L1716" s="74">
        <f t="shared" si="158"/>
        <v>50.160000000000004</v>
      </c>
      <c r="M1716" s="75"/>
      <c r="N1716" s="74">
        <f t="shared" si="159"/>
        <v>1203.8420000000001</v>
      </c>
      <c r="O1716" s="74">
        <f t="shared" si="160"/>
        <v>401.37200000000001</v>
      </c>
      <c r="P1716" s="74">
        <f t="shared" si="161"/>
        <v>890.51</v>
      </c>
      <c r="R1716" s="27" t="s">
        <v>3826</v>
      </c>
    </row>
    <row r="1717" spans="1:18" ht="15" customHeight="1" x14ac:dyDescent="0.3">
      <c r="A1717" s="27" t="s">
        <v>4082</v>
      </c>
      <c r="B1717" s="38">
        <v>34040</v>
      </c>
      <c r="C1717" s="38">
        <v>34040</v>
      </c>
      <c r="D1717" s="40" t="s">
        <v>1809</v>
      </c>
      <c r="E1717" s="40">
        <v>99934</v>
      </c>
      <c r="F1717" s="20" t="s">
        <v>3652</v>
      </c>
      <c r="G1717" s="20" t="s">
        <v>3059</v>
      </c>
      <c r="H1717" s="100">
        <v>0.8</v>
      </c>
      <c r="I1717" s="39"/>
      <c r="J1717" s="74">
        <f t="shared" si="156"/>
        <v>167.77199999999999</v>
      </c>
      <c r="K1717" s="74">
        <f t="shared" si="157"/>
        <v>132.596</v>
      </c>
      <c r="L1717" s="74">
        <f t="shared" si="158"/>
        <v>50.160000000000004</v>
      </c>
      <c r="M1717" s="75"/>
      <c r="N1717" s="74">
        <f t="shared" si="159"/>
        <v>1203.8420000000001</v>
      </c>
      <c r="O1717" s="74">
        <f t="shared" si="160"/>
        <v>401.37200000000001</v>
      </c>
      <c r="P1717" s="74">
        <f t="shared" si="161"/>
        <v>890.51</v>
      </c>
    </row>
    <row r="1718" spans="1:18" ht="15" customHeight="1" x14ac:dyDescent="0.3">
      <c r="A1718" s="27" t="s">
        <v>4082</v>
      </c>
      <c r="B1718" s="38">
        <v>34050</v>
      </c>
      <c r="C1718" s="38">
        <v>34050</v>
      </c>
      <c r="D1718" s="40" t="s">
        <v>1810</v>
      </c>
      <c r="E1718" s="40">
        <v>99934</v>
      </c>
      <c r="F1718" s="20" t="s">
        <v>3652</v>
      </c>
      <c r="G1718" s="20" t="s">
        <v>3059</v>
      </c>
      <c r="H1718" s="100">
        <v>0.8</v>
      </c>
      <c r="I1718" s="39"/>
      <c r="J1718" s="74">
        <f t="shared" si="156"/>
        <v>167.77199999999999</v>
      </c>
      <c r="K1718" s="74">
        <f t="shared" si="157"/>
        <v>132.596</v>
      </c>
      <c r="L1718" s="74">
        <f t="shared" si="158"/>
        <v>50.160000000000004</v>
      </c>
      <c r="M1718" s="75"/>
      <c r="N1718" s="74">
        <f t="shared" si="159"/>
        <v>1203.8420000000001</v>
      </c>
      <c r="O1718" s="74">
        <f t="shared" si="160"/>
        <v>401.37200000000001</v>
      </c>
      <c r="P1718" s="74">
        <f t="shared" si="161"/>
        <v>890.51</v>
      </c>
    </row>
    <row r="1719" spans="1:18" ht="15" customHeight="1" x14ac:dyDescent="0.3">
      <c r="A1719" s="27" t="s">
        <v>4082</v>
      </c>
      <c r="B1719" s="38">
        <v>34060</v>
      </c>
      <c r="C1719" s="38">
        <v>34060</v>
      </c>
      <c r="D1719" s="40" t="s">
        <v>1811</v>
      </c>
      <c r="E1719" s="40">
        <v>99934</v>
      </c>
      <c r="F1719" s="20" t="s">
        <v>3652</v>
      </c>
      <c r="G1719" s="20" t="s">
        <v>3059</v>
      </c>
      <c r="H1719" s="100">
        <v>0.8</v>
      </c>
      <c r="I1719" s="39"/>
      <c r="J1719" s="74">
        <f t="shared" si="156"/>
        <v>167.77199999999999</v>
      </c>
      <c r="K1719" s="74">
        <f t="shared" si="157"/>
        <v>132.596</v>
      </c>
      <c r="L1719" s="74">
        <f t="shared" si="158"/>
        <v>50.160000000000004</v>
      </c>
      <c r="M1719" s="75"/>
      <c r="N1719" s="74">
        <f t="shared" si="159"/>
        <v>1203.8420000000001</v>
      </c>
      <c r="O1719" s="74">
        <f t="shared" si="160"/>
        <v>401.37200000000001</v>
      </c>
      <c r="P1719" s="74">
        <f t="shared" si="161"/>
        <v>890.51</v>
      </c>
    </row>
    <row r="1720" spans="1:18" ht="15" customHeight="1" x14ac:dyDescent="0.3">
      <c r="A1720" s="27" t="s">
        <v>4082</v>
      </c>
      <c r="B1720" s="38">
        <v>34070</v>
      </c>
      <c r="C1720" s="38">
        <v>34070</v>
      </c>
      <c r="D1720" s="40" t="s">
        <v>1812</v>
      </c>
      <c r="E1720" s="40">
        <v>99934</v>
      </c>
      <c r="F1720" s="20" t="s">
        <v>3652</v>
      </c>
      <c r="G1720" s="20" t="s">
        <v>3059</v>
      </c>
      <c r="H1720" s="100">
        <v>0.8</v>
      </c>
      <c r="I1720" s="39"/>
      <c r="J1720" s="74">
        <f t="shared" si="156"/>
        <v>167.77199999999999</v>
      </c>
      <c r="K1720" s="74">
        <f t="shared" si="157"/>
        <v>132.596</v>
      </c>
      <c r="L1720" s="74">
        <f t="shared" si="158"/>
        <v>50.160000000000004</v>
      </c>
      <c r="M1720" s="75"/>
      <c r="N1720" s="74">
        <f t="shared" si="159"/>
        <v>1203.8420000000001</v>
      </c>
      <c r="O1720" s="74">
        <f t="shared" si="160"/>
        <v>401.37200000000001</v>
      </c>
      <c r="P1720" s="74">
        <f t="shared" si="161"/>
        <v>890.51</v>
      </c>
    </row>
    <row r="1721" spans="1:18" ht="15" customHeight="1" x14ac:dyDescent="0.3">
      <c r="A1721" s="27" t="s">
        <v>4082</v>
      </c>
      <c r="B1721" s="38">
        <v>34080</v>
      </c>
      <c r="C1721" s="38">
        <v>34080</v>
      </c>
      <c r="D1721" s="40" t="s">
        <v>1813</v>
      </c>
      <c r="E1721" s="40">
        <v>99934</v>
      </c>
      <c r="F1721" s="20" t="s">
        <v>3652</v>
      </c>
      <c r="G1721" s="20" t="s">
        <v>3059</v>
      </c>
      <c r="H1721" s="100">
        <v>0.8</v>
      </c>
      <c r="I1721" s="39"/>
      <c r="J1721" s="74">
        <f t="shared" si="156"/>
        <v>167.77199999999999</v>
      </c>
      <c r="K1721" s="74">
        <f t="shared" si="157"/>
        <v>132.596</v>
      </c>
      <c r="L1721" s="74">
        <f t="shared" si="158"/>
        <v>50.160000000000004</v>
      </c>
      <c r="M1721" s="75"/>
      <c r="N1721" s="74">
        <f t="shared" si="159"/>
        <v>1203.8420000000001</v>
      </c>
      <c r="O1721" s="74">
        <f t="shared" si="160"/>
        <v>401.37200000000001</v>
      </c>
      <c r="P1721" s="74">
        <f t="shared" si="161"/>
        <v>890.51</v>
      </c>
    </row>
    <row r="1722" spans="1:18" ht="15" customHeight="1" x14ac:dyDescent="0.3">
      <c r="A1722" s="27" t="s">
        <v>4082</v>
      </c>
      <c r="B1722" s="38">
        <v>34090</v>
      </c>
      <c r="C1722" s="38">
        <v>34090</v>
      </c>
      <c r="D1722" s="12" t="s">
        <v>1814</v>
      </c>
      <c r="E1722" s="12">
        <v>34820</v>
      </c>
      <c r="F1722" s="12" t="s">
        <v>3653</v>
      </c>
      <c r="G1722" s="12" t="s">
        <v>3056</v>
      </c>
      <c r="H1722" s="100">
        <v>0.84770000000000001</v>
      </c>
      <c r="I1722" s="39"/>
      <c r="J1722" s="74">
        <f t="shared" si="156"/>
        <v>174.14662799999999</v>
      </c>
      <c r="K1722" s="74">
        <f t="shared" si="157"/>
        <v>137.634074</v>
      </c>
      <c r="L1722" s="74">
        <f t="shared" si="158"/>
        <v>52.065615000000008</v>
      </c>
      <c r="M1722" s="75"/>
      <c r="N1722" s="74">
        <f t="shared" si="159"/>
        <v>1249.5834380000001</v>
      </c>
      <c r="O1722" s="74">
        <f t="shared" si="160"/>
        <v>412.993628</v>
      </c>
      <c r="P1722" s="74">
        <f t="shared" si="161"/>
        <v>921.69149000000016</v>
      </c>
    </row>
    <row r="1723" spans="1:18" ht="15" customHeight="1" x14ac:dyDescent="0.3">
      <c r="A1723" s="27" t="s">
        <v>4082</v>
      </c>
      <c r="B1723" s="38">
        <v>34100</v>
      </c>
      <c r="C1723" s="38">
        <v>34100</v>
      </c>
      <c r="D1723" s="12" t="s">
        <v>1815</v>
      </c>
      <c r="E1723" s="12">
        <v>11700</v>
      </c>
      <c r="F1723" s="12" t="s">
        <v>3654</v>
      </c>
      <c r="G1723" s="12" t="s">
        <v>3056</v>
      </c>
      <c r="H1723" s="100">
        <v>0.878</v>
      </c>
      <c r="I1723" s="39"/>
      <c r="J1723" s="74">
        <f t="shared" si="156"/>
        <v>178.19592</v>
      </c>
      <c r="K1723" s="74">
        <f t="shared" si="157"/>
        <v>140.83436</v>
      </c>
      <c r="L1723" s="74">
        <f t="shared" si="158"/>
        <v>53.2761</v>
      </c>
      <c r="M1723" s="75"/>
      <c r="N1723" s="74">
        <f t="shared" si="159"/>
        <v>1278.63932</v>
      </c>
      <c r="O1723" s="74">
        <f t="shared" si="160"/>
        <v>420.37592000000001</v>
      </c>
      <c r="P1723" s="74">
        <f t="shared" si="161"/>
        <v>941.49860000000012</v>
      </c>
    </row>
    <row r="1724" spans="1:18" ht="15" customHeight="1" x14ac:dyDescent="0.3">
      <c r="A1724" s="27" t="s">
        <v>4082</v>
      </c>
      <c r="B1724" s="38">
        <v>34110</v>
      </c>
      <c r="C1724" s="38">
        <v>34110</v>
      </c>
      <c r="D1724" s="12" t="s">
        <v>1816</v>
      </c>
      <c r="E1724" s="12">
        <v>25860</v>
      </c>
      <c r="F1724" s="12" t="s">
        <v>3651</v>
      </c>
      <c r="G1724" s="12" t="s">
        <v>3056</v>
      </c>
      <c r="H1724" s="100">
        <v>0.878</v>
      </c>
      <c r="I1724" s="39"/>
      <c r="J1724" s="74">
        <f t="shared" si="156"/>
        <v>178.19592</v>
      </c>
      <c r="K1724" s="74">
        <f t="shared" si="157"/>
        <v>140.83436</v>
      </c>
      <c r="L1724" s="74">
        <f t="shared" si="158"/>
        <v>53.2761</v>
      </c>
      <c r="M1724" s="75"/>
      <c r="N1724" s="74">
        <f t="shared" si="159"/>
        <v>1278.63932</v>
      </c>
      <c r="O1724" s="74">
        <f t="shared" si="160"/>
        <v>420.37592000000001</v>
      </c>
      <c r="P1724" s="74">
        <f t="shared" si="161"/>
        <v>941.49860000000012</v>
      </c>
    </row>
    <row r="1725" spans="1:18" ht="15" customHeight="1" x14ac:dyDescent="0.3">
      <c r="A1725" s="27" t="s">
        <v>4082</v>
      </c>
      <c r="B1725" s="38">
        <v>34120</v>
      </c>
      <c r="C1725" s="38">
        <v>34120</v>
      </c>
      <c r="D1725" s="12" t="s">
        <v>1817</v>
      </c>
      <c r="E1725" s="12">
        <v>16740</v>
      </c>
      <c r="F1725" s="12" t="s">
        <v>3655</v>
      </c>
      <c r="G1725" s="12" t="s">
        <v>3056</v>
      </c>
      <c r="H1725" s="100">
        <v>0.93620000000000003</v>
      </c>
      <c r="I1725" s="39"/>
      <c r="J1725" s="74">
        <f t="shared" si="156"/>
        <v>185.97376800000001</v>
      </c>
      <c r="K1725" s="74">
        <f t="shared" si="157"/>
        <v>146.98144400000001</v>
      </c>
      <c r="L1725" s="74">
        <f t="shared" si="158"/>
        <v>55.601190000000003</v>
      </c>
      <c r="M1725" s="75"/>
      <c r="N1725" s="74">
        <f t="shared" si="159"/>
        <v>1334.4496280000001</v>
      </c>
      <c r="O1725" s="74">
        <f t="shared" si="160"/>
        <v>434.555768</v>
      </c>
      <c r="P1725" s="74">
        <f t="shared" si="161"/>
        <v>979.54394000000002</v>
      </c>
    </row>
    <row r="1726" spans="1:18" ht="15" customHeight="1" x14ac:dyDescent="0.3">
      <c r="A1726" s="27" t="s">
        <v>4082</v>
      </c>
      <c r="B1726" s="38">
        <v>34130</v>
      </c>
      <c r="C1726" s="38">
        <v>34130</v>
      </c>
      <c r="D1726" s="12" t="s">
        <v>1818</v>
      </c>
      <c r="E1726" s="12">
        <v>25860</v>
      </c>
      <c r="F1726" s="12" t="s">
        <v>3651</v>
      </c>
      <c r="G1726" s="12" t="s">
        <v>3056</v>
      </c>
      <c r="H1726" s="100">
        <v>0.878</v>
      </c>
      <c r="I1726" s="39"/>
      <c r="J1726" s="74">
        <f t="shared" si="156"/>
        <v>178.19592</v>
      </c>
      <c r="K1726" s="74">
        <f t="shared" si="157"/>
        <v>140.83436</v>
      </c>
      <c r="L1726" s="74">
        <f t="shared" si="158"/>
        <v>53.2761</v>
      </c>
      <c r="M1726" s="75"/>
      <c r="N1726" s="74">
        <f t="shared" si="159"/>
        <v>1278.63932</v>
      </c>
      <c r="O1726" s="74">
        <f t="shared" si="160"/>
        <v>420.37592000000001</v>
      </c>
      <c r="P1726" s="74">
        <f t="shared" si="161"/>
        <v>941.49860000000012</v>
      </c>
    </row>
    <row r="1727" spans="1:18" ht="15" customHeight="1" x14ac:dyDescent="0.3">
      <c r="A1727" s="27" t="s">
        <v>4082</v>
      </c>
      <c r="B1727" s="38">
        <v>34140</v>
      </c>
      <c r="C1727" s="38">
        <v>34140</v>
      </c>
      <c r="D1727" s="40" t="s">
        <v>1819</v>
      </c>
      <c r="E1727" s="40">
        <v>99934</v>
      </c>
      <c r="F1727" s="20" t="s">
        <v>3652</v>
      </c>
      <c r="G1727" s="20" t="s">
        <v>3059</v>
      </c>
      <c r="H1727" s="100">
        <v>0.8</v>
      </c>
      <c r="I1727" s="39"/>
      <c r="J1727" s="74">
        <f t="shared" si="156"/>
        <v>167.77199999999999</v>
      </c>
      <c r="K1727" s="74">
        <f t="shared" si="157"/>
        <v>132.596</v>
      </c>
      <c r="L1727" s="74">
        <f t="shared" si="158"/>
        <v>50.160000000000004</v>
      </c>
      <c r="M1727" s="75"/>
      <c r="N1727" s="74">
        <f t="shared" si="159"/>
        <v>1203.8420000000001</v>
      </c>
      <c r="O1727" s="74">
        <f t="shared" si="160"/>
        <v>401.37200000000001</v>
      </c>
      <c r="P1727" s="74">
        <f t="shared" si="161"/>
        <v>890.51</v>
      </c>
    </row>
    <row r="1728" spans="1:18" ht="15" customHeight="1" x14ac:dyDescent="0.3">
      <c r="A1728" s="27" t="s">
        <v>4082</v>
      </c>
      <c r="B1728" s="38">
        <v>34150</v>
      </c>
      <c r="C1728" s="38">
        <v>34150</v>
      </c>
      <c r="D1728" s="40" t="s">
        <v>1820</v>
      </c>
      <c r="E1728" s="40">
        <v>99934</v>
      </c>
      <c r="F1728" s="20" t="s">
        <v>3652</v>
      </c>
      <c r="G1728" s="20" t="s">
        <v>3059</v>
      </c>
      <c r="H1728" s="100">
        <v>0.8</v>
      </c>
      <c r="I1728" s="39"/>
      <c r="J1728" s="74">
        <f t="shared" si="156"/>
        <v>167.77199999999999</v>
      </c>
      <c r="K1728" s="74">
        <f t="shared" si="157"/>
        <v>132.596</v>
      </c>
      <c r="L1728" s="74">
        <f t="shared" si="158"/>
        <v>50.160000000000004</v>
      </c>
      <c r="M1728" s="75"/>
      <c r="N1728" s="74">
        <f t="shared" si="159"/>
        <v>1203.8420000000001</v>
      </c>
      <c r="O1728" s="74">
        <f t="shared" si="160"/>
        <v>401.37200000000001</v>
      </c>
      <c r="P1728" s="74">
        <f t="shared" si="161"/>
        <v>890.51</v>
      </c>
    </row>
    <row r="1729" spans="1:16" ht="15" customHeight="1" x14ac:dyDescent="0.3">
      <c r="A1729" s="27" t="s">
        <v>4082</v>
      </c>
      <c r="B1729" s="38">
        <v>34160</v>
      </c>
      <c r="C1729" s="38">
        <v>34160</v>
      </c>
      <c r="D1729" s="40" t="s">
        <v>1821</v>
      </c>
      <c r="E1729" s="40">
        <v>99934</v>
      </c>
      <c r="F1729" s="20" t="s">
        <v>3652</v>
      </c>
      <c r="G1729" s="20" t="s">
        <v>3059</v>
      </c>
      <c r="H1729" s="100">
        <v>0.8</v>
      </c>
      <c r="I1729" s="39"/>
      <c r="J1729" s="74">
        <f t="shared" si="156"/>
        <v>167.77199999999999</v>
      </c>
      <c r="K1729" s="74">
        <f t="shared" si="157"/>
        <v>132.596</v>
      </c>
      <c r="L1729" s="74">
        <f t="shared" si="158"/>
        <v>50.160000000000004</v>
      </c>
      <c r="M1729" s="75"/>
      <c r="N1729" s="74">
        <f t="shared" si="159"/>
        <v>1203.8420000000001</v>
      </c>
      <c r="O1729" s="74">
        <f t="shared" si="160"/>
        <v>401.37200000000001</v>
      </c>
      <c r="P1729" s="74">
        <f t="shared" si="161"/>
        <v>890.51</v>
      </c>
    </row>
    <row r="1730" spans="1:16" ht="15" customHeight="1" x14ac:dyDescent="0.3">
      <c r="A1730" s="27" t="s">
        <v>4082</v>
      </c>
      <c r="B1730" s="38">
        <v>34170</v>
      </c>
      <c r="C1730" s="38">
        <v>34170</v>
      </c>
      <c r="D1730" s="12" t="s">
        <v>1822</v>
      </c>
      <c r="E1730" s="12">
        <v>25860</v>
      </c>
      <c r="F1730" s="12" t="s">
        <v>3651</v>
      </c>
      <c r="G1730" s="12" t="s">
        <v>3056</v>
      </c>
      <c r="H1730" s="100">
        <v>0.878</v>
      </c>
      <c r="I1730" s="39"/>
      <c r="J1730" s="74">
        <f t="shared" si="156"/>
        <v>178.19592</v>
      </c>
      <c r="K1730" s="74">
        <f t="shared" si="157"/>
        <v>140.83436</v>
      </c>
      <c r="L1730" s="74">
        <f t="shared" si="158"/>
        <v>53.2761</v>
      </c>
      <c r="M1730" s="75"/>
      <c r="N1730" s="74">
        <f t="shared" si="159"/>
        <v>1278.63932</v>
      </c>
      <c r="O1730" s="74">
        <f t="shared" si="160"/>
        <v>420.37592000000001</v>
      </c>
      <c r="P1730" s="74">
        <f t="shared" si="161"/>
        <v>941.49860000000012</v>
      </c>
    </row>
    <row r="1731" spans="1:16" ht="15" customHeight="1" x14ac:dyDescent="0.3">
      <c r="A1731" s="27" t="s">
        <v>4082</v>
      </c>
      <c r="B1731" s="38">
        <v>34180</v>
      </c>
      <c r="C1731" s="38">
        <v>34180</v>
      </c>
      <c r="D1731" s="12" t="s">
        <v>1823</v>
      </c>
      <c r="E1731" s="12">
        <v>20500</v>
      </c>
      <c r="F1731" s="12" t="s">
        <v>3656</v>
      </c>
      <c r="G1731" s="12" t="s">
        <v>3056</v>
      </c>
      <c r="H1731" s="100">
        <v>0.97099999999999997</v>
      </c>
      <c r="I1731" s="39"/>
      <c r="J1731" s="74">
        <f t="shared" si="156"/>
        <v>190.62443999999999</v>
      </c>
      <c r="K1731" s="74">
        <f t="shared" si="157"/>
        <v>150.65702000000002</v>
      </c>
      <c r="L1731" s="74">
        <f t="shared" si="158"/>
        <v>56.99145</v>
      </c>
      <c r="M1731" s="75"/>
      <c r="N1731" s="74">
        <f t="shared" si="159"/>
        <v>1367.8207400000001</v>
      </c>
      <c r="O1731" s="74">
        <f t="shared" si="160"/>
        <v>443.03444000000002</v>
      </c>
      <c r="P1731" s="74">
        <f t="shared" si="161"/>
        <v>1002.2927</v>
      </c>
    </row>
    <row r="1732" spans="1:16" ht="15" customHeight="1" x14ac:dyDescent="0.3">
      <c r="A1732" s="27" t="s">
        <v>4082</v>
      </c>
      <c r="B1732" s="38">
        <v>34190</v>
      </c>
      <c r="C1732" s="38">
        <v>34190</v>
      </c>
      <c r="D1732" s="40" t="s">
        <v>1824</v>
      </c>
      <c r="E1732" s="40">
        <v>99934</v>
      </c>
      <c r="F1732" s="20" t="s">
        <v>3652</v>
      </c>
      <c r="G1732" s="20" t="s">
        <v>3059</v>
      </c>
      <c r="H1732" s="100">
        <v>0.8</v>
      </c>
      <c r="I1732" s="39"/>
      <c r="J1732" s="74">
        <f t="shared" si="156"/>
        <v>167.77199999999999</v>
      </c>
      <c r="K1732" s="74">
        <f t="shared" si="157"/>
        <v>132.596</v>
      </c>
      <c r="L1732" s="74">
        <f t="shared" si="158"/>
        <v>50.160000000000004</v>
      </c>
      <c r="M1732" s="75"/>
      <c r="N1732" s="74">
        <f t="shared" si="159"/>
        <v>1203.8420000000001</v>
      </c>
      <c r="O1732" s="74">
        <f t="shared" si="160"/>
        <v>401.37200000000001</v>
      </c>
      <c r="P1732" s="74">
        <f t="shared" si="161"/>
        <v>890.51</v>
      </c>
    </row>
    <row r="1733" spans="1:16" ht="15" customHeight="1" x14ac:dyDescent="0.3">
      <c r="A1733" s="27" t="s">
        <v>4082</v>
      </c>
      <c r="B1733" s="38">
        <v>34200</v>
      </c>
      <c r="C1733" s="38">
        <v>34200</v>
      </c>
      <c r="D1733" s="40" t="s">
        <v>1825</v>
      </c>
      <c r="E1733" s="40">
        <v>99934</v>
      </c>
      <c r="F1733" s="20" t="s">
        <v>3652</v>
      </c>
      <c r="G1733" s="20" t="s">
        <v>3059</v>
      </c>
      <c r="H1733" s="100">
        <v>0.8</v>
      </c>
      <c r="I1733" s="39"/>
      <c r="J1733" s="74">
        <f t="shared" si="156"/>
        <v>167.77199999999999</v>
      </c>
      <c r="K1733" s="74">
        <f t="shared" si="157"/>
        <v>132.596</v>
      </c>
      <c r="L1733" s="74">
        <f t="shared" si="158"/>
        <v>50.160000000000004</v>
      </c>
      <c r="M1733" s="75"/>
      <c r="N1733" s="74">
        <f t="shared" si="159"/>
        <v>1203.8420000000001</v>
      </c>
      <c r="O1733" s="74">
        <f t="shared" si="160"/>
        <v>401.37200000000001</v>
      </c>
      <c r="P1733" s="74">
        <f t="shared" si="161"/>
        <v>890.51</v>
      </c>
    </row>
    <row r="1734" spans="1:16" ht="15" customHeight="1" x14ac:dyDescent="0.3">
      <c r="A1734" s="27" t="s">
        <v>4082</v>
      </c>
      <c r="B1734" s="38">
        <v>34210</v>
      </c>
      <c r="C1734" s="38">
        <v>34210</v>
      </c>
      <c r="D1734" s="40" t="s">
        <v>1826</v>
      </c>
      <c r="E1734" s="40">
        <v>99934</v>
      </c>
      <c r="F1734" s="20" t="s">
        <v>3652</v>
      </c>
      <c r="G1734" s="20" t="s">
        <v>3059</v>
      </c>
      <c r="H1734" s="100">
        <v>0.8</v>
      </c>
      <c r="I1734" s="39"/>
      <c r="J1734" s="74">
        <f t="shared" si="156"/>
        <v>167.77199999999999</v>
      </c>
      <c r="K1734" s="74">
        <f t="shared" si="157"/>
        <v>132.596</v>
      </c>
      <c r="L1734" s="74">
        <f t="shared" si="158"/>
        <v>50.160000000000004</v>
      </c>
      <c r="M1734" s="75"/>
      <c r="N1734" s="74">
        <f t="shared" si="159"/>
        <v>1203.8420000000001</v>
      </c>
      <c r="O1734" s="74">
        <f t="shared" si="160"/>
        <v>401.37200000000001</v>
      </c>
      <c r="P1734" s="74">
        <f t="shared" si="161"/>
        <v>890.51</v>
      </c>
    </row>
    <row r="1735" spans="1:16" ht="15" customHeight="1" x14ac:dyDescent="0.3">
      <c r="A1735" s="27" t="s">
        <v>4082</v>
      </c>
      <c r="B1735" s="38">
        <v>34220</v>
      </c>
      <c r="C1735" s="38">
        <v>34220</v>
      </c>
      <c r="D1735" s="40" t="s">
        <v>1827</v>
      </c>
      <c r="E1735" s="40">
        <v>99934</v>
      </c>
      <c r="F1735" s="20" t="s">
        <v>3652</v>
      </c>
      <c r="G1735" s="20" t="s">
        <v>3059</v>
      </c>
      <c r="H1735" s="100">
        <v>0.8</v>
      </c>
      <c r="I1735" s="39"/>
      <c r="J1735" s="74">
        <f t="shared" si="156"/>
        <v>167.77199999999999</v>
      </c>
      <c r="K1735" s="74">
        <f t="shared" si="157"/>
        <v>132.596</v>
      </c>
      <c r="L1735" s="74">
        <f t="shared" si="158"/>
        <v>50.160000000000004</v>
      </c>
      <c r="M1735" s="75"/>
      <c r="N1735" s="74">
        <f t="shared" si="159"/>
        <v>1203.8420000000001</v>
      </c>
      <c r="O1735" s="74">
        <f t="shared" si="160"/>
        <v>401.37200000000001</v>
      </c>
      <c r="P1735" s="74">
        <f t="shared" si="161"/>
        <v>890.51</v>
      </c>
    </row>
    <row r="1736" spans="1:16" ht="15" customHeight="1" x14ac:dyDescent="0.3">
      <c r="A1736" s="27" t="s">
        <v>4082</v>
      </c>
      <c r="B1736" s="38">
        <v>34230</v>
      </c>
      <c r="C1736" s="38">
        <v>34230</v>
      </c>
      <c r="D1736" s="40" t="s">
        <v>1828</v>
      </c>
      <c r="E1736" s="40">
        <v>99934</v>
      </c>
      <c r="F1736" s="20" t="s">
        <v>3652</v>
      </c>
      <c r="G1736" s="20" t="s">
        <v>3059</v>
      </c>
      <c r="H1736" s="100">
        <v>0.8</v>
      </c>
      <c r="I1736" s="39"/>
      <c r="J1736" s="74">
        <f t="shared" si="156"/>
        <v>167.77199999999999</v>
      </c>
      <c r="K1736" s="74">
        <f t="shared" si="157"/>
        <v>132.596</v>
      </c>
      <c r="L1736" s="74">
        <f t="shared" si="158"/>
        <v>50.160000000000004</v>
      </c>
      <c r="M1736" s="75"/>
      <c r="N1736" s="74">
        <f t="shared" si="159"/>
        <v>1203.8420000000001</v>
      </c>
      <c r="O1736" s="74">
        <f t="shared" si="160"/>
        <v>401.37200000000001</v>
      </c>
      <c r="P1736" s="74">
        <f t="shared" si="161"/>
        <v>890.51</v>
      </c>
    </row>
    <row r="1737" spans="1:16" ht="15" customHeight="1" x14ac:dyDescent="0.3">
      <c r="A1737" s="27" t="s">
        <v>4082</v>
      </c>
      <c r="B1737" s="38">
        <v>34240</v>
      </c>
      <c r="C1737" s="38">
        <v>34240</v>
      </c>
      <c r="D1737" s="12" t="s">
        <v>1829</v>
      </c>
      <c r="E1737" s="12">
        <v>35100</v>
      </c>
      <c r="F1737" s="12" t="s">
        <v>3657</v>
      </c>
      <c r="G1737" s="12" t="s">
        <v>3056</v>
      </c>
      <c r="H1737" s="100">
        <v>0.82780000000000009</v>
      </c>
      <c r="I1737" s="39"/>
      <c r="J1737" s="74">
        <f t="shared" si="156"/>
        <v>171.48719199999999</v>
      </c>
      <c r="K1737" s="74">
        <f t="shared" si="157"/>
        <v>135.53223600000001</v>
      </c>
      <c r="L1737" s="74">
        <f t="shared" si="158"/>
        <v>51.270610000000005</v>
      </c>
      <c r="M1737" s="75"/>
      <c r="N1737" s="74">
        <f t="shared" si="159"/>
        <v>1230.500532</v>
      </c>
      <c r="O1737" s="74">
        <f t="shared" si="160"/>
        <v>408.14519200000001</v>
      </c>
      <c r="P1737" s="74">
        <f t="shared" si="161"/>
        <v>908.68286000000012</v>
      </c>
    </row>
    <row r="1738" spans="1:16" ht="15" customHeight="1" x14ac:dyDescent="0.3">
      <c r="A1738" s="27" t="s">
        <v>4082</v>
      </c>
      <c r="B1738" s="38">
        <v>34250</v>
      </c>
      <c r="C1738" s="38">
        <v>34250</v>
      </c>
      <c r="D1738" s="12" t="s">
        <v>1830</v>
      </c>
      <c r="E1738" s="12">
        <v>22180</v>
      </c>
      <c r="F1738" s="12" t="s">
        <v>3658</v>
      </c>
      <c r="G1738" s="12" t="s">
        <v>3056</v>
      </c>
      <c r="H1738" s="100">
        <v>0.84340000000000004</v>
      </c>
      <c r="I1738" s="39"/>
      <c r="J1738" s="74">
        <f t="shared" ref="J1738:J1801" si="162">+(H1738*133.64)+60.86</f>
        <v>173.57197600000001</v>
      </c>
      <c r="K1738" s="74">
        <f t="shared" ref="K1738:K1801" si="163">(H1738*105.62)+48.1</f>
        <v>137.17990800000001</v>
      </c>
      <c r="L1738" s="74">
        <f t="shared" ref="L1738:L1801" si="164">(H1738*39.95)+18.2</f>
        <v>51.893830000000008</v>
      </c>
      <c r="M1738" s="75"/>
      <c r="N1738" s="74">
        <f t="shared" ref="N1738:N1801" si="165">((H1738*958.94)+436.69)</f>
        <v>1245.459996</v>
      </c>
      <c r="O1738" s="74">
        <f t="shared" ref="O1738:O1801" si="166">(H1738*243.64)+206.46</f>
        <v>411.94597599999997</v>
      </c>
      <c r="P1738" s="74">
        <f t="shared" ref="P1738:P1801" si="167">(H1738*653.7)+367.55</f>
        <v>918.88058000000001</v>
      </c>
    </row>
    <row r="1739" spans="1:16" ht="15" customHeight="1" x14ac:dyDescent="0.3">
      <c r="A1739" s="27" t="s">
        <v>4082</v>
      </c>
      <c r="B1739" s="38">
        <v>34251</v>
      </c>
      <c r="C1739" s="38">
        <v>34251</v>
      </c>
      <c r="D1739" s="12" t="s">
        <v>1831</v>
      </c>
      <c r="E1739" s="12">
        <v>47260</v>
      </c>
      <c r="F1739" s="12" t="s">
        <v>3659</v>
      </c>
      <c r="G1739" s="12" t="s">
        <v>3056</v>
      </c>
      <c r="H1739" s="100">
        <v>0.8841</v>
      </c>
      <c r="I1739" s="39"/>
      <c r="J1739" s="74">
        <f t="shared" si="162"/>
        <v>179.011124</v>
      </c>
      <c r="K1739" s="74">
        <f t="shared" si="163"/>
        <v>141.47864200000001</v>
      </c>
      <c r="L1739" s="74">
        <f t="shared" si="164"/>
        <v>53.519795000000002</v>
      </c>
      <c r="M1739" s="75"/>
      <c r="N1739" s="74">
        <f t="shared" si="165"/>
        <v>1284.4888539999999</v>
      </c>
      <c r="O1739" s="74">
        <f t="shared" si="166"/>
        <v>421.86212399999999</v>
      </c>
      <c r="P1739" s="74">
        <f t="shared" si="167"/>
        <v>945.48617000000013</v>
      </c>
    </row>
    <row r="1740" spans="1:16" ht="15" customHeight="1" x14ac:dyDescent="0.3">
      <c r="A1740" s="27" t="s">
        <v>4082</v>
      </c>
      <c r="B1740" s="38">
        <v>34270</v>
      </c>
      <c r="C1740" s="38">
        <v>34270</v>
      </c>
      <c r="D1740" s="40" t="s">
        <v>1832</v>
      </c>
      <c r="E1740" s="40">
        <v>99934</v>
      </c>
      <c r="F1740" s="20" t="s">
        <v>3652</v>
      </c>
      <c r="G1740" s="20" t="s">
        <v>3059</v>
      </c>
      <c r="H1740" s="100">
        <v>0.8</v>
      </c>
      <c r="I1740" s="39"/>
      <c r="J1740" s="74">
        <f t="shared" si="162"/>
        <v>167.77199999999999</v>
      </c>
      <c r="K1740" s="74">
        <f t="shared" si="163"/>
        <v>132.596</v>
      </c>
      <c r="L1740" s="74">
        <f t="shared" si="164"/>
        <v>50.160000000000004</v>
      </c>
      <c r="M1740" s="75"/>
      <c r="N1740" s="74">
        <f t="shared" si="165"/>
        <v>1203.8420000000001</v>
      </c>
      <c r="O1740" s="74">
        <f t="shared" si="166"/>
        <v>401.37200000000001</v>
      </c>
      <c r="P1740" s="74">
        <f t="shared" si="167"/>
        <v>890.51</v>
      </c>
    </row>
    <row r="1741" spans="1:16" ht="15" customHeight="1" x14ac:dyDescent="0.3">
      <c r="A1741" s="27" t="s">
        <v>4082</v>
      </c>
      <c r="B1741" s="38">
        <v>34280</v>
      </c>
      <c r="C1741" s="38">
        <v>34280</v>
      </c>
      <c r="D1741" s="12" t="s">
        <v>1833</v>
      </c>
      <c r="E1741" s="12">
        <v>49180</v>
      </c>
      <c r="F1741" s="12" t="s">
        <v>3660</v>
      </c>
      <c r="G1741" s="12" t="s">
        <v>3056</v>
      </c>
      <c r="H1741" s="100">
        <v>0.91239999999999999</v>
      </c>
      <c r="I1741" s="39"/>
      <c r="J1741" s="74">
        <f t="shared" si="162"/>
        <v>182.793136</v>
      </c>
      <c r="K1741" s="74">
        <f t="shared" si="163"/>
        <v>144.46768800000001</v>
      </c>
      <c r="L1741" s="74">
        <f t="shared" si="164"/>
        <v>54.650379999999998</v>
      </c>
      <c r="M1741" s="75"/>
      <c r="N1741" s="74">
        <f t="shared" si="165"/>
        <v>1311.6268560000001</v>
      </c>
      <c r="O1741" s="74">
        <f t="shared" si="166"/>
        <v>428.757136</v>
      </c>
      <c r="P1741" s="74">
        <f t="shared" si="167"/>
        <v>963.98587999999995</v>
      </c>
    </row>
    <row r="1742" spans="1:16" ht="15" customHeight="1" x14ac:dyDescent="0.3">
      <c r="A1742" s="27" t="s">
        <v>4082</v>
      </c>
      <c r="B1742" s="38">
        <v>34290</v>
      </c>
      <c r="C1742" s="38">
        <v>34290</v>
      </c>
      <c r="D1742" s="12" t="s">
        <v>1834</v>
      </c>
      <c r="E1742" s="12">
        <v>49180</v>
      </c>
      <c r="F1742" s="12" t="s">
        <v>3660</v>
      </c>
      <c r="G1742" s="12" t="s">
        <v>3056</v>
      </c>
      <c r="H1742" s="100">
        <v>0.91239999999999999</v>
      </c>
      <c r="I1742" s="39"/>
      <c r="J1742" s="74">
        <f t="shared" si="162"/>
        <v>182.793136</v>
      </c>
      <c r="K1742" s="74">
        <f t="shared" si="163"/>
        <v>144.46768800000001</v>
      </c>
      <c r="L1742" s="74">
        <f t="shared" si="164"/>
        <v>54.650379999999998</v>
      </c>
      <c r="M1742" s="75"/>
      <c r="N1742" s="74">
        <f t="shared" si="165"/>
        <v>1311.6268560000001</v>
      </c>
      <c r="O1742" s="74">
        <f t="shared" si="166"/>
        <v>428.757136</v>
      </c>
      <c r="P1742" s="74">
        <f t="shared" si="167"/>
        <v>963.98587999999995</v>
      </c>
    </row>
    <row r="1743" spans="1:16" ht="15" customHeight="1" x14ac:dyDescent="0.3">
      <c r="A1743" s="27" t="s">
        <v>4082</v>
      </c>
      <c r="B1743" s="38">
        <v>34300</v>
      </c>
      <c r="C1743" s="38">
        <v>34300</v>
      </c>
      <c r="D1743" s="40" t="s">
        <v>1835</v>
      </c>
      <c r="E1743" s="40">
        <v>99934</v>
      </c>
      <c r="F1743" s="20" t="s">
        <v>3652</v>
      </c>
      <c r="G1743" s="20" t="s">
        <v>3059</v>
      </c>
      <c r="H1743" s="100">
        <v>0.8</v>
      </c>
      <c r="I1743" s="39"/>
      <c r="J1743" s="74">
        <f t="shared" si="162"/>
        <v>167.77199999999999</v>
      </c>
      <c r="K1743" s="74">
        <f t="shared" si="163"/>
        <v>132.596</v>
      </c>
      <c r="L1743" s="74">
        <f t="shared" si="164"/>
        <v>50.160000000000004</v>
      </c>
      <c r="M1743" s="75"/>
      <c r="N1743" s="74">
        <f t="shared" si="165"/>
        <v>1203.8420000000001</v>
      </c>
      <c r="O1743" s="74">
        <f t="shared" si="166"/>
        <v>401.37200000000001</v>
      </c>
      <c r="P1743" s="74">
        <f t="shared" si="167"/>
        <v>890.51</v>
      </c>
    </row>
    <row r="1744" spans="1:16" ht="15" customHeight="1" x14ac:dyDescent="0.3">
      <c r="A1744" s="27" t="s">
        <v>4082</v>
      </c>
      <c r="B1744" s="38">
        <v>34310</v>
      </c>
      <c r="C1744" s="38">
        <v>34310</v>
      </c>
      <c r="D1744" s="12" t="s">
        <v>1836</v>
      </c>
      <c r="E1744" s="12">
        <v>20500</v>
      </c>
      <c r="F1744" s="12" t="s">
        <v>3656</v>
      </c>
      <c r="G1744" s="12" t="s">
        <v>3056</v>
      </c>
      <c r="H1744" s="100">
        <v>0.97099999999999997</v>
      </c>
      <c r="I1744" s="39"/>
      <c r="J1744" s="74">
        <f t="shared" si="162"/>
        <v>190.62443999999999</v>
      </c>
      <c r="K1744" s="74">
        <f t="shared" si="163"/>
        <v>150.65702000000002</v>
      </c>
      <c r="L1744" s="74">
        <f t="shared" si="164"/>
        <v>56.99145</v>
      </c>
      <c r="M1744" s="75"/>
      <c r="N1744" s="74">
        <f t="shared" si="165"/>
        <v>1367.8207400000001</v>
      </c>
      <c r="O1744" s="74">
        <f t="shared" si="166"/>
        <v>443.03444000000002</v>
      </c>
      <c r="P1744" s="74">
        <f t="shared" si="167"/>
        <v>1002.2927</v>
      </c>
    </row>
    <row r="1745" spans="1:16" ht="15" customHeight="1" x14ac:dyDescent="0.3">
      <c r="A1745" s="27" t="s">
        <v>4082</v>
      </c>
      <c r="B1745" s="38">
        <v>34320</v>
      </c>
      <c r="C1745" s="38">
        <v>34320</v>
      </c>
      <c r="D1745" s="12" t="s">
        <v>1837</v>
      </c>
      <c r="E1745" s="12">
        <v>40580</v>
      </c>
      <c r="F1745" s="12" t="s">
        <v>3661</v>
      </c>
      <c r="G1745" s="12" t="s">
        <v>3056</v>
      </c>
      <c r="H1745" s="100">
        <v>0.8296</v>
      </c>
      <c r="I1745" s="39"/>
      <c r="J1745" s="74">
        <f t="shared" si="162"/>
        <v>171.72774399999997</v>
      </c>
      <c r="K1745" s="74">
        <f t="shared" si="163"/>
        <v>135.722352</v>
      </c>
      <c r="L1745" s="74">
        <f t="shared" si="164"/>
        <v>51.342520000000007</v>
      </c>
      <c r="M1745" s="75"/>
      <c r="N1745" s="74">
        <f t="shared" si="165"/>
        <v>1232.2266240000001</v>
      </c>
      <c r="O1745" s="74">
        <f t="shared" si="166"/>
        <v>408.58374400000002</v>
      </c>
      <c r="P1745" s="74">
        <f t="shared" si="167"/>
        <v>909.85951999999997</v>
      </c>
    </row>
    <row r="1746" spans="1:16" ht="15" customHeight="1" x14ac:dyDescent="0.3">
      <c r="A1746" s="27" t="s">
        <v>4082</v>
      </c>
      <c r="B1746" s="38">
        <v>34330</v>
      </c>
      <c r="C1746" s="38">
        <v>34330</v>
      </c>
      <c r="D1746" s="12" t="s">
        <v>1838</v>
      </c>
      <c r="E1746" s="12">
        <v>49180</v>
      </c>
      <c r="F1746" s="12" t="s">
        <v>3660</v>
      </c>
      <c r="G1746" s="12" t="s">
        <v>3056</v>
      </c>
      <c r="H1746" s="100">
        <v>0.91239999999999999</v>
      </c>
      <c r="I1746" s="39"/>
      <c r="J1746" s="74">
        <f t="shared" si="162"/>
        <v>182.793136</v>
      </c>
      <c r="K1746" s="74">
        <f t="shared" si="163"/>
        <v>144.46768800000001</v>
      </c>
      <c r="L1746" s="74">
        <f t="shared" si="164"/>
        <v>54.650379999999998</v>
      </c>
      <c r="M1746" s="75"/>
      <c r="N1746" s="74">
        <f t="shared" si="165"/>
        <v>1311.6268560000001</v>
      </c>
      <c r="O1746" s="74">
        <f t="shared" si="166"/>
        <v>428.757136</v>
      </c>
      <c r="P1746" s="74">
        <f t="shared" si="167"/>
        <v>963.98587999999995</v>
      </c>
    </row>
    <row r="1747" spans="1:16" ht="15" customHeight="1" x14ac:dyDescent="0.3">
      <c r="A1747" s="27" t="s">
        <v>4082</v>
      </c>
      <c r="B1747" s="38">
        <v>34340</v>
      </c>
      <c r="C1747" s="38">
        <v>34340</v>
      </c>
      <c r="D1747" s="12" t="s">
        <v>1839</v>
      </c>
      <c r="E1747" s="12">
        <v>39580</v>
      </c>
      <c r="F1747" s="12" t="s">
        <v>3662</v>
      </c>
      <c r="G1747" s="12" t="s">
        <v>3056</v>
      </c>
      <c r="H1747" s="100">
        <v>0.94069999999999998</v>
      </c>
      <c r="I1747" s="39"/>
      <c r="J1747" s="74">
        <f t="shared" si="162"/>
        <v>186.57514799999998</v>
      </c>
      <c r="K1747" s="74">
        <f t="shared" si="163"/>
        <v>147.45673400000001</v>
      </c>
      <c r="L1747" s="74">
        <f t="shared" si="164"/>
        <v>55.780964999999995</v>
      </c>
      <c r="M1747" s="75"/>
      <c r="N1747" s="74">
        <f t="shared" si="165"/>
        <v>1338.764858</v>
      </c>
      <c r="O1747" s="74">
        <f t="shared" si="166"/>
        <v>435.65214800000001</v>
      </c>
      <c r="P1747" s="74">
        <f t="shared" si="167"/>
        <v>982.48559</v>
      </c>
    </row>
    <row r="1748" spans="1:16" ht="15" customHeight="1" x14ac:dyDescent="0.3">
      <c r="A1748" s="27" t="s">
        <v>4082</v>
      </c>
      <c r="B1748" s="38">
        <v>34350</v>
      </c>
      <c r="C1748" s="38">
        <v>34350</v>
      </c>
      <c r="D1748" s="12" t="s">
        <v>1840</v>
      </c>
      <c r="E1748" s="12">
        <v>16740</v>
      </c>
      <c r="F1748" s="12" t="s">
        <v>3655</v>
      </c>
      <c r="G1748" s="12" t="s">
        <v>3056</v>
      </c>
      <c r="H1748" s="100">
        <v>0.93620000000000003</v>
      </c>
      <c r="I1748" s="39"/>
      <c r="J1748" s="74">
        <f t="shared" si="162"/>
        <v>185.97376800000001</v>
      </c>
      <c r="K1748" s="74">
        <f t="shared" si="163"/>
        <v>146.98144400000001</v>
      </c>
      <c r="L1748" s="74">
        <f t="shared" si="164"/>
        <v>55.601190000000003</v>
      </c>
      <c r="M1748" s="75"/>
      <c r="N1748" s="74">
        <f t="shared" si="165"/>
        <v>1334.4496280000001</v>
      </c>
      <c r="O1748" s="74">
        <f t="shared" si="166"/>
        <v>434.555768</v>
      </c>
      <c r="P1748" s="74">
        <f t="shared" si="167"/>
        <v>979.54394000000002</v>
      </c>
    </row>
    <row r="1749" spans="1:16" ht="15" customHeight="1" x14ac:dyDescent="0.3">
      <c r="A1749" s="27" t="s">
        <v>4082</v>
      </c>
      <c r="B1749" s="38">
        <v>34360</v>
      </c>
      <c r="C1749" s="38">
        <v>34360</v>
      </c>
      <c r="D1749" s="12" t="s">
        <v>1841</v>
      </c>
      <c r="E1749" s="12">
        <v>47260</v>
      </c>
      <c r="F1749" s="12" t="s">
        <v>3659</v>
      </c>
      <c r="G1749" s="12" t="s">
        <v>3056</v>
      </c>
      <c r="H1749" s="100">
        <v>0.8841</v>
      </c>
      <c r="I1749" s="39"/>
      <c r="J1749" s="74">
        <f t="shared" si="162"/>
        <v>179.011124</v>
      </c>
      <c r="K1749" s="74">
        <f t="shared" si="163"/>
        <v>141.47864200000001</v>
      </c>
      <c r="L1749" s="74">
        <f t="shared" si="164"/>
        <v>53.519795000000002</v>
      </c>
      <c r="M1749" s="75"/>
      <c r="N1749" s="74">
        <f t="shared" si="165"/>
        <v>1284.4888539999999</v>
      </c>
      <c r="O1749" s="74">
        <f t="shared" si="166"/>
        <v>421.86212399999999</v>
      </c>
      <c r="P1749" s="74">
        <f t="shared" si="167"/>
        <v>945.48617000000013</v>
      </c>
    </row>
    <row r="1750" spans="1:16" ht="15" customHeight="1" x14ac:dyDescent="0.3">
      <c r="A1750" s="27" t="s">
        <v>4082</v>
      </c>
      <c r="B1750" s="38">
        <v>34370</v>
      </c>
      <c r="C1750" s="38">
        <v>34370</v>
      </c>
      <c r="D1750" s="40" t="s">
        <v>1842</v>
      </c>
      <c r="E1750" s="40">
        <v>99934</v>
      </c>
      <c r="F1750" s="20" t="s">
        <v>3652</v>
      </c>
      <c r="G1750" s="20" t="s">
        <v>3059</v>
      </c>
      <c r="H1750" s="100">
        <v>0.8</v>
      </c>
      <c r="I1750" s="39"/>
      <c r="J1750" s="74">
        <f t="shared" si="162"/>
        <v>167.77199999999999</v>
      </c>
      <c r="K1750" s="74">
        <f t="shared" si="163"/>
        <v>132.596</v>
      </c>
      <c r="L1750" s="74">
        <f t="shared" si="164"/>
        <v>50.160000000000004</v>
      </c>
      <c r="M1750" s="75"/>
      <c r="N1750" s="74">
        <f t="shared" si="165"/>
        <v>1203.8420000000001</v>
      </c>
      <c r="O1750" s="74">
        <f t="shared" si="166"/>
        <v>401.37200000000001</v>
      </c>
      <c r="P1750" s="74">
        <f t="shared" si="167"/>
        <v>890.51</v>
      </c>
    </row>
    <row r="1751" spans="1:16" ht="15" customHeight="1" x14ac:dyDescent="0.3">
      <c r="A1751" s="27" t="s">
        <v>4082</v>
      </c>
      <c r="B1751" s="38">
        <v>34380</v>
      </c>
      <c r="C1751" s="38">
        <v>34380</v>
      </c>
      <c r="D1751" s="40" t="s">
        <v>1843</v>
      </c>
      <c r="E1751" s="40">
        <v>99934</v>
      </c>
      <c r="F1751" s="20" t="s">
        <v>3652</v>
      </c>
      <c r="G1751" s="20" t="s">
        <v>3059</v>
      </c>
      <c r="H1751" s="100">
        <v>0.8</v>
      </c>
      <c r="I1751" s="39"/>
      <c r="J1751" s="74">
        <f t="shared" si="162"/>
        <v>167.77199999999999</v>
      </c>
      <c r="K1751" s="74">
        <f t="shared" si="163"/>
        <v>132.596</v>
      </c>
      <c r="L1751" s="74">
        <f t="shared" si="164"/>
        <v>50.160000000000004</v>
      </c>
      <c r="M1751" s="75"/>
      <c r="N1751" s="74">
        <f t="shared" si="165"/>
        <v>1203.8420000000001</v>
      </c>
      <c r="O1751" s="74">
        <f t="shared" si="166"/>
        <v>401.37200000000001</v>
      </c>
      <c r="P1751" s="74">
        <f t="shared" si="167"/>
        <v>890.51</v>
      </c>
    </row>
    <row r="1752" spans="1:16" ht="15" customHeight="1" x14ac:dyDescent="0.3">
      <c r="A1752" s="27" t="s">
        <v>4082</v>
      </c>
      <c r="B1752" s="38">
        <v>34390</v>
      </c>
      <c r="C1752" s="38">
        <v>34390</v>
      </c>
      <c r="D1752" s="40" t="s">
        <v>1844</v>
      </c>
      <c r="E1752" s="40">
        <v>99934</v>
      </c>
      <c r="F1752" s="20" t="s">
        <v>3652</v>
      </c>
      <c r="G1752" s="20" t="s">
        <v>3059</v>
      </c>
      <c r="H1752" s="100">
        <v>0.8</v>
      </c>
      <c r="I1752" s="39"/>
      <c r="J1752" s="74">
        <f t="shared" si="162"/>
        <v>167.77199999999999</v>
      </c>
      <c r="K1752" s="74">
        <f t="shared" si="163"/>
        <v>132.596</v>
      </c>
      <c r="L1752" s="74">
        <f t="shared" si="164"/>
        <v>50.160000000000004</v>
      </c>
      <c r="M1752" s="75"/>
      <c r="N1752" s="74">
        <f t="shared" si="165"/>
        <v>1203.8420000000001</v>
      </c>
      <c r="O1752" s="74">
        <f t="shared" si="166"/>
        <v>401.37200000000001</v>
      </c>
      <c r="P1752" s="74">
        <f t="shared" si="167"/>
        <v>890.51</v>
      </c>
    </row>
    <row r="1753" spans="1:16" ht="15" customHeight="1" x14ac:dyDescent="0.3">
      <c r="A1753" s="27" t="s">
        <v>4082</v>
      </c>
      <c r="B1753" s="38">
        <v>34400</v>
      </c>
      <c r="C1753" s="38">
        <v>34400</v>
      </c>
      <c r="D1753" s="12" t="s">
        <v>1845</v>
      </c>
      <c r="E1753" s="12">
        <v>24660</v>
      </c>
      <c r="F1753" s="12" t="s">
        <v>3663</v>
      </c>
      <c r="G1753" s="12" t="s">
        <v>3056</v>
      </c>
      <c r="H1753" s="100">
        <v>0.8952</v>
      </c>
      <c r="I1753" s="39"/>
      <c r="J1753" s="74">
        <f t="shared" si="162"/>
        <v>180.494528</v>
      </c>
      <c r="K1753" s="74">
        <f t="shared" si="163"/>
        <v>142.65102400000001</v>
      </c>
      <c r="L1753" s="74">
        <f t="shared" si="164"/>
        <v>53.963239999999999</v>
      </c>
      <c r="M1753" s="75"/>
      <c r="N1753" s="74">
        <f t="shared" si="165"/>
        <v>1295.133088</v>
      </c>
      <c r="O1753" s="74">
        <f t="shared" si="166"/>
        <v>424.56652800000001</v>
      </c>
      <c r="P1753" s="74">
        <f t="shared" si="167"/>
        <v>952.74224000000004</v>
      </c>
    </row>
    <row r="1754" spans="1:16" ht="15" customHeight="1" x14ac:dyDescent="0.3">
      <c r="A1754" s="27" t="s">
        <v>4082</v>
      </c>
      <c r="B1754" s="38">
        <v>34410</v>
      </c>
      <c r="C1754" s="38">
        <v>34410</v>
      </c>
      <c r="D1754" s="40" t="s">
        <v>1846</v>
      </c>
      <c r="E1754" s="40">
        <v>99934</v>
      </c>
      <c r="F1754" s="20" t="s">
        <v>3652</v>
      </c>
      <c r="G1754" s="20" t="s">
        <v>3059</v>
      </c>
      <c r="H1754" s="100">
        <v>0.8</v>
      </c>
      <c r="I1754" s="39"/>
      <c r="J1754" s="74">
        <f t="shared" si="162"/>
        <v>167.77199999999999</v>
      </c>
      <c r="K1754" s="74">
        <f t="shared" si="163"/>
        <v>132.596</v>
      </c>
      <c r="L1754" s="74">
        <f t="shared" si="164"/>
        <v>50.160000000000004</v>
      </c>
      <c r="M1754" s="75"/>
      <c r="N1754" s="74">
        <f t="shared" si="165"/>
        <v>1203.8420000000001</v>
      </c>
      <c r="O1754" s="74">
        <f t="shared" si="166"/>
        <v>401.37200000000001</v>
      </c>
      <c r="P1754" s="74">
        <f t="shared" si="167"/>
        <v>890.51</v>
      </c>
    </row>
    <row r="1755" spans="1:16" ht="15" customHeight="1" x14ac:dyDescent="0.3">
      <c r="A1755" s="27" t="s">
        <v>4082</v>
      </c>
      <c r="B1755" s="38">
        <v>34420</v>
      </c>
      <c r="C1755" s="38">
        <v>34420</v>
      </c>
      <c r="D1755" s="40" t="s">
        <v>1847</v>
      </c>
      <c r="E1755" s="40">
        <v>99934</v>
      </c>
      <c r="F1755" s="20" t="s">
        <v>3652</v>
      </c>
      <c r="G1755" s="20" t="s">
        <v>3059</v>
      </c>
      <c r="H1755" s="100">
        <v>0.8</v>
      </c>
      <c r="I1755" s="39"/>
      <c r="J1755" s="74">
        <f t="shared" si="162"/>
        <v>167.77199999999999</v>
      </c>
      <c r="K1755" s="74">
        <f t="shared" si="163"/>
        <v>132.596</v>
      </c>
      <c r="L1755" s="74">
        <f t="shared" si="164"/>
        <v>50.160000000000004</v>
      </c>
      <c r="M1755" s="75"/>
      <c r="N1755" s="74">
        <f t="shared" si="165"/>
        <v>1203.8420000000001</v>
      </c>
      <c r="O1755" s="74">
        <f t="shared" si="166"/>
        <v>401.37200000000001</v>
      </c>
      <c r="P1755" s="74">
        <f t="shared" si="167"/>
        <v>890.51</v>
      </c>
    </row>
    <row r="1756" spans="1:16" ht="15" customHeight="1" x14ac:dyDescent="0.3">
      <c r="A1756" s="27" t="s">
        <v>4082</v>
      </c>
      <c r="B1756" s="38">
        <v>34430</v>
      </c>
      <c r="C1756" s="38">
        <v>34430</v>
      </c>
      <c r="D1756" s="12" t="s">
        <v>1848</v>
      </c>
      <c r="E1756" s="12">
        <v>11700</v>
      </c>
      <c r="F1756" s="12" t="s">
        <v>3654</v>
      </c>
      <c r="G1756" s="12" t="s">
        <v>3056</v>
      </c>
      <c r="H1756" s="100">
        <v>0.878</v>
      </c>
      <c r="I1756" s="39"/>
      <c r="J1756" s="74">
        <f t="shared" si="162"/>
        <v>178.19592</v>
      </c>
      <c r="K1756" s="74">
        <f t="shared" si="163"/>
        <v>140.83436</v>
      </c>
      <c r="L1756" s="74">
        <f t="shared" si="164"/>
        <v>53.2761</v>
      </c>
      <c r="M1756" s="75"/>
      <c r="N1756" s="74">
        <f t="shared" si="165"/>
        <v>1278.63932</v>
      </c>
      <c r="O1756" s="74">
        <f t="shared" si="166"/>
        <v>420.37592000000001</v>
      </c>
      <c r="P1756" s="74">
        <f t="shared" si="167"/>
        <v>941.49860000000012</v>
      </c>
    </row>
    <row r="1757" spans="1:16" ht="15" customHeight="1" x14ac:dyDescent="0.3">
      <c r="A1757" s="27" t="s">
        <v>4082</v>
      </c>
      <c r="B1757" s="38">
        <v>34440</v>
      </c>
      <c r="C1757" s="38">
        <v>34440</v>
      </c>
      <c r="D1757" s="12" t="s">
        <v>1849</v>
      </c>
      <c r="E1757" s="12">
        <v>11700</v>
      </c>
      <c r="F1757" s="12" t="s">
        <v>3654</v>
      </c>
      <c r="G1757" s="12" t="s">
        <v>3056</v>
      </c>
      <c r="H1757" s="100">
        <v>0.878</v>
      </c>
      <c r="I1757" s="39"/>
      <c r="J1757" s="74">
        <f t="shared" si="162"/>
        <v>178.19592</v>
      </c>
      <c r="K1757" s="74">
        <f t="shared" si="163"/>
        <v>140.83436</v>
      </c>
      <c r="L1757" s="74">
        <f t="shared" si="164"/>
        <v>53.2761</v>
      </c>
      <c r="M1757" s="75"/>
      <c r="N1757" s="74">
        <f t="shared" si="165"/>
        <v>1278.63932</v>
      </c>
      <c r="O1757" s="74">
        <f t="shared" si="166"/>
        <v>420.37592000000001</v>
      </c>
      <c r="P1757" s="74">
        <f t="shared" si="167"/>
        <v>941.49860000000012</v>
      </c>
    </row>
    <row r="1758" spans="1:16" ht="15" customHeight="1" x14ac:dyDescent="0.3">
      <c r="A1758" s="27" t="s">
        <v>4082</v>
      </c>
      <c r="B1758" s="38">
        <v>34450</v>
      </c>
      <c r="C1758" s="38">
        <v>34450</v>
      </c>
      <c r="D1758" s="40" t="s">
        <v>1850</v>
      </c>
      <c r="E1758" s="40">
        <v>99934</v>
      </c>
      <c r="F1758" s="20" t="s">
        <v>3652</v>
      </c>
      <c r="G1758" s="20" t="s">
        <v>3059</v>
      </c>
      <c r="H1758" s="100">
        <v>0.8</v>
      </c>
      <c r="I1758" s="39"/>
      <c r="J1758" s="74">
        <f t="shared" si="162"/>
        <v>167.77199999999999</v>
      </c>
      <c r="K1758" s="74">
        <f t="shared" si="163"/>
        <v>132.596</v>
      </c>
      <c r="L1758" s="74">
        <f t="shared" si="164"/>
        <v>50.160000000000004</v>
      </c>
      <c r="M1758" s="75"/>
      <c r="N1758" s="74">
        <f t="shared" si="165"/>
        <v>1203.8420000000001</v>
      </c>
      <c r="O1758" s="74">
        <f t="shared" si="166"/>
        <v>401.37200000000001</v>
      </c>
      <c r="P1758" s="74">
        <f t="shared" si="167"/>
        <v>890.51</v>
      </c>
    </row>
    <row r="1759" spans="1:16" ht="15" customHeight="1" x14ac:dyDescent="0.3">
      <c r="A1759" s="27" t="s">
        <v>4082</v>
      </c>
      <c r="B1759" s="38">
        <v>34460</v>
      </c>
      <c r="C1759" s="38">
        <v>34460</v>
      </c>
      <c r="D1759" s="12" t="s">
        <v>1851</v>
      </c>
      <c r="E1759" s="12">
        <v>22180</v>
      </c>
      <c r="F1759" s="12" t="s">
        <v>3658</v>
      </c>
      <c r="G1759" s="12" t="s">
        <v>3056</v>
      </c>
      <c r="H1759" s="100">
        <v>0.84340000000000004</v>
      </c>
      <c r="I1759" s="39"/>
      <c r="J1759" s="74">
        <f t="shared" si="162"/>
        <v>173.57197600000001</v>
      </c>
      <c r="K1759" s="74">
        <f t="shared" si="163"/>
        <v>137.17990800000001</v>
      </c>
      <c r="L1759" s="74">
        <f t="shared" si="164"/>
        <v>51.893830000000008</v>
      </c>
      <c r="M1759" s="75"/>
      <c r="N1759" s="74">
        <f t="shared" si="165"/>
        <v>1245.459996</v>
      </c>
      <c r="O1759" s="74">
        <f t="shared" si="166"/>
        <v>411.94597599999997</v>
      </c>
      <c r="P1759" s="74">
        <f t="shared" si="167"/>
        <v>918.88058000000001</v>
      </c>
    </row>
    <row r="1760" spans="1:16" ht="15" customHeight="1" x14ac:dyDescent="0.3">
      <c r="A1760" s="27" t="s">
        <v>4082</v>
      </c>
      <c r="B1760" s="38">
        <v>34470</v>
      </c>
      <c r="C1760" s="38">
        <v>34470</v>
      </c>
      <c r="D1760" s="40" t="s">
        <v>1852</v>
      </c>
      <c r="E1760" s="40">
        <v>99934</v>
      </c>
      <c r="F1760" s="20" t="s">
        <v>3652</v>
      </c>
      <c r="G1760" s="20" t="s">
        <v>3059</v>
      </c>
      <c r="H1760" s="100">
        <v>0.8</v>
      </c>
      <c r="I1760" s="39"/>
      <c r="J1760" s="74">
        <f t="shared" si="162"/>
        <v>167.77199999999999</v>
      </c>
      <c r="K1760" s="74">
        <f t="shared" si="163"/>
        <v>132.596</v>
      </c>
      <c r="L1760" s="74">
        <f t="shared" si="164"/>
        <v>50.160000000000004</v>
      </c>
      <c r="M1760" s="75"/>
      <c r="N1760" s="74">
        <f t="shared" si="165"/>
        <v>1203.8420000000001</v>
      </c>
      <c r="O1760" s="74">
        <f t="shared" si="166"/>
        <v>401.37200000000001</v>
      </c>
      <c r="P1760" s="74">
        <f t="shared" si="167"/>
        <v>890.51</v>
      </c>
    </row>
    <row r="1761" spans="1:16" ht="15" customHeight="1" x14ac:dyDescent="0.3">
      <c r="A1761" s="27" t="s">
        <v>4082</v>
      </c>
      <c r="B1761" s="38">
        <v>34480</v>
      </c>
      <c r="C1761" s="38">
        <v>34480</v>
      </c>
      <c r="D1761" s="12" t="s">
        <v>1853</v>
      </c>
      <c r="E1761" s="12">
        <v>16740</v>
      </c>
      <c r="F1761" s="12" t="s">
        <v>3655</v>
      </c>
      <c r="G1761" s="12" t="s">
        <v>3056</v>
      </c>
      <c r="H1761" s="100">
        <v>0.93620000000000003</v>
      </c>
      <c r="I1761" s="39"/>
      <c r="J1761" s="74">
        <f t="shared" si="162"/>
        <v>185.97376800000001</v>
      </c>
      <c r="K1761" s="74">
        <f t="shared" si="163"/>
        <v>146.98144400000001</v>
      </c>
      <c r="L1761" s="74">
        <f t="shared" si="164"/>
        <v>55.601190000000003</v>
      </c>
      <c r="M1761" s="75"/>
      <c r="N1761" s="74">
        <f t="shared" si="165"/>
        <v>1334.4496280000001</v>
      </c>
      <c r="O1761" s="74">
        <f t="shared" si="166"/>
        <v>434.555768</v>
      </c>
      <c r="P1761" s="74">
        <f t="shared" si="167"/>
        <v>979.54394000000002</v>
      </c>
    </row>
    <row r="1762" spans="1:16" ht="15" customHeight="1" x14ac:dyDescent="0.3">
      <c r="A1762" s="27" t="s">
        <v>4082</v>
      </c>
      <c r="B1762" s="38">
        <v>34490</v>
      </c>
      <c r="C1762" s="38">
        <v>34490</v>
      </c>
      <c r="D1762" s="40" t="s">
        <v>1854</v>
      </c>
      <c r="E1762" s="40">
        <v>99934</v>
      </c>
      <c r="F1762" s="20" t="s">
        <v>3652</v>
      </c>
      <c r="G1762" s="20" t="s">
        <v>3059</v>
      </c>
      <c r="H1762" s="100">
        <v>0.8</v>
      </c>
      <c r="I1762" s="39"/>
      <c r="J1762" s="74">
        <f t="shared" si="162"/>
        <v>167.77199999999999</v>
      </c>
      <c r="K1762" s="74">
        <f t="shared" si="163"/>
        <v>132.596</v>
      </c>
      <c r="L1762" s="74">
        <f t="shared" si="164"/>
        <v>50.160000000000004</v>
      </c>
      <c r="M1762" s="75"/>
      <c r="N1762" s="74">
        <f t="shared" si="165"/>
        <v>1203.8420000000001</v>
      </c>
      <c r="O1762" s="74">
        <f t="shared" si="166"/>
        <v>401.37200000000001</v>
      </c>
      <c r="P1762" s="74">
        <f t="shared" si="167"/>
        <v>890.51</v>
      </c>
    </row>
    <row r="1763" spans="1:16" ht="15" customHeight="1" x14ac:dyDescent="0.3">
      <c r="A1763" s="27" t="s">
        <v>4082</v>
      </c>
      <c r="B1763" s="38">
        <v>34500</v>
      </c>
      <c r="C1763" s="38">
        <v>34500</v>
      </c>
      <c r="D1763" s="12" t="s">
        <v>1855</v>
      </c>
      <c r="E1763" s="12">
        <v>39580</v>
      </c>
      <c r="F1763" s="12" t="s">
        <v>3662</v>
      </c>
      <c r="G1763" s="12" t="s">
        <v>3056</v>
      </c>
      <c r="H1763" s="100">
        <v>0.94069999999999998</v>
      </c>
      <c r="I1763" s="39"/>
      <c r="J1763" s="74">
        <f t="shared" si="162"/>
        <v>186.57514799999998</v>
      </c>
      <c r="K1763" s="74">
        <f t="shared" si="163"/>
        <v>147.45673400000001</v>
      </c>
      <c r="L1763" s="74">
        <f t="shared" si="164"/>
        <v>55.780964999999995</v>
      </c>
      <c r="M1763" s="75"/>
      <c r="N1763" s="74">
        <f t="shared" si="165"/>
        <v>1338.764858</v>
      </c>
      <c r="O1763" s="74">
        <f t="shared" si="166"/>
        <v>435.65214800000001</v>
      </c>
      <c r="P1763" s="74">
        <f t="shared" si="167"/>
        <v>982.48559</v>
      </c>
    </row>
    <row r="1764" spans="1:16" ht="15" customHeight="1" x14ac:dyDescent="0.3">
      <c r="A1764" s="27" t="s">
        <v>4082</v>
      </c>
      <c r="B1764" s="38">
        <v>34510</v>
      </c>
      <c r="C1764" s="38">
        <v>34510</v>
      </c>
      <c r="D1764" s="12" t="s">
        <v>1856</v>
      </c>
      <c r="E1764" s="12">
        <v>35100</v>
      </c>
      <c r="F1764" s="12" t="s">
        <v>3657</v>
      </c>
      <c r="G1764" s="12" t="s">
        <v>3056</v>
      </c>
      <c r="H1764" s="100">
        <v>0.82780000000000009</v>
      </c>
      <c r="I1764" s="39"/>
      <c r="J1764" s="74">
        <f t="shared" si="162"/>
        <v>171.48719199999999</v>
      </c>
      <c r="K1764" s="74">
        <f t="shared" si="163"/>
        <v>135.53223600000001</v>
      </c>
      <c r="L1764" s="74">
        <f t="shared" si="164"/>
        <v>51.270610000000005</v>
      </c>
      <c r="M1764" s="75"/>
      <c r="N1764" s="74">
        <f t="shared" si="165"/>
        <v>1230.500532</v>
      </c>
      <c r="O1764" s="74">
        <f t="shared" si="166"/>
        <v>408.14519200000001</v>
      </c>
      <c r="P1764" s="74">
        <f t="shared" si="167"/>
        <v>908.68286000000012</v>
      </c>
    </row>
    <row r="1765" spans="1:16" ht="15" customHeight="1" x14ac:dyDescent="0.3">
      <c r="A1765" s="27" t="s">
        <v>4082</v>
      </c>
      <c r="B1765" s="38">
        <v>34520</v>
      </c>
      <c r="C1765" s="38">
        <v>34520</v>
      </c>
      <c r="D1765" s="40" t="s">
        <v>1857</v>
      </c>
      <c r="E1765" s="40">
        <v>99934</v>
      </c>
      <c r="F1765" s="20" t="s">
        <v>3652</v>
      </c>
      <c r="G1765" s="20" t="s">
        <v>3059</v>
      </c>
      <c r="H1765" s="100">
        <v>0.8</v>
      </c>
      <c r="I1765" s="39"/>
      <c r="J1765" s="74">
        <f t="shared" si="162"/>
        <v>167.77199999999999</v>
      </c>
      <c r="K1765" s="74">
        <f t="shared" si="163"/>
        <v>132.596</v>
      </c>
      <c r="L1765" s="74">
        <f t="shared" si="164"/>
        <v>50.160000000000004</v>
      </c>
      <c r="M1765" s="75"/>
      <c r="N1765" s="74">
        <f t="shared" si="165"/>
        <v>1203.8420000000001</v>
      </c>
      <c r="O1765" s="74">
        <f t="shared" si="166"/>
        <v>401.37200000000001</v>
      </c>
      <c r="P1765" s="74">
        <f t="shared" si="167"/>
        <v>890.51</v>
      </c>
    </row>
    <row r="1766" spans="1:16" ht="15" customHeight="1" x14ac:dyDescent="0.3">
      <c r="A1766" s="27" t="s">
        <v>4082</v>
      </c>
      <c r="B1766" s="38">
        <v>34530</v>
      </c>
      <c r="C1766" s="38">
        <v>34530</v>
      </c>
      <c r="D1766" s="40" t="s">
        <v>1858</v>
      </c>
      <c r="E1766" s="40">
        <v>99934</v>
      </c>
      <c r="F1766" s="20" t="s">
        <v>3652</v>
      </c>
      <c r="G1766" s="20" t="s">
        <v>3059</v>
      </c>
      <c r="H1766" s="100">
        <v>0.8</v>
      </c>
      <c r="I1766" s="39"/>
      <c r="J1766" s="74">
        <f t="shared" si="162"/>
        <v>167.77199999999999</v>
      </c>
      <c r="K1766" s="74">
        <f t="shared" si="163"/>
        <v>132.596</v>
      </c>
      <c r="L1766" s="74">
        <f t="shared" si="164"/>
        <v>50.160000000000004</v>
      </c>
      <c r="M1766" s="75"/>
      <c r="N1766" s="74">
        <f t="shared" si="165"/>
        <v>1203.8420000000001</v>
      </c>
      <c r="O1766" s="74">
        <f t="shared" si="166"/>
        <v>401.37200000000001</v>
      </c>
      <c r="P1766" s="74">
        <f t="shared" si="167"/>
        <v>890.51</v>
      </c>
    </row>
    <row r="1767" spans="1:16" ht="15" customHeight="1" x14ac:dyDescent="0.3">
      <c r="A1767" s="27" t="s">
        <v>4082</v>
      </c>
      <c r="B1767" s="38">
        <v>34540</v>
      </c>
      <c r="C1767" s="38">
        <v>34540</v>
      </c>
      <c r="D1767" s="12" t="s">
        <v>1859</v>
      </c>
      <c r="E1767" s="12">
        <v>16740</v>
      </c>
      <c r="F1767" s="12" t="s">
        <v>3655</v>
      </c>
      <c r="G1767" s="12" t="s">
        <v>3056</v>
      </c>
      <c r="H1767" s="100">
        <v>0.93620000000000003</v>
      </c>
      <c r="I1767" s="39"/>
      <c r="J1767" s="74">
        <f t="shared" si="162"/>
        <v>185.97376800000001</v>
      </c>
      <c r="K1767" s="74">
        <f t="shared" si="163"/>
        <v>146.98144400000001</v>
      </c>
      <c r="L1767" s="74">
        <f t="shared" si="164"/>
        <v>55.601190000000003</v>
      </c>
      <c r="M1767" s="75"/>
      <c r="N1767" s="74">
        <f t="shared" si="165"/>
        <v>1334.4496280000001</v>
      </c>
      <c r="O1767" s="74">
        <f t="shared" si="166"/>
        <v>434.555768</v>
      </c>
      <c r="P1767" s="74">
        <f t="shared" si="167"/>
        <v>979.54394000000002</v>
      </c>
    </row>
    <row r="1768" spans="1:16" ht="15" customHeight="1" x14ac:dyDescent="0.3">
      <c r="A1768" s="27" t="s">
        <v>4082</v>
      </c>
      <c r="B1768" s="38">
        <v>34560</v>
      </c>
      <c r="C1768" s="38">
        <v>34560</v>
      </c>
      <c r="D1768" s="40" t="s">
        <v>1861</v>
      </c>
      <c r="E1768" s="40">
        <v>99934</v>
      </c>
      <c r="F1768" s="20" t="s">
        <v>3652</v>
      </c>
      <c r="G1768" s="20" t="s">
        <v>3059</v>
      </c>
      <c r="H1768" s="100">
        <v>0.8</v>
      </c>
      <c r="I1768" s="39"/>
      <c r="J1768" s="74">
        <f t="shared" si="162"/>
        <v>167.77199999999999</v>
      </c>
      <c r="K1768" s="74">
        <f t="shared" si="163"/>
        <v>132.596</v>
      </c>
      <c r="L1768" s="74">
        <f t="shared" si="164"/>
        <v>50.160000000000004</v>
      </c>
      <c r="M1768" s="75"/>
      <c r="N1768" s="74">
        <f t="shared" si="165"/>
        <v>1203.8420000000001</v>
      </c>
      <c r="O1768" s="74">
        <f t="shared" si="166"/>
        <v>401.37200000000001</v>
      </c>
      <c r="P1768" s="74">
        <f t="shared" si="167"/>
        <v>890.51</v>
      </c>
    </row>
    <row r="1769" spans="1:16" ht="15" customHeight="1" x14ac:dyDescent="0.3">
      <c r="A1769" s="27" t="s">
        <v>4082</v>
      </c>
      <c r="B1769" s="38">
        <v>34570</v>
      </c>
      <c r="C1769" s="38">
        <v>34570</v>
      </c>
      <c r="D1769" s="12" t="s">
        <v>1862</v>
      </c>
      <c r="E1769" s="12">
        <v>11700</v>
      </c>
      <c r="F1769" s="12" t="s">
        <v>3654</v>
      </c>
      <c r="G1769" s="12" t="s">
        <v>3056</v>
      </c>
      <c r="H1769" s="100">
        <v>0.878</v>
      </c>
      <c r="I1769" s="39"/>
      <c r="J1769" s="74">
        <f t="shared" si="162"/>
        <v>178.19592</v>
      </c>
      <c r="K1769" s="74">
        <f t="shared" si="163"/>
        <v>140.83436</v>
      </c>
      <c r="L1769" s="74">
        <f t="shared" si="164"/>
        <v>53.2761</v>
      </c>
      <c r="M1769" s="75"/>
      <c r="N1769" s="74">
        <f t="shared" si="165"/>
        <v>1278.63932</v>
      </c>
      <c r="O1769" s="74">
        <f t="shared" si="166"/>
        <v>420.37592000000001</v>
      </c>
      <c r="P1769" s="74">
        <f t="shared" si="167"/>
        <v>941.49860000000012</v>
      </c>
    </row>
    <row r="1770" spans="1:16" ht="15" customHeight="1" x14ac:dyDescent="0.3">
      <c r="A1770" s="27" t="s">
        <v>4082</v>
      </c>
      <c r="B1770" s="38">
        <v>34580</v>
      </c>
      <c r="C1770" s="38">
        <v>34580</v>
      </c>
      <c r="D1770" s="40" t="s">
        <v>1863</v>
      </c>
      <c r="E1770" s="40">
        <v>99934</v>
      </c>
      <c r="F1770" s="20" t="s">
        <v>3652</v>
      </c>
      <c r="G1770" s="20" t="s">
        <v>3059</v>
      </c>
      <c r="H1770" s="100">
        <v>0.8</v>
      </c>
      <c r="I1770" s="39"/>
      <c r="J1770" s="74">
        <f t="shared" si="162"/>
        <v>167.77199999999999</v>
      </c>
      <c r="K1770" s="74">
        <f t="shared" si="163"/>
        <v>132.596</v>
      </c>
      <c r="L1770" s="74">
        <f t="shared" si="164"/>
        <v>50.160000000000004</v>
      </c>
      <c r="M1770" s="75"/>
      <c r="N1770" s="74">
        <f t="shared" si="165"/>
        <v>1203.8420000000001</v>
      </c>
      <c r="O1770" s="74">
        <f t="shared" si="166"/>
        <v>401.37200000000001</v>
      </c>
      <c r="P1770" s="74">
        <f t="shared" si="167"/>
        <v>890.51</v>
      </c>
    </row>
    <row r="1771" spans="1:16" ht="15" customHeight="1" x14ac:dyDescent="0.3">
      <c r="A1771" s="27" t="s">
        <v>4082</v>
      </c>
      <c r="B1771" s="38">
        <v>34550</v>
      </c>
      <c r="C1771" s="38">
        <v>34550</v>
      </c>
      <c r="D1771" s="40" t="s">
        <v>1860</v>
      </c>
      <c r="E1771" s="40">
        <v>99934</v>
      </c>
      <c r="F1771" s="20" t="s">
        <v>3652</v>
      </c>
      <c r="G1771" s="20" t="s">
        <v>3059</v>
      </c>
      <c r="H1771" s="100">
        <v>0.8</v>
      </c>
      <c r="I1771" s="39"/>
      <c r="J1771" s="74">
        <f t="shared" si="162"/>
        <v>167.77199999999999</v>
      </c>
      <c r="K1771" s="74">
        <f t="shared" si="163"/>
        <v>132.596</v>
      </c>
      <c r="L1771" s="74">
        <f t="shared" si="164"/>
        <v>50.160000000000004</v>
      </c>
      <c r="M1771" s="75"/>
      <c r="N1771" s="74">
        <f t="shared" si="165"/>
        <v>1203.8420000000001</v>
      </c>
      <c r="O1771" s="74">
        <f t="shared" si="166"/>
        <v>401.37200000000001</v>
      </c>
      <c r="P1771" s="74">
        <f t="shared" si="167"/>
        <v>890.51</v>
      </c>
    </row>
    <row r="1772" spans="1:16" ht="15" customHeight="1" x14ac:dyDescent="0.3">
      <c r="A1772" s="27" t="s">
        <v>4082</v>
      </c>
      <c r="B1772" s="38">
        <v>34590</v>
      </c>
      <c r="C1772" s="38">
        <v>34590</v>
      </c>
      <c r="D1772" s="12" t="s">
        <v>1864</v>
      </c>
      <c r="E1772" s="12">
        <v>16740</v>
      </c>
      <c r="F1772" s="12" t="s">
        <v>3655</v>
      </c>
      <c r="G1772" s="12" t="s">
        <v>3056</v>
      </c>
      <c r="H1772" s="100">
        <v>0.93620000000000003</v>
      </c>
      <c r="I1772" s="39"/>
      <c r="J1772" s="74">
        <f t="shared" si="162"/>
        <v>185.97376800000001</v>
      </c>
      <c r="K1772" s="74">
        <f t="shared" si="163"/>
        <v>146.98144400000001</v>
      </c>
      <c r="L1772" s="74">
        <f t="shared" si="164"/>
        <v>55.601190000000003</v>
      </c>
      <c r="M1772" s="75"/>
      <c r="N1772" s="74">
        <f t="shared" si="165"/>
        <v>1334.4496280000001</v>
      </c>
      <c r="O1772" s="74">
        <f t="shared" si="166"/>
        <v>434.555768</v>
      </c>
      <c r="P1772" s="74">
        <f t="shared" si="167"/>
        <v>979.54394000000002</v>
      </c>
    </row>
    <row r="1773" spans="1:16" ht="15" customHeight="1" x14ac:dyDescent="0.3">
      <c r="A1773" s="27" t="s">
        <v>4082</v>
      </c>
      <c r="B1773" s="38">
        <v>34600</v>
      </c>
      <c r="C1773" s="38">
        <v>34600</v>
      </c>
      <c r="D1773" s="40" t="s">
        <v>1865</v>
      </c>
      <c r="E1773" s="40">
        <v>99934</v>
      </c>
      <c r="F1773" s="20" t="s">
        <v>3652</v>
      </c>
      <c r="G1773" s="20" t="s">
        <v>3059</v>
      </c>
      <c r="H1773" s="100">
        <v>0.8</v>
      </c>
      <c r="I1773" s="39"/>
      <c r="J1773" s="74">
        <f t="shared" si="162"/>
        <v>167.77199999999999</v>
      </c>
      <c r="K1773" s="74">
        <f t="shared" si="163"/>
        <v>132.596</v>
      </c>
      <c r="L1773" s="74">
        <f t="shared" si="164"/>
        <v>50.160000000000004</v>
      </c>
      <c r="M1773" s="75"/>
      <c r="N1773" s="74">
        <f t="shared" si="165"/>
        <v>1203.8420000000001</v>
      </c>
      <c r="O1773" s="74">
        <f t="shared" si="166"/>
        <v>401.37200000000001</v>
      </c>
      <c r="P1773" s="74">
        <f t="shared" si="167"/>
        <v>890.51</v>
      </c>
    </row>
    <row r="1774" spans="1:16" ht="15" customHeight="1" x14ac:dyDescent="0.3">
      <c r="A1774" s="27" t="s">
        <v>4082</v>
      </c>
      <c r="B1774" s="38">
        <v>34610</v>
      </c>
      <c r="C1774" s="38">
        <v>34610</v>
      </c>
      <c r="D1774" s="40" t="s">
        <v>1866</v>
      </c>
      <c r="E1774" s="40">
        <v>99934</v>
      </c>
      <c r="F1774" s="20" t="s">
        <v>3652</v>
      </c>
      <c r="G1774" s="20" t="s">
        <v>3059</v>
      </c>
      <c r="H1774" s="100">
        <v>0.8</v>
      </c>
      <c r="I1774" s="39"/>
      <c r="J1774" s="74">
        <f t="shared" si="162"/>
        <v>167.77199999999999</v>
      </c>
      <c r="K1774" s="74">
        <f t="shared" si="163"/>
        <v>132.596</v>
      </c>
      <c r="L1774" s="74">
        <f t="shared" si="164"/>
        <v>50.160000000000004</v>
      </c>
      <c r="M1774" s="75"/>
      <c r="N1774" s="74">
        <f t="shared" si="165"/>
        <v>1203.8420000000001</v>
      </c>
      <c r="O1774" s="74">
        <f t="shared" si="166"/>
        <v>401.37200000000001</v>
      </c>
      <c r="P1774" s="74">
        <f t="shared" si="167"/>
        <v>890.51</v>
      </c>
    </row>
    <row r="1775" spans="1:16" ht="15" customHeight="1" x14ac:dyDescent="0.3">
      <c r="A1775" s="27" t="s">
        <v>4082</v>
      </c>
      <c r="B1775" s="38">
        <v>34620</v>
      </c>
      <c r="C1775" s="38">
        <v>34620</v>
      </c>
      <c r="D1775" s="40" t="s">
        <v>1867</v>
      </c>
      <c r="E1775" s="40">
        <v>99934</v>
      </c>
      <c r="F1775" s="20" t="s">
        <v>3652</v>
      </c>
      <c r="G1775" s="20" t="s">
        <v>3059</v>
      </c>
      <c r="H1775" s="100">
        <v>0.8</v>
      </c>
      <c r="I1775" s="39"/>
      <c r="J1775" s="74">
        <f t="shared" si="162"/>
        <v>167.77199999999999</v>
      </c>
      <c r="K1775" s="74">
        <f t="shared" si="163"/>
        <v>132.596</v>
      </c>
      <c r="L1775" s="74">
        <f t="shared" si="164"/>
        <v>50.160000000000004</v>
      </c>
      <c r="M1775" s="75"/>
      <c r="N1775" s="74">
        <f t="shared" si="165"/>
        <v>1203.8420000000001</v>
      </c>
      <c r="O1775" s="74">
        <f t="shared" si="166"/>
        <v>401.37200000000001</v>
      </c>
      <c r="P1775" s="74">
        <f t="shared" si="167"/>
        <v>890.51</v>
      </c>
    </row>
    <row r="1776" spans="1:16" ht="15" customHeight="1" x14ac:dyDescent="0.3">
      <c r="A1776" s="27" t="s">
        <v>4082</v>
      </c>
      <c r="B1776" s="38">
        <v>34630</v>
      </c>
      <c r="C1776" s="38">
        <v>34630</v>
      </c>
      <c r="D1776" s="12" t="s">
        <v>1868</v>
      </c>
      <c r="E1776" s="12">
        <v>40580</v>
      </c>
      <c r="F1776" s="12" t="s">
        <v>3661</v>
      </c>
      <c r="G1776" s="12" t="s">
        <v>3056</v>
      </c>
      <c r="H1776" s="100">
        <v>0.8296</v>
      </c>
      <c r="I1776" s="39"/>
      <c r="J1776" s="74">
        <f t="shared" si="162"/>
        <v>171.72774399999997</v>
      </c>
      <c r="K1776" s="74">
        <f t="shared" si="163"/>
        <v>135.722352</v>
      </c>
      <c r="L1776" s="74">
        <f t="shared" si="164"/>
        <v>51.342520000000007</v>
      </c>
      <c r="M1776" s="75"/>
      <c r="N1776" s="74">
        <f t="shared" si="165"/>
        <v>1232.2266240000001</v>
      </c>
      <c r="O1776" s="74">
        <f t="shared" si="166"/>
        <v>408.58374400000002</v>
      </c>
      <c r="P1776" s="74">
        <f t="shared" si="167"/>
        <v>909.85951999999997</v>
      </c>
    </row>
    <row r="1777" spans="1:21" ht="15" customHeight="1" x14ac:dyDescent="0.3">
      <c r="A1777" s="27" t="s">
        <v>4082</v>
      </c>
      <c r="B1777" s="38">
        <v>34640</v>
      </c>
      <c r="C1777" s="38">
        <v>34640</v>
      </c>
      <c r="D1777" s="12" t="s">
        <v>1869</v>
      </c>
      <c r="E1777" s="12">
        <v>48900</v>
      </c>
      <c r="F1777" s="12" t="s">
        <v>3664</v>
      </c>
      <c r="G1777" s="12" t="s">
        <v>3056</v>
      </c>
      <c r="H1777" s="100">
        <v>0.89410000000000001</v>
      </c>
      <c r="I1777" s="39"/>
      <c r="J1777" s="74">
        <f t="shared" si="162"/>
        <v>180.34752399999999</v>
      </c>
      <c r="K1777" s="74">
        <f t="shared" si="163"/>
        <v>142.534842</v>
      </c>
      <c r="L1777" s="74">
        <f t="shared" si="164"/>
        <v>53.919295000000005</v>
      </c>
      <c r="M1777" s="75"/>
      <c r="N1777" s="74">
        <f t="shared" si="165"/>
        <v>1294.078254</v>
      </c>
      <c r="O1777" s="74">
        <f t="shared" si="166"/>
        <v>424.29852399999999</v>
      </c>
      <c r="P1777" s="74">
        <f t="shared" si="167"/>
        <v>952.02317000000016</v>
      </c>
    </row>
    <row r="1778" spans="1:21" ht="15" customHeight="1" x14ac:dyDescent="0.3">
      <c r="A1778" s="27" t="s">
        <v>4082</v>
      </c>
      <c r="B1778" s="38">
        <v>34650</v>
      </c>
      <c r="C1778" s="38">
        <v>34650</v>
      </c>
      <c r="D1778" s="40" t="s">
        <v>1870</v>
      </c>
      <c r="E1778" s="40">
        <v>99934</v>
      </c>
      <c r="F1778" s="20" t="s">
        <v>3652</v>
      </c>
      <c r="G1778" s="20" t="s">
        <v>3059</v>
      </c>
      <c r="H1778" s="100">
        <v>0.8</v>
      </c>
      <c r="I1778" s="39"/>
      <c r="J1778" s="74">
        <f t="shared" si="162"/>
        <v>167.77199999999999</v>
      </c>
      <c r="K1778" s="74">
        <f t="shared" si="163"/>
        <v>132.596</v>
      </c>
      <c r="L1778" s="74">
        <f t="shared" si="164"/>
        <v>50.160000000000004</v>
      </c>
      <c r="M1778" s="75"/>
      <c r="N1778" s="74">
        <f t="shared" si="165"/>
        <v>1203.8420000000001</v>
      </c>
      <c r="O1778" s="74">
        <f t="shared" si="166"/>
        <v>401.37200000000001</v>
      </c>
      <c r="P1778" s="74">
        <f t="shared" si="167"/>
        <v>890.51</v>
      </c>
    </row>
    <row r="1779" spans="1:21" ht="15" customHeight="1" x14ac:dyDescent="0.3">
      <c r="A1779" s="27" t="s">
        <v>4082</v>
      </c>
      <c r="B1779" s="38">
        <v>34660</v>
      </c>
      <c r="C1779" s="38">
        <v>34660</v>
      </c>
      <c r="D1779" s="12" t="s">
        <v>1871</v>
      </c>
      <c r="E1779" s="12">
        <v>27340</v>
      </c>
      <c r="F1779" s="12" t="s">
        <v>3665</v>
      </c>
      <c r="G1779" s="12" t="s">
        <v>3056</v>
      </c>
      <c r="H1779" s="100">
        <v>0.8</v>
      </c>
      <c r="I1779" s="39"/>
      <c r="J1779" s="74">
        <f t="shared" si="162"/>
        <v>167.77199999999999</v>
      </c>
      <c r="K1779" s="74">
        <f t="shared" si="163"/>
        <v>132.596</v>
      </c>
      <c r="L1779" s="74">
        <f t="shared" si="164"/>
        <v>50.160000000000004</v>
      </c>
      <c r="M1779" s="75"/>
      <c r="N1779" s="74">
        <f t="shared" si="165"/>
        <v>1203.8420000000001</v>
      </c>
      <c r="O1779" s="74">
        <f t="shared" si="166"/>
        <v>401.37200000000001</v>
      </c>
      <c r="P1779" s="74">
        <f t="shared" si="167"/>
        <v>890.51</v>
      </c>
    </row>
    <row r="1780" spans="1:21" ht="15" customHeight="1" x14ac:dyDescent="0.3">
      <c r="A1780" s="27" t="s">
        <v>4082</v>
      </c>
      <c r="B1780" s="38">
        <v>34670</v>
      </c>
      <c r="C1780" s="38">
        <v>34670</v>
      </c>
      <c r="D1780" s="12" t="s">
        <v>1872</v>
      </c>
      <c r="E1780" s="12">
        <v>20500</v>
      </c>
      <c r="F1780" s="12" t="s">
        <v>3656</v>
      </c>
      <c r="G1780" s="12" t="s">
        <v>3056</v>
      </c>
      <c r="H1780" s="100">
        <v>0.97099999999999997</v>
      </c>
      <c r="I1780" s="39"/>
      <c r="J1780" s="74">
        <f t="shared" si="162"/>
        <v>190.62443999999999</v>
      </c>
      <c r="K1780" s="74">
        <f t="shared" si="163"/>
        <v>150.65702000000002</v>
      </c>
      <c r="L1780" s="74">
        <f t="shared" si="164"/>
        <v>56.99145</v>
      </c>
      <c r="M1780" s="75"/>
      <c r="N1780" s="74">
        <f t="shared" si="165"/>
        <v>1367.8207400000001</v>
      </c>
      <c r="O1780" s="74">
        <f t="shared" si="166"/>
        <v>443.03444000000002</v>
      </c>
      <c r="P1780" s="74">
        <f t="shared" si="167"/>
        <v>1002.2927</v>
      </c>
    </row>
    <row r="1781" spans="1:21" ht="15" customHeight="1" x14ac:dyDescent="0.3">
      <c r="A1781" s="27" t="s">
        <v>4082</v>
      </c>
      <c r="B1781" s="38">
        <v>34680</v>
      </c>
      <c r="C1781" s="38">
        <v>34680</v>
      </c>
      <c r="D1781" s="12" t="s">
        <v>1873</v>
      </c>
      <c r="E1781" s="12">
        <v>35100</v>
      </c>
      <c r="F1781" s="12" t="s">
        <v>3657</v>
      </c>
      <c r="G1781" s="12" t="s">
        <v>3056</v>
      </c>
      <c r="H1781" s="100">
        <v>0.82780000000000009</v>
      </c>
      <c r="I1781" s="39"/>
      <c r="J1781" s="74">
        <f t="shared" si="162"/>
        <v>171.48719199999999</v>
      </c>
      <c r="K1781" s="74">
        <f t="shared" si="163"/>
        <v>135.53223600000001</v>
      </c>
      <c r="L1781" s="74">
        <f t="shared" si="164"/>
        <v>51.270610000000005</v>
      </c>
      <c r="M1781" s="75"/>
      <c r="N1781" s="74">
        <f t="shared" si="165"/>
        <v>1230.500532</v>
      </c>
      <c r="O1781" s="74">
        <f t="shared" si="166"/>
        <v>408.14519200000001</v>
      </c>
      <c r="P1781" s="74">
        <f t="shared" si="167"/>
        <v>908.68286000000012</v>
      </c>
    </row>
    <row r="1782" spans="1:21" ht="15" customHeight="1" x14ac:dyDescent="0.3">
      <c r="A1782" s="27" t="s">
        <v>4082</v>
      </c>
      <c r="B1782" s="38">
        <v>34690</v>
      </c>
      <c r="C1782" s="38">
        <v>34690</v>
      </c>
      <c r="D1782" s="40" t="s">
        <v>1874</v>
      </c>
      <c r="E1782" s="40">
        <v>99934</v>
      </c>
      <c r="F1782" s="20" t="s">
        <v>3652</v>
      </c>
      <c r="G1782" s="20" t="s">
        <v>3059</v>
      </c>
      <c r="H1782" s="100">
        <v>0.8</v>
      </c>
      <c r="I1782" s="39"/>
      <c r="J1782" s="74">
        <f t="shared" si="162"/>
        <v>167.77199999999999</v>
      </c>
      <c r="K1782" s="74">
        <f t="shared" si="163"/>
        <v>132.596</v>
      </c>
      <c r="L1782" s="74">
        <f t="shared" si="164"/>
        <v>50.160000000000004</v>
      </c>
      <c r="M1782" s="75"/>
      <c r="N1782" s="74">
        <f t="shared" si="165"/>
        <v>1203.8420000000001</v>
      </c>
      <c r="O1782" s="74">
        <f t="shared" si="166"/>
        <v>401.37200000000001</v>
      </c>
      <c r="P1782" s="74">
        <f t="shared" si="167"/>
        <v>890.51</v>
      </c>
      <c r="U1782" s="27" t="s">
        <v>3826</v>
      </c>
    </row>
    <row r="1783" spans="1:21" ht="15" customHeight="1" x14ac:dyDescent="0.3">
      <c r="A1783" s="27" t="s">
        <v>4082</v>
      </c>
      <c r="B1783" s="38">
        <v>34700</v>
      </c>
      <c r="C1783" s="38">
        <v>34700</v>
      </c>
      <c r="D1783" s="12" t="s">
        <v>1875</v>
      </c>
      <c r="E1783" s="12">
        <v>48900</v>
      </c>
      <c r="F1783" s="12" t="s">
        <v>3664</v>
      </c>
      <c r="G1783" s="12" t="s">
        <v>3056</v>
      </c>
      <c r="H1783" s="100">
        <v>0.89410000000000001</v>
      </c>
      <c r="I1783" s="39"/>
      <c r="J1783" s="74">
        <f t="shared" si="162"/>
        <v>180.34752399999999</v>
      </c>
      <c r="K1783" s="74">
        <f t="shared" si="163"/>
        <v>142.534842</v>
      </c>
      <c r="L1783" s="74">
        <f t="shared" si="164"/>
        <v>53.919295000000005</v>
      </c>
      <c r="M1783" s="75"/>
      <c r="N1783" s="74">
        <f t="shared" si="165"/>
        <v>1294.078254</v>
      </c>
      <c r="O1783" s="74">
        <f t="shared" si="166"/>
        <v>424.29852399999999</v>
      </c>
      <c r="P1783" s="74">
        <f t="shared" si="167"/>
        <v>952.02317000000016</v>
      </c>
    </row>
    <row r="1784" spans="1:21" ht="15" customHeight="1" x14ac:dyDescent="0.3">
      <c r="A1784" s="27" t="s">
        <v>4082</v>
      </c>
      <c r="B1784" s="38">
        <v>34710</v>
      </c>
      <c r="C1784" s="38">
        <v>34710</v>
      </c>
      <c r="D1784" s="40" t="s">
        <v>1876</v>
      </c>
      <c r="E1784" s="40">
        <v>99934</v>
      </c>
      <c r="F1784" s="20" t="s">
        <v>3652</v>
      </c>
      <c r="G1784" s="20" t="s">
        <v>3059</v>
      </c>
      <c r="H1784" s="100">
        <v>0.8</v>
      </c>
      <c r="I1784" s="39"/>
      <c r="J1784" s="74">
        <f t="shared" si="162"/>
        <v>167.77199999999999</v>
      </c>
      <c r="K1784" s="74">
        <f t="shared" si="163"/>
        <v>132.596</v>
      </c>
      <c r="L1784" s="74">
        <f t="shared" si="164"/>
        <v>50.160000000000004</v>
      </c>
      <c r="M1784" s="75"/>
      <c r="N1784" s="74">
        <f t="shared" si="165"/>
        <v>1203.8420000000001</v>
      </c>
      <c r="O1784" s="74">
        <f t="shared" si="166"/>
        <v>401.37200000000001</v>
      </c>
      <c r="P1784" s="74">
        <f t="shared" si="167"/>
        <v>890.51</v>
      </c>
    </row>
    <row r="1785" spans="1:21" ht="15" customHeight="1" x14ac:dyDescent="0.3">
      <c r="A1785" s="27" t="s">
        <v>4082</v>
      </c>
      <c r="B1785" s="38">
        <v>34720</v>
      </c>
      <c r="C1785" s="38">
        <v>34720</v>
      </c>
      <c r="D1785" s="12" t="s">
        <v>1877</v>
      </c>
      <c r="E1785" s="12">
        <v>20500</v>
      </c>
      <c r="F1785" s="12" t="s">
        <v>3656</v>
      </c>
      <c r="G1785" s="12" t="s">
        <v>3056</v>
      </c>
      <c r="H1785" s="100">
        <v>0.97099999999999997</v>
      </c>
      <c r="I1785" s="39"/>
      <c r="J1785" s="74">
        <f t="shared" si="162"/>
        <v>190.62443999999999</v>
      </c>
      <c r="K1785" s="74">
        <f t="shared" si="163"/>
        <v>150.65702000000002</v>
      </c>
      <c r="L1785" s="74">
        <f t="shared" si="164"/>
        <v>56.99145</v>
      </c>
      <c r="M1785" s="75"/>
      <c r="N1785" s="74">
        <f t="shared" si="165"/>
        <v>1367.8207400000001</v>
      </c>
      <c r="O1785" s="74">
        <f t="shared" si="166"/>
        <v>443.03444000000002</v>
      </c>
      <c r="P1785" s="74">
        <f t="shared" si="167"/>
        <v>1002.2927</v>
      </c>
    </row>
    <row r="1786" spans="1:21" ht="15" customHeight="1" x14ac:dyDescent="0.3">
      <c r="A1786" s="27" t="s">
        <v>4082</v>
      </c>
      <c r="B1786" s="38">
        <v>34730</v>
      </c>
      <c r="C1786" s="38">
        <v>34730</v>
      </c>
      <c r="D1786" s="12" t="s">
        <v>1878</v>
      </c>
      <c r="E1786" s="12">
        <v>24780</v>
      </c>
      <c r="F1786" s="12" t="s">
        <v>3666</v>
      </c>
      <c r="G1786" s="12" t="s">
        <v>3056</v>
      </c>
      <c r="H1786" s="100">
        <v>0.93530000000000002</v>
      </c>
      <c r="I1786" s="39"/>
      <c r="J1786" s="74">
        <f t="shared" si="162"/>
        <v>185.85349199999999</v>
      </c>
      <c r="K1786" s="74">
        <f t="shared" si="163"/>
        <v>146.88638600000002</v>
      </c>
      <c r="L1786" s="74">
        <f t="shared" si="164"/>
        <v>55.565235000000001</v>
      </c>
      <c r="M1786" s="75"/>
      <c r="N1786" s="74">
        <f t="shared" si="165"/>
        <v>1333.5865820000001</v>
      </c>
      <c r="O1786" s="74">
        <f t="shared" si="166"/>
        <v>434.33649200000002</v>
      </c>
      <c r="P1786" s="74">
        <f t="shared" si="167"/>
        <v>978.95560999999998</v>
      </c>
    </row>
    <row r="1787" spans="1:21" ht="15" customHeight="1" x14ac:dyDescent="0.3">
      <c r="A1787" s="27" t="s">
        <v>4082</v>
      </c>
      <c r="B1787" s="38">
        <v>34740</v>
      </c>
      <c r="C1787" s="38">
        <v>34740</v>
      </c>
      <c r="D1787" s="40" t="s">
        <v>1879</v>
      </c>
      <c r="E1787" s="40">
        <v>99934</v>
      </c>
      <c r="F1787" s="20" t="s">
        <v>3652</v>
      </c>
      <c r="G1787" s="20" t="s">
        <v>3059</v>
      </c>
      <c r="H1787" s="100">
        <v>0.8</v>
      </c>
      <c r="I1787" s="39"/>
      <c r="J1787" s="74">
        <f t="shared" si="162"/>
        <v>167.77199999999999</v>
      </c>
      <c r="K1787" s="74">
        <f t="shared" si="163"/>
        <v>132.596</v>
      </c>
      <c r="L1787" s="74">
        <f t="shared" si="164"/>
        <v>50.160000000000004</v>
      </c>
      <c r="M1787" s="75"/>
      <c r="N1787" s="74">
        <f t="shared" si="165"/>
        <v>1203.8420000000001</v>
      </c>
      <c r="O1787" s="74">
        <f t="shared" si="166"/>
        <v>401.37200000000001</v>
      </c>
      <c r="P1787" s="74">
        <f t="shared" si="167"/>
        <v>890.51</v>
      </c>
    </row>
    <row r="1788" spans="1:21" ht="15" customHeight="1" x14ac:dyDescent="0.3">
      <c r="A1788" s="27" t="s">
        <v>4082</v>
      </c>
      <c r="B1788" s="38">
        <v>34750</v>
      </c>
      <c r="C1788" s="38">
        <v>34750</v>
      </c>
      <c r="D1788" s="12" t="s">
        <v>1880</v>
      </c>
      <c r="E1788" s="12">
        <v>24660</v>
      </c>
      <c r="F1788" s="12" t="s">
        <v>3663</v>
      </c>
      <c r="G1788" s="12" t="s">
        <v>3056</v>
      </c>
      <c r="H1788" s="100">
        <v>0.8952</v>
      </c>
      <c r="I1788" s="39"/>
      <c r="J1788" s="74">
        <f t="shared" si="162"/>
        <v>180.494528</v>
      </c>
      <c r="K1788" s="74">
        <f t="shared" si="163"/>
        <v>142.65102400000001</v>
      </c>
      <c r="L1788" s="74">
        <f t="shared" si="164"/>
        <v>53.963239999999999</v>
      </c>
      <c r="M1788" s="75"/>
      <c r="N1788" s="74">
        <f t="shared" si="165"/>
        <v>1295.133088</v>
      </c>
      <c r="O1788" s="74">
        <f t="shared" si="166"/>
        <v>424.56652800000001</v>
      </c>
      <c r="P1788" s="74">
        <f t="shared" si="167"/>
        <v>952.74224000000004</v>
      </c>
    </row>
    <row r="1789" spans="1:21" ht="15" customHeight="1" x14ac:dyDescent="0.3">
      <c r="A1789" s="27" t="s">
        <v>4082</v>
      </c>
      <c r="B1789" s="38">
        <v>34760</v>
      </c>
      <c r="C1789" s="38">
        <v>34760</v>
      </c>
      <c r="D1789" s="40" t="s">
        <v>1881</v>
      </c>
      <c r="E1789" s="40">
        <v>99934</v>
      </c>
      <c r="F1789" s="20" t="s">
        <v>3652</v>
      </c>
      <c r="G1789" s="20" t="s">
        <v>3059</v>
      </c>
      <c r="H1789" s="100">
        <v>0.8</v>
      </c>
      <c r="I1789" s="39"/>
      <c r="J1789" s="74">
        <f t="shared" si="162"/>
        <v>167.77199999999999</v>
      </c>
      <c r="K1789" s="74">
        <f t="shared" si="163"/>
        <v>132.596</v>
      </c>
      <c r="L1789" s="74">
        <f t="shared" si="164"/>
        <v>50.160000000000004</v>
      </c>
      <c r="M1789" s="75"/>
      <c r="N1789" s="74">
        <f t="shared" si="165"/>
        <v>1203.8420000000001</v>
      </c>
      <c r="O1789" s="74">
        <f t="shared" si="166"/>
        <v>401.37200000000001</v>
      </c>
      <c r="P1789" s="74">
        <f t="shared" si="167"/>
        <v>890.51</v>
      </c>
    </row>
    <row r="1790" spans="1:21" ht="15" customHeight="1" x14ac:dyDescent="0.3">
      <c r="A1790" s="27" t="s">
        <v>4082</v>
      </c>
      <c r="B1790" s="38">
        <v>34770</v>
      </c>
      <c r="C1790" s="38">
        <v>34770</v>
      </c>
      <c r="D1790" s="40" t="s">
        <v>1882</v>
      </c>
      <c r="E1790" s="40">
        <v>99934</v>
      </c>
      <c r="F1790" s="20" t="s">
        <v>3652</v>
      </c>
      <c r="G1790" s="20" t="s">
        <v>3059</v>
      </c>
      <c r="H1790" s="100">
        <v>0.8</v>
      </c>
      <c r="I1790" s="39"/>
      <c r="J1790" s="74">
        <f t="shared" si="162"/>
        <v>167.77199999999999</v>
      </c>
      <c r="K1790" s="74">
        <f t="shared" si="163"/>
        <v>132.596</v>
      </c>
      <c r="L1790" s="74">
        <f t="shared" si="164"/>
        <v>50.160000000000004</v>
      </c>
      <c r="M1790" s="75"/>
      <c r="N1790" s="74">
        <f t="shared" si="165"/>
        <v>1203.8420000000001</v>
      </c>
      <c r="O1790" s="74">
        <f t="shared" si="166"/>
        <v>401.37200000000001</v>
      </c>
      <c r="P1790" s="74">
        <f t="shared" si="167"/>
        <v>890.51</v>
      </c>
    </row>
    <row r="1791" spans="1:21" ht="15" customHeight="1" x14ac:dyDescent="0.3">
      <c r="A1791" s="27" t="s">
        <v>4082</v>
      </c>
      <c r="B1791" s="38">
        <v>34780</v>
      </c>
      <c r="C1791" s="38">
        <v>34780</v>
      </c>
      <c r="D1791" s="12" t="s">
        <v>1883</v>
      </c>
      <c r="E1791" s="12">
        <v>24660</v>
      </c>
      <c r="F1791" s="12" t="s">
        <v>3663</v>
      </c>
      <c r="G1791" s="12" t="s">
        <v>3056</v>
      </c>
      <c r="H1791" s="100">
        <v>0.8952</v>
      </c>
      <c r="I1791" s="39"/>
      <c r="J1791" s="74">
        <f t="shared" si="162"/>
        <v>180.494528</v>
      </c>
      <c r="K1791" s="74">
        <f t="shared" si="163"/>
        <v>142.65102400000001</v>
      </c>
      <c r="L1791" s="74">
        <f t="shared" si="164"/>
        <v>53.963239999999999</v>
      </c>
      <c r="M1791" s="75"/>
      <c r="N1791" s="74">
        <f t="shared" si="165"/>
        <v>1295.133088</v>
      </c>
      <c r="O1791" s="74">
        <f t="shared" si="166"/>
        <v>424.56652800000001</v>
      </c>
      <c r="P1791" s="74">
        <f t="shared" si="167"/>
        <v>952.74224000000004</v>
      </c>
    </row>
    <row r="1792" spans="1:21" ht="15" customHeight="1" x14ac:dyDescent="0.3">
      <c r="A1792" s="27" t="s">
        <v>4082</v>
      </c>
      <c r="B1792" s="38">
        <v>34790</v>
      </c>
      <c r="C1792" s="38">
        <v>34790</v>
      </c>
      <c r="D1792" s="12" t="s">
        <v>1884</v>
      </c>
      <c r="E1792" s="12">
        <v>16740</v>
      </c>
      <c r="F1792" s="12" t="s">
        <v>3655</v>
      </c>
      <c r="G1792" s="12" t="s">
        <v>3056</v>
      </c>
      <c r="H1792" s="100">
        <v>0.93620000000000003</v>
      </c>
      <c r="I1792" s="39"/>
      <c r="J1792" s="74">
        <f t="shared" si="162"/>
        <v>185.97376800000001</v>
      </c>
      <c r="K1792" s="74">
        <f t="shared" si="163"/>
        <v>146.98144400000001</v>
      </c>
      <c r="L1792" s="74">
        <f t="shared" si="164"/>
        <v>55.601190000000003</v>
      </c>
      <c r="M1792" s="75"/>
      <c r="N1792" s="74">
        <f t="shared" si="165"/>
        <v>1334.4496280000001</v>
      </c>
      <c r="O1792" s="74">
        <f t="shared" si="166"/>
        <v>434.555768</v>
      </c>
      <c r="P1792" s="74">
        <f t="shared" si="167"/>
        <v>979.54394000000002</v>
      </c>
    </row>
    <row r="1793" spans="1:16" ht="15" customHeight="1" x14ac:dyDescent="0.3">
      <c r="A1793" s="27" t="s">
        <v>4082</v>
      </c>
      <c r="B1793" s="38">
        <v>34800</v>
      </c>
      <c r="C1793" s="38">
        <v>34800</v>
      </c>
      <c r="D1793" s="40" t="s">
        <v>1885</v>
      </c>
      <c r="E1793" s="40">
        <v>99934</v>
      </c>
      <c r="F1793" s="20" t="s">
        <v>3652</v>
      </c>
      <c r="G1793" s="20" t="s">
        <v>3059</v>
      </c>
      <c r="H1793" s="100">
        <v>0.8</v>
      </c>
      <c r="I1793" s="39"/>
      <c r="J1793" s="74">
        <f t="shared" si="162"/>
        <v>167.77199999999999</v>
      </c>
      <c r="K1793" s="74">
        <f t="shared" si="163"/>
        <v>132.596</v>
      </c>
      <c r="L1793" s="74">
        <f t="shared" si="164"/>
        <v>50.160000000000004</v>
      </c>
      <c r="M1793" s="75"/>
      <c r="N1793" s="74">
        <f t="shared" si="165"/>
        <v>1203.8420000000001</v>
      </c>
      <c r="O1793" s="74">
        <f t="shared" si="166"/>
        <v>401.37200000000001</v>
      </c>
      <c r="P1793" s="74">
        <f t="shared" si="167"/>
        <v>890.51</v>
      </c>
    </row>
    <row r="1794" spans="1:16" ht="15" customHeight="1" x14ac:dyDescent="0.3">
      <c r="A1794" s="27" t="s">
        <v>4082</v>
      </c>
      <c r="B1794" s="38">
        <v>34810</v>
      </c>
      <c r="C1794" s="38">
        <v>34810</v>
      </c>
      <c r="D1794" s="40" t="s">
        <v>1886</v>
      </c>
      <c r="E1794" s="40">
        <v>99934</v>
      </c>
      <c r="F1794" s="20" t="s">
        <v>3652</v>
      </c>
      <c r="G1794" s="20" t="s">
        <v>3059</v>
      </c>
      <c r="H1794" s="100">
        <v>0.8</v>
      </c>
      <c r="I1794" s="39"/>
      <c r="J1794" s="74">
        <f t="shared" si="162"/>
        <v>167.77199999999999</v>
      </c>
      <c r="K1794" s="74">
        <f t="shared" si="163"/>
        <v>132.596</v>
      </c>
      <c r="L1794" s="74">
        <f t="shared" si="164"/>
        <v>50.160000000000004</v>
      </c>
      <c r="M1794" s="75"/>
      <c r="N1794" s="74">
        <f t="shared" si="165"/>
        <v>1203.8420000000001</v>
      </c>
      <c r="O1794" s="74">
        <f t="shared" si="166"/>
        <v>401.37200000000001</v>
      </c>
      <c r="P1794" s="74">
        <f t="shared" si="167"/>
        <v>890.51</v>
      </c>
    </row>
    <row r="1795" spans="1:16" ht="15" customHeight="1" x14ac:dyDescent="0.3">
      <c r="A1795" s="27" t="s">
        <v>4082</v>
      </c>
      <c r="B1795" s="38">
        <v>34820</v>
      </c>
      <c r="C1795" s="38">
        <v>34820</v>
      </c>
      <c r="D1795" s="40" t="s">
        <v>1887</v>
      </c>
      <c r="E1795" s="40">
        <v>99934</v>
      </c>
      <c r="F1795" s="20" t="s">
        <v>3652</v>
      </c>
      <c r="G1795" s="20" t="s">
        <v>3059</v>
      </c>
      <c r="H1795" s="100">
        <v>0.8</v>
      </c>
      <c r="I1795" s="39"/>
      <c r="J1795" s="74">
        <f t="shared" si="162"/>
        <v>167.77199999999999</v>
      </c>
      <c r="K1795" s="74">
        <f t="shared" si="163"/>
        <v>132.596</v>
      </c>
      <c r="L1795" s="74">
        <f t="shared" si="164"/>
        <v>50.160000000000004</v>
      </c>
      <c r="M1795" s="75"/>
      <c r="N1795" s="74">
        <f t="shared" si="165"/>
        <v>1203.8420000000001</v>
      </c>
      <c r="O1795" s="74">
        <f t="shared" si="166"/>
        <v>401.37200000000001</v>
      </c>
      <c r="P1795" s="74">
        <f t="shared" si="167"/>
        <v>890.51</v>
      </c>
    </row>
    <row r="1796" spans="1:16" ht="15" customHeight="1" x14ac:dyDescent="0.3">
      <c r="A1796" s="27" t="s">
        <v>4082</v>
      </c>
      <c r="B1796" s="38">
        <v>34830</v>
      </c>
      <c r="C1796" s="38">
        <v>34830</v>
      </c>
      <c r="D1796" s="40" t="s">
        <v>1888</v>
      </c>
      <c r="E1796" s="40">
        <v>99934</v>
      </c>
      <c r="F1796" s="20" t="s">
        <v>3652</v>
      </c>
      <c r="G1796" s="20" t="s">
        <v>3059</v>
      </c>
      <c r="H1796" s="100">
        <v>0.8</v>
      </c>
      <c r="I1796" s="39"/>
      <c r="J1796" s="74">
        <f t="shared" si="162"/>
        <v>167.77199999999999</v>
      </c>
      <c r="K1796" s="74">
        <f t="shared" si="163"/>
        <v>132.596</v>
      </c>
      <c r="L1796" s="74">
        <f t="shared" si="164"/>
        <v>50.160000000000004</v>
      </c>
      <c r="M1796" s="75"/>
      <c r="N1796" s="74">
        <f t="shared" si="165"/>
        <v>1203.8420000000001</v>
      </c>
      <c r="O1796" s="74">
        <f t="shared" si="166"/>
        <v>401.37200000000001</v>
      </c>
      <c r="P1796" s="74">
        <f t="shared" si="167"/>
        <v>890.51</v>
      </c>
    </row>
    <row r="1797" spans="1:16" ht="15" customHeight="1" x14ac:dyDescent="0.3">
      <c r="A1797" s="27" t="s">
        <v>4082</v>
      </c>
      <c r="B1797" s="38">
        <v>34840</v>
      </c>
      <c r="C1797" s="38">
        <v>34840</v>
      </c>
      <c r="D1797" s="12" t="s">
        <v>1889</v>
      </c>
      <c r="E1797" s="12">
        <v>49180</v>
      </c>
      <c r="F1797" s="12" t="s">
        <v>3660</v>
      </c>
      <c r="G1797" s="12" t="s">
        <v>3056</v>
      </c>
      <c r="H1797" s="100">
        <v>0.91239999999999999</v>
      </c>
      <c r="I1797" s="39"/>
      <c r="J1797" s="74">
        <f t="shared" si="162"/>
        <v>182.793136</v>
      </c>
      <c r="K1797" s="74">
        <f t="shared" si="163"/>
        <v>144.46768800000001</v>
      </c>
      <c r="L1797" s="74">
        <f t="shared" si="164"/>
        <v>54.650379999999998</v>
      </c>
      <c r="M1797" s="75"/>
      <c r="N1797" s="74">
        <f t="shared" si="165"/>
        <v>1311.6268560000001</v>
      </c>
      <c r="O1797" s="74">
        <f t="shared" si="166"/>
        <v>428.757136</v>
      </c>
      <c r="P1797" s="74">
        <f t="shared" si="167"/>
        <v>963.98587999999995</v>
      </c>
    </row>
    <row r="1798" spans="1:16" ht="15" customHeight="1" x14ac:dyDescent="0.3">
      <c r="A1798" s="27" t="s">
        <v>4082</v>
      </c>
      <c r="B1798" s="38">
        <v>34850</v>
      </c>
      <c r="C1798" s="38">
        <v>34850</v>
      </c>
      <c r="D1798" s="40" t="s">
        <v>1890</v>
      </c>
      <c r="E1798" s="40">
        <v>99934</v>
      </c>
      <c r="F1798" s="20" t="s">
        <v>3652</v>
      </c>
      <c r="G1798" s="20" t="s">
        <v>3059</v>
      </c>
      <c r="H1798" s="100">
        <v>0.8</v>
      </c>
      <c r="I1798" s="39"/>
      <c r="J1798" s="74">
        <f t="shared" si="162"/>
        <v>167.77199999999999</v>
      </c>
      <c r="K1798" s="74">
        <f t="shared" si="163"/>
        <v>132.596</v>
      </c>
      <c r="L1798" s="74">
        <f t="shared" si="164"/>
        <v>50.160000000000004</v>
      </c>
      <c r="M1798" s="75"/>
      <c r="N1798" s="74">
        <f t="shared" si="165"/>
        <v>1203.8420000000001</v>
      </c>
      <c r="O1798" s="74">
        <f t="shared" si="166"/>
        <v>401.37200000000001</v>
      </c>
      <c r="P1798" s="74">
        <f t="shared" si="167"/>
        <v>890.51</v>
      </c>
    </row>
    <row r="1799" spans="1:16" ht="15" customHeight="1" x14ac:dyDescent="0.3">
      <c r="A1799" s="27" t="s">
        <v>4082</v>
      </c>
      <c r="B1799" s="38">
        <v>34860</v>
      </c>
      <c r="C1799" s="38">
        <v>34860</v>
      </c>
      <c r="D1799" s="40" t="s">
        <v>1891</v>
      </c>
      <c r="E1799" s="40">
        <v>99934</v>
      </c>
      <c r="F1799" s="20" t="s">
        <v>3652</v>
      </c>
      <c r="G1799" s="20" t="s">
        <v>3059</v>
      </c>
      <c r="H1799" s="100">
        <v>0.8</v>
      </c>
      <c r="I1799" s="39"/>
      <c r="J1799" s="74">
        <f t="shared" si="162"/>
        <v>167.77199999999999</v>
      </c>
      <c r="K1799" s="74">
        <f t="shared" si="163"/>
        <v>132.596</v>
      </c>
      <c r="L1799" s="74">
        <f t="shared" si="164"/>
        <v>50.160000000000004</v>
      </c>
      <c r="M1799" s="75"/>
      <c r="N1799" s="74">
        <f t="shared" si="165"/>
        <v>1203.8420000000001</v>
      </c>
      <c r="O1799" s="74">
        <f t="shared" si="166"/>
        <v>401.37200000000001</v>
      </c>
      <c r="P1799" s="74">
        <f t="shared" si="167"/>
        <v>890.51</v>
      </c>
    </row>
    <row r="1800" spans="1:16" ht="15" customHeight="1" x14ac:dyDescent="0.3">
      <c r="A1800" s="27" t="s">
        <v>4082</v>
      </c>
      <c r="B1800" s="38">
        <v>34870</v>
      </c>
      <c r="C1800" s="38">
        <v>34870</v>
      </c>
      <c r="D1800" s="40" t="s">
        <v>1892</v>
      </c>
      <c r="E1800" s="40">
        <v>99934</v>
      </c>
      <c r="F1800" s="20" t="s">
        <v>3652</v>
      </c>
      <c r="G1800" s="20" t="s">
        <v>3059</v>
      </c>
      <c r="H1800" s="100">
        <v>0.8</v>
      </c>
      <c r="I1800" s="39"/>
      <c r="J1800" s="74">
        <f t="shared" si="162"/>
        <v>167.77199999999999</v>
      </c>
      <c r="K1800" s="74">
        <f t="shared" si="163"/>
        <v>132.596</v>
      </c>
      <c r="L1800" s="74">
        <f t="shared" si="164"/>
        <v>50.160000000000004</v>
      </c>
      <c r="M1800" s="75"/>
      <c r="N1800" s="74">
        <f t="shared" si="165"/>
        <v>1203.8420000000001</v>
      </c>
      <c r="O1800" s="74">
        <f t="shared" si="166"/>
        <v>401.37200000000001</v>
      </c>
      <c r="P1800" s="74">
        <f t="shared" si="167"/>
        <v>890.51</v>
      </c>
    </row>
    <row r="1801" spans="1:16" ht="15" customHeight="1" x14ac:dyDescent="0.3">
      <c r="A1801" s="27" t="s">
        <v>4082</v>
      </c>
      <c r="B1801" s="38">
        <v>34880</v>
      </c>
      <c r="C1801" s="38">
        <v>34880</v>
      </c>
      <c r="D1801" s="40" t="s">
        <v>1893</v>
      </c>
      <c r="E1801" s="40">
        <v>99934</v>
      </c>
      <c r="F1801" s="20" t="s">
        <v>3652</v>
      </c>
      <c r="G1801" s="20" t="s">
        <v>3059</v>
      </c>
      <c r="H1801" s="100">
        <v>0.8</v>
      </c>
      <c r="I1801" s="39"/>
      <c r="J1801" s="74">
        <f t="shared" si="162"/>
        <v>167.77199999999999</v>
      </c>
      <c r="K1801" s="74">
        <f t="shared" si="163"/>
        <v>132.596</v>
      </c>
      <c r="L1801" s="74">
        <f t="shared" si="164"/>
        <v>50.160000000000004</v>
      </c>
      <c r="M1801" s="75"/>
      <c r="N1801" s="74">
        <f t="shared" si="165"/>
        <v>1203.8420000000001</v>
      </c>
      <c r="O1801" s="74">
        <f t="shared" si="166"/>
        <v>401.37200000000001</v>
      </c>
      <c r="P1801" s="74">
        <f t="shared" si="167"/>
        <v>890.51</v>
      </c>
    </row>
    <row r="1802" spans="1:16" ht="15" customHeight="1" x14ac:dyDescent="0.3">
      <c r="A1802" s="27" t="s">
        <v>4082</v>
      </c>
      <c r="B1802" s="38">
        <v>34890</v>
      </c>
      <c r="C1802" s="38">
        <v>34890</v>
      </c>
      <c r="D1802" s="12" t="s">
        <v>1894</v>
      </c>
      <c r="E1802" s="12">
        <v>16740</v>
      </c>
      <c r="F1802" s="12" t="s">
        <v>3655</v>
      </c>
      <c r="G1802" s="12" t="s">
        <v>3056</v>
      </c>
      <c r="H1802" s="100">
        <v>0.93620000000000003</v>
      </c>
      <c r="I1802" s="39"/>
      <c r="J1802" s="74">
        <f t="shared" ref="J1802:J1865" si="168">+(H1802*133.64)+60.86</f>
        <v>185.97376800000001</v>
      </c>
      <c r="K1802" s="74">
        <f t="shared" ref="K1802:K1865" si="169">(H1802*105.62)+48.1</f>
        <v>146.98144400000001</v>
      </c>
      <c r="L1802" s="74">
        <f t="shared" ref="L1802:L1865" si="170">(H1802*39.95)+18.2</f>
        <v>55.601190000000003</v>
      </c>
      <c r="M1802" s="75"/>
      <c r="N1802" s="74">
        <f t="shared" ref="N1802:N1865" si="171">((H1802*958.94)+436.69)</f>
        <v>1334.4496280000001</v>
      </c>
      <c r="O1802" s="74">
        <f t="shared" ref="O1802:O1865" si="172">(H1802*243.64)+206.46</f>
        <v>434.555768</v>
      </c>
      <c r="P1802" s="74">
        <f t="shared" ref="P1802:P1865" si="173">(H1802*653.7)+367.55</f>
        <v>979.54394000000002</v>
      </c>
    </row>
    <row r="1803" spans="1:16" ht="15" customHeight="1" x14ac:dyDescent="0.3">
      <c r="A1803" s="27" t="s">
        <v>4082</v>
      </c>
      <c r="B1803" s="38">
        <v>34900</v>
      </c>
      <c r="C1803" s="38">
        <v>34900</v>
      </c>
      <c r="D1803" s="40" t="s">
        <v>1895</v>
      </c>
      <c r="E1803" s="40">
        <v>99934</v>
      </c>
      <c r="F1803" s="20" t="s">
        <v>3652</v>
      </c>
      <c r="G1803" s="20" t="s">
        <v>3059</v>
      </c>
      <c r="H1803" s="100">
        <v>0.8</v>
      </c>
      <c r="I1803" s="39"/>
      <c r="J1803" s="74">
        <f t="shared" si="168"/>
        <v>167.77199999999999</v>
      </c>
      <c r="K1803" s="74">
        <f t="shared" si="169"/>
        <v>132.596</v>
      </c>
      <c r="L1803" s="74">
        <f t="shared" si="170"/>
        <v>50.160000000000004</v>
      </c>
      <c r="M1803" s="75"/>
      <c r="N1803" s="74">
        <f t="shared" si="171"/>
        <v>1203.8420000000001</v>
      </c>
      <c r="O1803" s="74">
        <f t="shared" si="172"/>
        <v>401.37200000000001</v>
      </c>
      <c r="P1803" s="74">
        <f t="shared" si="173"/>
        <v>890.51</v>
      </c>
    </row>
    <row r="1804" spans="1:16" ht="15" customHeight="1" x14ac:dyDescent="0.3">
      <c r="A1804" s="27" t="s">
        <v>4082</v>
      </c>
      <c r="B1804" s="38">
        <v>34910</v>
      </c>
      <c r="C1804" s="38">
        <v>34910</v>
      </c>
      <c r="D1804" s="12" t="s">
        <v>1896</v>
      </c>
      <c r="E1804" s="12">
        <v>39580</v>
      </c>
      <c r="F1804" s="12" t="s">
        <v>3662</v>
      </c>
      <c r="G1804" s="12" t="s">
        <v>3056</v>
      </c>
      <c r="H1804" s="100">
        <v>0.94069999999999998</v>
      </c>
      <c r="I1804" s="39"/>
      <c r="J1804" s="74">
        <f t="shared" si="168"/>
        <v>186.57514799999998</v>
      </c>
      <c r="K1804" s="74">
        <f t="shared" si="169"/>
        <v>147.45673400000001</v>
      </c>
      <c r="L1804" s="74">
        <f t="shared" si="170"/>
        <v>55.780964999999995</v>
      </c>
      <c r="M1804" s="75"/>
      <c r="N1804" s="74">
        <f t="shared" si="171"/>
        <v>1338.764858</v>
      </c>
      <c r="O1804" s="74">
        <f t="shared" si="172"/>
        <v>435.65214800000001</v>
      </c>
      <c r="P1804" s="74">
        <f t="shared" si="173"/>
        <v>982.48559</v>
      </c>
    </row>
    <row r="1805" spans="1:16" ht="15" customHeight="1" x14ac:dyDescent="0.3">
      <c r="A1805" s="27" t="s">
        <v>4082</v>
      </c>
      <c r="B1805" s="38">
        <v>34920</v>
      </c>
      <c r="C1805" s="38">
        <v>34920</v>
      </c>
      <c r="D1805" s="40" t="s">
        <v>1897</v>
      </c>
      <c r="E1805" s="40">
        <v>99934</v>
      </c>
      <c r="F1805" s="20" t="s">
        <v>3652</v>
      </c>
      <c r="G1805" s="20" t="s">
        <v>3059</v>
      </c>
      <c r="H1805" s="100">
        <v>0.8</v>
      </c>
      <c r="I1805" s="39"/>
      <c r="J1805" s="74">
        <f t="shared" si="168"/>
        <v>167.77199999999999</v>
      </c>
      <c r="K1805" s="74">
        <f t="shared" si="169"/>
        <v>132.596</v>
      </c>
      <c r="L1805" s="74">
        <f t="shared" si="170"/>
        <v>50.160000000000004</v>
      </c>
      <c r="M1805" s="75"/>
      <c r="N1805" s="74">
        <f t="shared" si="171"/>
        <v>1203.8420000000001</v>
      </c>
      <c r="O1805" s="74">
        <f t="shared" si="172"/>
        <v>401.37200000000001</v>
      </c>
      <c r="P1805" s="74">
        <f t="shared" si="173"/>
        <v>890.51</v>
      </c>
    </row>
    <row r="1806" spans="1:16" ht="15" customHeight="1" x14ac:dyDescent="0.3">
      <c r="A1806" s="27" t="s">
        <v>4082</v>
      </c>
      <c r="B1806" s="38">
        <v>34930</v>
      </c>
      <c r="C1806" s="38">
        <v>34930</v>
      </c>
      <c r="D1806" s="40" t="s">
        <v>1898</v>
      </c>
      <c r="E1806" s="40">
        <v>99934</v>
      </c>
      <c r="F1806" s="20" t="s">
        <v>3652</v>
      </c>
      <c r="G1806" s="20" t="s">
        <v>3059</v>
      </c>
      <c r="H1806" s="100">
        <v>0.8</v>
      </c>
      <c r="I1806" s="39"/>
      <c r="J1806" s="74">
        <f t="shared" si="168"/>
        <v>167.77199999999999</v>
      </c>
      <c r="K1806" s="74">
        <f t="shared" si="169"/>
        <v>132.596</v>
      </c>
      <c r="L1806" s="74">
        <f t="shared" si="170"/>
        <v>50.160000000000004</v>
      </c>
      <c r="M1806" s="75"/>
      <c r="N1806" s="74">
        <f t="shared" si="171"/>
        <v>1203.8420000000001</v>
      </c>
      <c r="O1806" s="74">
        <f t="shared" si="172"/>
        <v>401.37200000000001</v>
      </c>
      <c r="P1806" s="74">
        <f t="shared" si="173"/>
        <v>890.51</v>
      </c>
    </row>
    <row r="1807" spans="1:16" ht="15" customHeight="1" x14ac:dyDescent="0.3">
      <c r="A1807" s="27" t="s">
        <v>4082</v>
      </c>
      <c r="B1807" s="38">
        <v>34940</v>
      </c>
      <c r="C1807" s="38">
        <v>34940</v>
      </c>
      <c r="D1807" s="40" t="s">
        <v>1899</v>
      </c>
      <c r="E1807" s="40">
        <v>99934</v>
      </c>
      <c r="F1807" s="20" t="s">
        <v>3652</v>
      </c>
      <c r="G1807" s="20" t="s">
        <v>3059</v>
      </c>
      <c r="H1807" s="100">
        <v>0.8</v>
      </c>
      <c r="I1807" s="39"/>
      <c r="J1807" s="74">
        <f t="shared" si="168"/>
        <v>167.77199999999999</v>
      </c>
      <c r="K1807" s="74">
        <f t="shared" si="169"/>
        <v>132.596</v>
      </c>
      <c r="L1807" s="74">
        <f t="shared" si="170"/>
        <v>50.160000000000004</v>
      </c>
      <c r="M1807" s="75"/>
      <c r="N1807" s="74">
        <f t="shared" si="171"/>
        <v>1203.8420000000001</v>
      </c>
      <c r="O1807" s="74">
        <f t="shared" si="172"/>
        <v>401.37200000000001</v>
      </c>
      <c r="P1807" s="74">
        <f t="shared" si="173"/>
        <v>890.51</v>
      </c>
    </row>
    <row r="1808" spans="1:16" ht="15" customHeight="1" x14ac:dyDescent="0.3">
      <c r="A1808" s="27" t="s">
        <v>4082</v>
      </c>
      <c r="B1808" s="38">
        <v>34950</v>
      </c>
      <c r="C1808" s="38">
        <v>34950</v>
      </c>
      <c r="D1808" s="12" t="s">
        <v>1900</v>
      </c>
      <c r="E1808" s="12">
        <v>24140</v>
      </c>
      <c r="F1808" s="12" t="s">
        <v>3667</v>
      </c>
      <c r="G1808" s="12" t="s">
        <v>3056</v>
      </c>
      <c r="H1808" s="100">
        <v>0.85019999999999996</v>
      </c>
      <c r="I1808" s="39"/>
      <c r="J1808" s="74">
        <f t="shared" si="168"/>
        <v>174.480728</v>
      </c>
      <c r="K1808" s="74">
        <f t="shared" si="169"/>
        <v>137.898124</v>
      </c>
      <c r="L1808" s="74">
        <f t="shared" si="170"/>
        <v>52.165490000000005</v>
      </c>
      <c r="M1808" s="75"/>
      <c r="N1808" s="74">
        <f t="shared" si="171"/>
        <v>1251.9807880000001</v>
      </c>
      <c r="O1808" s="74">
        <f t="shared" si="172"/>
        <v>413.60272799999996</v>
      </c>
      <c r="P1808" s="74">
        <f t="shared" si="173"/>
        <v>923.32574</v>
      </c>
    </row>
    <row r="1809" spans="1:18" ht="15" customHeight="1" x14ac:dyDescent="0.3">
      <c r="A1809" s="27" t="s">
        <v>4082</v>
      </c>
      <c r="B1809" s="38">
        <v>34960</v>
      </c>
      <c r="C1809" s="38">
        <v>34960</v>
      </c>
      <c r="D1809" s="40" t="s">
        <v>1901</v>
      </c>
      <c r="E1809" s="40">
        <v>99934</v>
      </c>
      <c r="F1809" s="20" t="s">
        <v>3652</v>
      </c>
      <c r="G1809" s="20" t="s">
        <v>3059</v>
      </c>
      <c r="H1809" s="100">
        <v>0.8</v>
      </c>
      <c r="I1809" s="39"/>
      <c r="J1809" s="74">
        <f t="shared" si="168"/>
        <v>167.77199999999999</v>
      </c>
      <c r="K1809" s="74">
        <f t="shared" si="169"/>
        <v>132.596</v>
      </c>
      <c r="L1809" s="74">
        <f t="shared" si="170"/>
        <v>50.160000000000004</v>
      </c>
      <c r="M1809" s="75"/>
      <c r="N1809" s="74">
        <f t="shared" si="171"/>
        <v>1203.8420000000001</v>
      </c>
      <c r="O1809" s="74">
        <f t="shared" si="172"/>
        <v>401.37200000000001</v>
      </c>
      <c r="P1809" s="74">
        <f t="shared" si="173"/>
        <v>890.51</v>
      </c>
    </row>
    <row r="1810" spans="1:18" ht="15" customHeight="1" x14ac:dyDescent="0.3">
      <c r="A1810" s="27" t="s">
        <v>4082</v>
      </c>
      <c r="B1810" s="38">
        <v>34970</v>
      </c>
      <c r="C1810" s="38">
        <v>34970</v>
      </c>
      <c r="D1810" s="40" t="s">
        <v>1902</v>
      </c>
      <c r="E1810" s="40">
        <v>99934</v>
      </c>
      <c r="F1810" s="20" t="s">
        <v>3652</v>
      </c>
      <c r="G1810" s="20" t="s">
        <v>3059</v>
      </c>
      <c r="H1810" s="100">
        <v>0.8</v>
      </c>
      <c r="I1810" s="39"/>
      <c r="J1810" s="74">
        <f t="shared" si="168"/>
        <v>167.77199999999999</v>
      </c>
      <c r="K1810" s="74">
        <f t="shared" si="169"/>
        <v>132.596</v>
      </c>
      <c r="L1810" s="74">
        <f t="shared" si="170"/>
        <v>50.160000000000004</v>
      </c>
      <c r="M1810" s="75"/>
      <c r="N1810" s="74">
        <f t="shared" si="171"/>
        <v>1203.8420000000001</v>
      </c>
      <c r="O1810" s="74">
        <f t="shared" si="172"/>
        <v>401.37200000000001</v>
      </c>
      <c r="P1810" s="74">
        <f t="shared" si="173"/>
        <v>890.51</v>
      </c>
    </row>
    <row r="1811" spans="1:18" ht="15" customHeight="1" x14ac:dyDescent="0.3">
      <c r="A1811" s="27" t="s">
        <v>4082</v>
      </c>
      <c r="B1811" s="38">
        <v>34980</v>
      </c>
      <c r="C1811" s="38">
        <v>34980</v>
      </c>
      <c r="D1811" s="12" t="s">
        <v>1903</v>
      </c>
      <c r="E1811" s="12">
        <v>49180</v>
      </c>
      <c r="F1811" s="12" t="s">
        <v>3660</v>
      </c>
      <c r="G1811" s="12" t="s">
        <v>3056</v>
      </c>
      <c r="H1811" s="100">
        <v>0.91239999999999999</v>
      </c>
      <c r="I1811" s="39"/>
      <c r="J1811" s="74">
        <f t="shared" si="168"/>
        <v>182.793136</v>
      </c>
      <c r="K1811" s="74">
        <f t="shared" si="169"/>
        <v>144.46768800000001</v>
      </c>
      <c r="L1811" s="74">
        <f t="shared" si="170"/>
        <v>54.650379999999998</v>
      </c>
      <c r="M1811" s="75"/>
      <c r="N1811" s="74">
        <f t="shared" si="171"/>
        <v>1311.6268560000001</v>
      </c>
      <c r="O1811" s="74">
        <f t="shared" si="172"/>
        <v>428.757136</v>
      </c>
      <c r="P1811" s="74">
        <f t="shared" si="173"/>
        <v>963.98587999999995</v>
      </c>
    </row>
    <row r="1812" spans="1:18" ht="15" customHeight="1" x14ac:dyDescent="0.3">
      <c r="A1812" s="27" t="s">
        <v>4082</v>
      </c>
      <c r="B1812" s="38">
        <v>34981</v>
      </c>
      <c r="C1812" s="38">
        <v>34981</v>
      </c>
      <c r="D1812" s="40" t="s">
        <v>1904</v>
      </c>
      <c r="E1812" s="40">
        <v>99934</v>
      </c>
      <c r="F1812" s="20" t="s">
        <v>3652</v>
      </c>
      <c r="G1812" s="20" t="s">
        <v>3059</v>
      </c>
      <c r="H1812" s="100">
        <v>0.8</v>
      </c>
      <c r="I1812" s="39"/>
      <c r="J1812" s="74">
        <f t="shared" si="168"/>
        <v>167.77199999999999</v>
      </c>
      <c r="K1812" s="74">
        <f t="shared" si="169"/>
        <v>132.596</v>
      </c>
      <c r="L1812" s="74">
        <f t="shared" si="170"/>
        <v>50.160000000000004</v>
      </c>
      <c r="M1812" s="75"/>
      <c r="N1812" s="74">
        <f t="shared" si="171"/>
        <v>1203.8420000000001</v>
      </c>
      <c r="O1812" s="74">
        <f t="shared" si="172"/>
        <v>401.37200000000001</v>
      </c>
      <c r="P1812" s="74">
        <f t="shared" si="173"/>
        <v>890.51</v>
      </c>
    </row>
    <row r="1813" spans="1:18" ht="15" customHeight="1" x14ac:dyDescent="0.3">
      <c r="B1813" s="38"/>
      <c r="C1813" s="38"/>
      <c r="D1813" s="40"/>
      <c r="E1813" s="40"/>
      <c r="F1813" s="20"/>
      <c r="G1813" s="20"/>
      <c r="H1813" s="100"/>
      <c r="I1813" s="39"/>
      <c r="J1813" s="74"/>
      <c r="K1813" s="74"/>
      <c r="L1813" s="74"/>
      <c r="M1813" s="75"/>
      <c r="N1813" s="74"/>
      <c r="O1813" s="74"/>
      <c r="P1813" s="74"/>
    </row>
    <row r="1814" spans="1:18" ht="15" customHeight="1" x14ac:dyDescent="0.3">
      <c r="A1814" s="27" t="s">
        <v>4083</v>
      </c>
      <c r="B1814" s="38">
        <v>35000</v>
      </c>
      <c r="C1814" s="38">
        <v>35000</v>
      </c>
      <c r="D1814" s="40" t="s">
        <v>1905</v>
      </c>
      <c r="E1814" s="40">
        <v>99935</v>
      </c>
      <c r="F1814" s="20" t="s">
        <v>3668</v>
      </c>
      <c r="G1814" s="20" t="s">
        <v>3059</v>
      </c>
      <c r="H1814" s="100">
        <v>0.85040000000000004</v>
      </c>
      <c r="I1814" s="39"/>
      <c r="J1814" s="74">
        <f t="shared" si="168"/>
        <v>174.50745599999999</v>
      </c>
      <c r="K1814" s="74">
        <f t="shared" si="169"/>
        <v>137.91924800000001</v>
      </c>
      <c r="L1814" s="74">
        <f t="shared" si="170"/>
        <v>52.173479999999998</v>
      </c>
      <c r="M1814" s="75"/>
      <c r="N1814" s="74">
        <f t="shared" si="171"/>
        <v>1252.1725760000002</v>
      </c>
      <c r="O1814" s="74">
        <f t="shared" si="172"/>
        <v>413.651456</v>
      </c>
      <c r="P1814" s="74">
        <f t="shared" si="173"/>
        <v>923.45648000000006</v>
      </c>
    </row>
    <row r="1815" spans="1:18" ht="15" customHeight="1" x14ac:dyDescent="0.3">
      <c r="A1815" s="27" t="s">
        <v>4083</v>
      </c>
      <c r="B1815" s="38">
        <v>35010</v>
      </c>
      <c r="C1815" s="38">
        <v>35010</v>
      </c>
      <c r="D1815" s="40" t="s">
        <v>1906</v>
      </c>
      <c r="E1815" s="40">
        <v>99935</v>
      </c>
      <c r="F1815" s="20" t="s">
        <v>3668</v>
      </c>
      <c r="G1815" s="20" t="s">
        <v>3059</v>
      </c>
      <c r="H1815" s="100">
        <v>0.85040000000000004</v>
      </c>
      <c r="I1815" s="39"/>
      <c r="J1815" s="74">
        <f t="shared" si="168"/>
        <v>174.50745599999999</v>
      </c>
      <c r="K1815" s="74">
        <f t="shared" si="169"/>
        <v>137.91924800000001</v>
      </c>
      <c r="L1815" s="74">
        <f t="shared" si="170"/>
        <v>52.173479999999998</v>
      </c>
      <c r="M1815" s="75"/>
      <c r="N1815" s="74">
        <f t="shared" si="171"/>
        <v>1252.1725760000002</v>
      </c>
      <c r="O1815" s="74">
        <f t="shared" si="172"/>
        <v>413.651456</v>
      </c>
      <c r="P1815" s="74">
        <f t="shared" si="173"/>
        <v>923.45648000000006</v>
      </c>
    </row>
    <row r="1816" spans="1:18" ht="15" customHeight="1" x14ac:dyDescent="0.3">
      <c r="A1816" s="27" t="s">
        <v>4083</v>
      </c>
      <c r="B1816" s="38">
        <v>35020</v>
      </c>
      <c r="C1816" s="38">
        <v>35020</v>
      </c>
      <c r="D1816" s="40" t="s">
        <v>1907</v>
      </c>
      <c r="E1816" s="40">
        <v>99935</v>
      </c>
      <c r="F1816" s="20" t="s">
        <v>3668</v>
      </c>
      <c r="G1816" s="20" t="s">
        <v>3059</v>
      </c>
      <c r="H1816" s="100">
        <v>0.85040000000000004</v>
      </c>
      <c r="I1816" s="39"/>
      <c r="J1816" s="74">
        <f t="shared" si="168"/>
        <v>174.50745599999999</v>
      </c>
      <c r="K1816" s="74">
        <f t="shared" si="169"/>
        <v>137.91924800000001</v>
      </c>
      <c r="L1816" s="74">
        <f t="shared" si="170"/>
        <v>52.173479999999998</v>
      </c>
      <c r="M1816" s="75"/>
      <c r="N1816" s="74">
        <f t="shared" si="171"/>
        <v>1252.1725760000002</v>
      </c>
      <c r="O1816" s="74">
        <f t="shared" si="172"/>
        <v>413.651456</v>
      </c>
      <c r="P1816" s="74">
        <f t="shared" si="173"/>
        <v>923.45648000000006</v>
      </c>
    </row>
    <row r="1817" spans="1:18" ht="15" customHeight="1" x14ac:dyDescent="0.3">
      <c r="A1817" s="27" t="s">
        <v>4083</v>
      </c>
      <c r="B1817" s="38">
        <v>35030</v>
      </c>
      <c r="C1817" s="38">
        <v>35030</v>
      </c>
      <c r="D1817" s="40" t="s">
        <v>1908</v>
      </c>
      <c r="E1817" s="40">
        <v>99935</v>
      </c>
      <c r="F1817" s="20" t="s">
        <v>3668</v>
      </c>
      <c r="G1817" s="20" t="s">
        <v>3059</v>
      </c>
      <c r="H1817" s="100">
        <v>0.85040000000000004</v>
      </c>
      <c r="I1817" s="39"/>
      <c r="J1817" s="74">
        <f t="shared" si="168"/>
        <v>174.50745599999999</v>
      </c>
      <c r="K1817" s="74">
        <f t="shared" si="169"/>
        <v>137.91924800000001</v>
      </c>
      <c r="L1817" s="74">
        <f t="shared" si="170"/>
        <v>52.173479999999998</v>
      </c>
      <c r="M1817" s="75"/>
      <c r="N1817" s="74">
        <f t="shared" si="171"/>
        <v>1252.1725760000002</v>
      </c>
      <c r="O1817" s="74">
        <f t="shared" si="172"/>
        <v>413.651456</v>
      </c>
      <c r="P1817" s="74">
        <f t="shared" si="173"/>
        <v>923.45648000000006</v>
      </c>
    </row>
    <row r="1818" spans="1:18" ht="15" customHeight="1" x14ac:dyDescent="0.3">
      <c r="A1818" s="27" t="s">
        <v>4083</v>
      </c>
      <c r="B1818" s="38">
        <v>35040</v>
      </c>
      <c r="C1818" s="38">
        <v>35040</v>
      </c>
      <c r="D1818" s="40" t="s">
        <v>1909</v>
      </c>
      <c r="E1818" s="40">
        <v>99935</v>
      </c>
      <c r="F1818" s="20" t="s">
        <v>3668</v>
      </c>
      <c r="G1818" s="20" t="s">
        <v>3059</v>
      </c>
      <c r="H1818" s="100">
        <v>0.85040000000000004</v>
      </c>
      <c r="I1818" s="39"/>
      <c r="J1818" s="74">
        <f t="shared" si="168"/>
        <v>174.50745599999999</v>
      </c>
      <c r="K1818" s="74">
        <f t="shared" si="169"/>
        <v>137.91924800000001</v>
      </c>
      <c r="L1818" s="74">
        <f t="shared" si="170"/>
        <v>52.173479999999998</v>
      </c>
      <c r="M1818" s="75"/>
      <c r="N1818" s="74">
        <f t="shared" si="171"/>
        <v>1252.1725760000002</v>
      </c>
      <c r="O1818" s="74">
        <f t="shared" si="172"/>
        <v>413.651456</v>
      </c>
      <c r="P1818" s="74">
        <f t="shared" si="173"/>
        <v>923.45648000000006</v>
      </c>
    </row>
    <row r="1819" spans="1:18" ht="15" customHeight="1" x14ac:dyDescent="0.3">
      <c r="A1819" s="27" t="s">
        <v>4083</v>
      </c>
      <c r="B1819" s="38">
        <v>35050</v>
      </c>
      <c r="C1819" s="38">
        <v>35050</v>
      </c>
      <c r="D1819" s="40" t="s">
        <v>1910</v>
      </c>
      <c r="E1819" s="40">
        <v>99935</v>
      </c>
      <c r="F1819" s="20" t="s">
        <v>3668</v>
      </c>
      <c r="G1819" s="20" t="s">
        <v>3059</v>
      </c>
      <c r="H1819" s="100">
        <v>0.85040000000000004</v>
      </c>
      <c r="I1819" s="39"/>
      <c r="J1819" s="74">
        <f t="shared" si="168"/>
        <v>174.50745599999999</v>
      </c>
      <c r="K1819" s="74">
        <f t="shared" si="169"/>
        <v>137.91924800000001</v>
      </c>
      <c r="L1819" s="74">
        <f t="shared" si="170"/>
        <v>52.173479999999998</v>
      </c>
      <c r="M1819" s="75"/>
      <c r="N1819" s="74">
        <f t="shared" si="171"/>
        <v>1252.1725760000002</v>
      </c>
      <c r="O1819" s="74">
        <f t="shared" si="172"/>
        <v>413.651456</v>
      </c>
      <c r="P1819" s="74">
        <f t="shared" si="173"/>
        <v>923.45648000000006</v>
      </c>
    </row>
    <row r="1820" spans="1:18" ht="15" customHeight="1" x14ac:dyDescent="0.3">
      <c r="A1820" s="27" t="s">
        <v>4083</v>
      </c>
      <c r="B1820" s="38">
        <v>35060</v>
      </c>
      <c r="C1820" s="38">
        <v>35060</v>
      </c>
      <c r="D1820" s="40" t="s">
        <v>1911</v>
      </c>
      <c r="E1820" s="40">
        <v>99935</v>
      </c>
      <c r="F1820" s="20" t="s">
        <v>3668</v>
      </c>
      <c r="G1820" s="20" t="s">
        <v>3059</v>
      </c>
      <c r="H1820" s="100">
        <v>0.85040000000000004</v>
      </c>
      <c r="I1820" s="39"/>
      <c r="J1820" s="74">
        <f t="shared" si="168"/>
        <v>174.50745599999999</v>
      </c>
      <c r="K1820" s="74">
        <f t="shared" si="169"/>
        <v>137.91924800000001</v>
      </c>
      <c r="L1820" s="74">
        <f t="shared" si="170"/>
        <v>52.173479999999998</v>
      </c>
      <c r="M1820" s="75"/>
      <c r="N1820" s="74">
        <f t="shared" si="171"/>
        <v>1252.1725760000002</v>
      </c>
      <c r="O1820" s="74">
        <f t="shared" si="172"/>
        <v>413.651456</v>
      </c>
      <c r="P1820" s="74">
        <f t="shared" si="173"/>
        <v>923.45648000000006</v>
      </c>
      <c r="R1820" s="27" t="s">
        <v>3826</v>
      </c>
    </row>
    <row r="1821" spans="1:18" ht="15" customHeight="1" x14ac:dyDescent="0.3">
      <c r="A1821" s="27" t="s">
        <v>4083</v>
      </c>
      <c r="B1821" s="38">
        <v>35070</v>
      </c>
      <c r="C1821" s="38">
        <v>35070</v>
      </c>
      <c r="D1821" s="12" t="s">
        <v>1912</v>
      </c>
      <c r="E1821" s="12">
        <v>13900</v>
      </c>
      <c r="F1821" s="12" t="s">
        <v>3669</v>
      </c>
      <c r="G1821" s="12" t="s">
        <v>3056</v>
      </c>
      <c r="H1821" s="100">
        <v>0.86470000000000002</v>
      </c>
      <c r="I1821" s="39"/>
      <c r="J1821" s="74">
        <f t="shared" si="168"/>
        <v>176.41850799999997</v>
      </c>
      <c r="K1821" s="74">
        <f t="shared" si="169"/>
        <v>139.42961400000002</v>
      </c>
      <c r="L1821" s="74">
        <f t="shared" si="170"/>
        <v>52.744765000000001</v>
      </c>
      <c r="M1821" s="75"/>
      <c r="N1821" s="74">
        <f t="shared" si="171"/>
        <v>1265.8854180000001</v>
      </c>
      <c r="O1821" s="74">
        <f t="shared" si="172"/>
        <v>417.13550800000002</v>
      </c>
      <c r="P1821" s="74">
        <f t="shared" si="173"/>
        <v>932.80439000000001</v>
      </c>
    </row>
    <row r="1822" spans="1:18" ht="15" customHeight="1" x14ac:dyDescent="0.3">
      <c r="A1822" s="27" t="s">
        <v>4083</v>
      </c>
      <c r="B1822" s="38">
        <v>35080</v>
      </c>
      <c r="C1822" s="38">
        <v>35080</v>
      </c>
      <c r="D1822" s="12" t="s">
        <v>1913</v>
      </c>
      <c r="E1822" s="12">
        <v>22020</v>
      </c>
      <c r="F1822" s="12" t="s">
        <v>3598</v>
      </c>
      <c r="G1822" s="12" t="s">
        <v>3056</v>
      </c>
      <c r="H1822" s="100">
        <v>0.8</v>
      </c>
      <c r="I1822" s="39"/>
      <c r="J1822" s="74">
        <f t="shared" si="168"/>
        <v>167.77199999999999</v>
      </c>
      <c r="K1822" s="74">
        <f t="shared" si="169"/>
        <v>132.596</v>
      </c>
      <c r="L1822" s="74">
        <f t="shared" si="170"/>
        <v>50.160000000000004</v>
      </c>
      <c r="M1822" s="75"/>
      <c r="N1822" s="74">
        <f t="shared" si="171"/>
        <v>1203.8420000000001</v>
      </c>
      <c r="O1822" s="74">
        <f t="shared" si="172"/>
        <v>401.37200000000001</v>
      </c>
      <c r="P1822" s="74">
        <f t="shared" si="173"/>
        <v>890.51</v>
      </c>
    </row>
    <row r="1823" spans="1:18" ht="15" customHeight="1" x14ac:dyDescent="0.3">
      <c r="A1823" s="27" t="s">
        <v>4083</v>
      </c>
      <c r="B1823" s="38">
        <v>35090</v>
      </c>
      <c r="C1823" s="38">
        <v>35090</v>
      </c>
      <c r="D1823" s="40" t="s">
        <v>1914</v>
      </c>
      <c r="E1823" s="40">
        <v>99935</v>
      </c>
      <c r="F1823" s="20" t="s">
        <v>3668</v>
      </c>
      <c r="G1823" s="20" t="s">
        <v>3059</v>
      </c>
      <c r="H1823" s="100">
        <v>0.85040000000000004</v>
      </c>
      <c r="I1823" s="39"/>
      <c r="J1823" s="74">
        <f t="shared" si="168"/>
        <v>174.50745599999999</v>
      </c>
      <c r="K1823" s="74">
        <f t="shared" si="169"/>
        <v>137.91924800000001</v>
      </c>
      <c r="L1823" s="74">
        <f t="shared" si="170"/>
        <v>52.173479999999998</v>
      </c>
      <c r="M1823" s="75"/>
      <c r="N1823" s="74">
        <f t="shared" si="171"/>
        <v>1252.1725760000002</v>
      </c>
      <c r="O1823" s="74">
        <f t="shared" si="172"/>
        <v>413.651456</v>
      </c>
      <c r="P1823" s="74">
        <f t="shared" si="173"/>
        <v>923.45648000000006</v>
      </c>
    </row>
    <row r="1824" spans="1:18" ht="15" customHeight="1" x14ac:dyDescent="0.3">
      <c r="A1824" s="27" t="s">
        <v>4083</v>
      </c>
      <c r="B1824" s="38">
        <v>35100</v>
      </c>
      <c r="C1824" s="38">
        <v>35100</v>
      </c>
      <c r="D1824" s="40" t="s">
        <v>1915</v>
      </c>
      <c r="E1824" s="40">
        <v>99935</v>
      </c>
      <c r="F1824" s="20" t="s">
        <v>3668</v>
      </c>
      <c r="G1824" s="20" t="s">
        <v>3059</v>
      </c>
      <c r="H1824" s="100">
        <v>0.85040000000000004</v>
      </c>
      <c r="I1824" s="39"/>
      <c r="J1824" s="74">
        <f t="shared" si="168"/>
        <v>174.50745599999999</v>
      </c>
      <c r="K1824" s="74">
        <f t="shared" si="169"/>
        <v>137.91924800000001</v>
      </c>
      <c r="L1824" s="74">
        <f t="shared" si="170"/>
        <v>52.173479999999998</v>
      </c>
      <c r="M1824" s="75"/>
      <c r="N1824" s="74">
        <f t="shared" si="171"/>
        <v>1252.1725760000002</v>
      </c>
      <c r="O1824" s="74">
        <f t="shared" si="172"/>
        <v>413.651456</v>
      </c>
      <c r="P1824" s="74">
        <f t="shared" si="173"/>
        <v>923.45648000000006</v>
      </c>
    </row>
    <row r="1825" spans="1:16" ht="15" customHeight="1" x14ac:dyDescent="0.3">
      <c r="A1825" s="27" t="s">
        <v>4083</v>
      </c>
      <c r="B1825" s="38">
        <v>35110</v>
      </c>
      <c r="C1825" s="38">
        <v>35110</v>
      </c>
      <c r="D1825" s="40" t="s">
        <v>1916</v>
      </c>
      <c r="E1825" s="40">
        <v>99935</v>
      </c>
      <c r="F1825" s="20" t="s">
        <v>3668</v>
      </c>
      <c r="G1825" s="20" t="s">
        <v>3059</v>
      </c>
      <c r="H1825" s="100">
        <v>0.85040000000000004</v>
      </c>
      <c r="I1825" s="39"/>
      <c r="J1825" s="74">
        <f t="shared" si="168"/>
        <v>174.50745599999999</v>
      </c>
      <c r="K1825" s="74">
        <f t="shared" si="169"/>
        <v>137.91924800000001</v>
      </c>
      <c r="L1825" s="74">
        <f t="shared" si="170"/>
        <v>52.173479999999998</v>
      </c>
      <c r="M1825" s="75"/>
      <c r="N1825" s="74">
        <f t="shared" si="171"/>
        <v>1252.1725760000002</v>
      </c>
      <c r="O1825" s="74">
        <f t="shared" si="172"/>
        <v>413.651456</v>
      </c>
      <c r="P1825" s="74">
        <f t="shared" si="173"/>
        <v>923.45648000000006</v>
      </c>
    </row>
    <row r="1826" spans="1:16" ht="15" customHeight="1" x14ac:dyDescent="0.3">
      <c r="A1826" s="27" t="s">
        <v>4083</v>
      </c>
      <c r="B1826" s="38">
        <v>35120</v>
      </c>
      <c r="C1826" s="38">
        <v>35120</v>
      </c>
      <c r="D1826" s="40" t="s">
        <v>1917</v>
      </c>
      <c r="E1826" s="40">
        <v>99935</v>
      </c>
      <c r="F1826" s="20" t="s">
        <v>3668</v>
      </c>
      <c r="G1826" s="20" t="s">
        <v>3059</v>
      </c>
      <c r="H1826" s="100">
        <v>0.85040000000000004</v>
      </c>
      <c r="I1826" s="39"/>
      <c r="J1826" s="74">
        <f t="shared" si="168"/>
        <v>174.50745599999999</v>
      </c>
      <c r="K1826" s="74">
        <f t="shared" si="169"/>
        <v>137.91924800000001</v>
      </c>
      <c r="L1826" s="74">
        <f t="shared" si="170"/>
        <v>52.173479999999998</v>
      </c>
      <c r="M1826" s="75"/>
      <c r="N1826" s="74">
        <f t="shared" si="171"/>
        <v>1252.1725760000002</v>
      </c>
      <c r="O1826" s="74">
        <f t="shared" si="172"/>
        <v>413.651456</v>
      </c>
      <c r="P1826" s="74">
        <f t="shared" si="173"/>
        <v>923.45648000000006</v>
      </c>
    </row>
    <row r="1827" spans="1:16" ht="15" customHeight="1" x14ac:dyDescent="0.3">
      <c r="A1827" s="27" t="s">
        <v>4083</v>
      </c>
      <c r="B1827" s="38">
        <v>35130</v>
      </c>
      <c r="C1827" s="38">
        <v>35130</v>
      </c>
      <c r="D1827" s="40" t="s">
        <v>1918</v>
      </c>
      <c r="E1827" s="40">
        <v>99935</v>
      </c>
      <c r="F1827" s="20" t="s">
        <v>3668</v>
      </c>
      <c r="G1827" s="20" t="s">
        <v>3059</v>
      </c>
      <c r="H1827" s="100">
        <v>0.85040000000000004</v>
      </c>
      <c r="I1827" s="39"/>
      <c r="J1827" s="74">
        <f t="shared" si="168"/>
        <v>174.50745599999999</v>
      </c>
      <c r="K1827" s="74">
        <f t="shared" si="169"/>
        <v>137.91924800000001</v>
      </c>
      <c r="L1827" s="74">
        <f t="shared" si="170"/>
        <v>52.173479999999998</v>
      </c>
      <c r="M1827" s="75"/>
      <c r="N1827" s="74">
        <f t="shared" si="171"/>
        <v>1252.1725760000002</v>
      </c>
      <c r="O1827" s="74">
        <f t="shared" si="172"/>
        <v>413.651456</v>
      </c>
      <c r="P1827" s="74">
        <f t="shared" si="173"/>
        <v>923.45648000000006</v>
      </c>
    </row>
    <row r="1828" spans="1:16" ht="15" customHeight="1" x14ac:dyDescent="0.3">
      <c r="A1828" s="27" t="s">
        <v>4083</v>
      </c>
      <c r="B1828" s="38">
        <v>35140</v>
      </c>
      <c r="C1828" s="38">
        <v>35140</v>
      </c>
      <c r="D1828" s="40" t="s">
        <v>1919</v>
      </c>
      <c r="E1828" s="40">
        <v>99935</v>
      </c>
      <c r="F1828" s="20" t="s">
        <v>3668</v>
      </c>
      <c r="G1828" s="20" t="s">
        <v>3059</v>
      </c>
      <c r="H1828" s="100">
        <v>0.85040000000000004</v>
      </c>
      <c r="I1828" s="39"/>
      <c r="J1828" s="74">
        <f t="shared" si="168"/>
        <v>174.50745599999999</v>
      </c>
      <c r="K1828" s="74">
        <f t="shared" si="169"/>
        <v>137.91924800000001</v>
      </c>
      <c r="L1828" s="74">
        <f t="shared" si="170"/>
        <v>52.173479999999998</v>
      </c>
      <c r="M1828" s="75"/>
      <c r="N1828" s="74">
        <f t="shared" si="171"/>
        <v>1252.1725760000002</v>
      </c>
      <c r="O1828" s="74">
        <f t="shared" si="172"/>
        <v>413.651456</v>
      </c>
      <c r="P1828" s="74">
        <f t="shared" si="173"/>
        <v>923.45648000000006</v>
      </c>
    </row>
    <row r="1829" spans="1:16" ht="15" customHeight="1" x14ac:dyDescent="0.3">
      <c r="A1829" s="27" t="s">
        <v>4083</v>
      </c>
      <c r="B1829" s="38">
        <v>35150</v>
      </c>
      <c r="C1829" s="38">
        <v>35150</v>
      </c>
      <c r="D1829" s="40" t="s">
        <v>1920</v>
      </c>
      <c r="E1829" s="40">
        <v>99935</v>
      </c>
      <c r="F1829" s="20" t="s">
        <v>3668</v>
      </c>
      <c r="G1829" s="20" t="s">
        <v>3059</v>
      </c>
      <c r="H1829" s="100">
        <v>0.85040000000000004</v>
      </c>
      <c r="I1829" s="39"/>
      <c r="J1829" s="74">
        <f t="shared" si="168"/>
        <v>174.50745599999999</v>
      </c>
      <c r="K1829" s="74">
        <f t="shared" si="169"/>
        <v>137.91924800000001</v>
      </c>
      <c r="L1829" s="74">
        <f t="shared" si="170"/>
        <v>52.173479999999998</v>
      </c>
      <c r="M1829" s="75"/>
      <c r="N1829" s="74">
        <f t="shared" si="171"/>
        <v>1252.1725760000002</v>
      </c>
      <c r="O1829" s="74">
        <f t="shared" si="172"/>
        <v>413.651456</v>
      </c>
      <c r="P1829" s="74">
        <f t="shared" si="173"/>
        <v>923.45648000000006</v>
      </c>
    </row>
    <row r="1830" spans="1:16" ht="15" customHeight="1" x14ac:dyDescent="0.3">
      <c r="A1830" s="27" t="s">
        <v>4083</v>
      </c>
      <c r="B1830" s="38">
        <v>35160</v>
      </c>
      <c r="C1830" s="38">
        <v>35160</v>
      </c>
      <c r="D1830" s="40" t="s">
        <v>1921</v>
      </c>
      <c r="E1830" s="40">
        <v>99935</v>
      </c>
      <c r="F1830" s="20" t="s">
        <v>3668</v>
      </c>
      <c r="G1830" s="20" t="s">
        <v>3059</v>
      </c>
      <c r="H1830" s="100">
        <v>0.85040000000000004</v>
      </c>
      <c r="I1830" s="39"/>
      <c r="J1830" s="74">
        <f t="shared" si="168"/>
        <v>174.50745599999999</v>
      </c>
      <c r="K1830" s="74">
        <f t="shared" si="169"/>
        <v>137.91924800000001</v>
      </c>
      <c r="L1830" s="74">
        <f t="shared" si="170"/>
        <v>52.173479999999998</v>
      </c>
      <c r="M1830" s="75"/>
      <c r="N1830" s="74">
        <f t="shared" si="171"/>
        <v>1252.1725760000002</v>
      </c>
      <c r="O1830" s="74">
        <f t="shared" si="172"/>
        <v>413.651456</v>
      </c>
      <c r="P1830" s="74">
        <f t="shared" si="173"/>
        <v>923.45648000000006</v>
      </c>
    </row>
    <row r="1831" spans="1:16" ht="15" customHeight="1" x14ac:dyDescent="0.3">
      <c r="A1831" s="27" t="s">
        <v>4083</v>
      </c>
      <c r="B1831" s="38">
        <v>35170</v>
      </c>
      <c r="C1831" s="38">
        <v>35170</v>
      </c>
      <c r="D1831" s="12" t="s">
        <v>1922</v>
      </c>
      <c r="E1831" s="12">
        <v>24220</v>
      </c>
      <c r="F1831" s="12" t="s">
        <v>3601</v>
      </c>
      <c r="G1831" s="12" t="s">
        <v>3056</v>
      </c>
      <c r="H1831" s="100">
        <v>0.80289999999999995</v>
      </c>
      <c r="I1831" s="39"/>
      <c r="J1831" s="74">
        <f t="shared" si="168"/>
        <v>168.15955599999998</v>
      </c>
      <c r="K1831" s="74">
        <f t="shared" si="169"/>
        <v>132.902298</v>
      </c>
      <c r="L1831" s="74">
        <f t="shared" si="170"/>
        <v>50.275854999999993</v>
      </c>
      <c r="M1831" s="75"/>
      <c r="N1831" s="74">
        <f t="shared" si="171"/>
        <v>1206.622926</v>
      </c>
      <c r="O1831" s="74">
        <f t="shared" si="172"/>
        <v>402.07855599999999</v>
      </c>
      <c r="P1831" s="74">
        <f t="shared" si="173"/>
        <v>892.40572999999995</v>
      </c>
    </row>
    <row r="1832" spans="1:16" ht="15" customHeight="1" x14ac:dyDescent="0.3">
      <c r="A1832" s="27" t="s">
        <v>4083</v>
      </c>
      <c r="B1832" s="38">
        <v>35180</v>
      </c>
      <c r="C1832" s="38">
        <v>35180</v>
      </c>
      <c r="D1832" s="40" t="s">
        <v>1923</v>
      </c>
      <c r="E1832" s="40">
        <v>99935</v>
      </c>
      <c r="F1832" s="20" t="s">
        <v>3668</v>
      </c>
      <c r="G1832" s="20" t="s">
        <v>3059</v>
      </c>
      <c r="H1832" s="100">
        <v>0.85040000000000004</v>
      </c>
      <c r="I1832" s="39"/>
      <c r="J1832" s="74">
        <f t="shared" si="168"/>
        <v>174.50745599999999</v>
      </c>
      <c r="K1832" s="74">
        <f t="shared" si="169"/>
        <v>137.91924800000001</v>
      </c>
      <c r="L1832" s="74">
        <f t="shared" si="170"/>
        <v>52.173479999999998</v>
      </c>
      <c r="M1832" s="75"/>
      <c r="N1832" s="74">
        <f t="shared" si="171"/>
        <v>1252.1725760000002</v>
      </c>
      <c r="O1832" s="74">
        <f t="shared" si="172"/>
        <v>413.651456</v>
      </c>
      <c r="P1832" s="74">
        <f t="shared" si="173"/>
        <v>923.45648000000006</v>
      </c>
    </row>
    <row r="1833" spans="1:16" ht="15" customHeight="1" x14ac:dyDescent="0.3">
      <c r="A1833" s="27" t="s">
        <v>4083</v>
      </c>
      <c r="B1833" s="38">
        <v>35190</v>
      </c>
      <c r="C1833" s="38">
        <v>35190</v>
      </c>
      <c r="D1833" s="40" t="s">
        <v>1924</v>
      </c>
      <c r="E1833" s="40">
        <v>99935</v>
      </c>
      <c r="F1833" s="20" t="s">
        <v>3668</v>
      </c>
      <c r="G1833" s="20" t="s">
        <v>3059</v>
      </c>
      <c r="H1833" s="100">
        <v>0.85040000000000004</v>
      </c>
      <c r="I1833" s="39"/>
      <c r="J1833" s="74">
        <f t="shared" si="168"/>
        <v>174.50745599999999</v>
      </c>
      <c r="K1833" s="74">
        <f t="shared" si="169"/>
        <v>137.91924800000001</v>
      </c>
      <c r="L1833" s="74">
        <f t="shared" si="170"/>
        <v>52.173479999999998</v>
      </c>
      <c r="M1833" s="75"/>
      <c r="N1833" s="74">
        <f t="shared" si="171"/>
        <v>1252.1725760000002</v>
      </c>
      <c r="O1833" s="74">
        <f t="shared" si="172"/>
        <v>413.651456</v>
      </c>
      <c r="P1833" s="74">
        <f t="shared" si="173"/>
        <v>923.45648000000006</v>
      </c>
    </row>
    <row r="1834" spans="1:16" ht="15" customHeight="1" x14ac:dyDescent="0.3">
      <c r="A1834" s="27" t="s">
        <v>4083</v>
      </c>
      <c r="B1834" s="38">
        <v>35200</v>
      </c>
      <c r="C1834" s="38">
        <v>35200</v>
      </c>
      <c r="D1834" s="40" t="s">
        <v>1925</v>
      </c>
      <c r="E1834" s="40">
        <v>99935</v>
      </c>
      <c r="F1834" s="20" t="s">
        <v>3668</v>
      </c>
      <c r="G1834" s="20" t="s">
        <v>3059</v>
      </c>
      <c r="H1834" s="100">
        <v>0.85040000000000004</v>
      </c>
      <c r="I1834" s="39"/>
      <c r="J1834" s="74">
        <f t="shared" si="168"/>
        <v>174.50745599999999</v>
      </c>
      <c r="K1834" s="74">
        <f t="shared" si="169"/>
        <v>137.91924800000001</v>
      </c>
      <c r="L1834" s="74">
        <f t="shared" si="170"/>
        <v>52.173479999999998</v>
      </c>
      <c r="M1834" s="75"/>
      <c r="N1834" s="74">
        <f t="shared" si="171"/>
        <v>1252.1725760000002</v>
      </c>
      <c r="O1834" s="74">
        <f t="shared" si="172"/>
        <v>413.651456</v>
      </c>
      <c r="P1834" s="74">
        <f t="shared" si="173"/>
        <v>923.45648000000006</v>
      </c>
    </row>
    <row r="1835" spans="1:16" ht="15" customHeight="1" x14ac:dyDescent="0.3">
      <c r="A1835" s="27" t="s">
        <v>4083</v>
      </c>
      <c r="B1835" s="38">
        <v>35210</v>
      </c>
      <c r="C1835" s="38">
        <v>35210</v>
      </c>
      <c r="D1835" s="40" t="s">
        <v>1926</v>
      </c>
      <c r="E1835" s="40">
        <v>99935</v>
      </c>
      <c r="F1835" s="20" t="s">
        <v>3668</v>
      </c>
      <c r="G1835" s="20" t="s">
        <v>3059</v>
      </c>
      <c r="H1835" s="100">
        <v>0.85040000000000004</v>
      </c>
      <c r="I1835" s="39"/>
      <c r="J1835" s="74">
        <f t="shared" si="168"/>
        <v>174.50745599999999</v>
      </c>
      <c r="K1835" s="74">
        <f t="shared" si="169"/>
        <v>137.91924800000001</v>
      </c>
      <c r="L1835" s="74">
        <f t="shared" si="170"/>
        <v>52.173479999999998</v>
      </c>
      <c r="M1835" s="75"/>
      <c r="N1835" s="74">
        <f t="shared" si="171"/>
        <v>1252.1725760000002</v>
      </c>
      <c r="O1835" s="74">
        <f t="shared" si="172"/>
        <v>413.651456</v>
      </c>
      <c r="P1835" s="74">
        <f t="shared" si="173"/>
        <v>923.45648000000006</v>
      </c>
    </row>
    <row r="1836" spans="1:16" ht="15" customHeight="1" x14ac:dyDescent="0.3">
      <c r="A1836" s="27" t="s">
        <v>4083</v>
      </c>
      <c r="B1836" s="38">
        <v>35220</v>
      </c>
      <c r="C1836" s="38">
        <v>35220</v>
      </c>
      <c r="D1836" s="40" t="s">
        <v>1927</v>
      </c>
      <c r="E1836" s="40">
        <v>99935</v>
      </c>
      <c r="F1836" s="20" t="s">
        <v>3668</v>
      </c>
      <c r="G1836" s="20" t="s">
        <v>3059</v>
      </c>
      <c r="H1836" s="100">
        <v>0.85040000000000004</v>
      </c>
      <c r="I1836" s="39"/>
      <c r="J1836" s="74">
        <f t="shared" si="168"/>
        <v>174.50745599999999</v>
      </c>
      <c r="K1836" s="74">
        <f t="shared" si="169"/>
        <v>137.91924800000001</v>
      </c>
      <c r="L1836" s="74">
        <f t="shared" si="170"/>
        <v>52.173479999999998</v>
      </c>
      <c r="M1836" s="75"/>
      <c r="N1836" s="74">
        <f t="shared" si="171"/>
        <v>1252.1725760000002</v>
      </c>
      <c r="O1836" s="74">
        <f t="shared" si="172"/>
        <v>413.651456</v>
      </c>
      <c r="P1836" s="74">
        <f t="shared" si="173"/>
        <v>923.45648000000006</v>
      </c>
    </row>
    <row r="1837" spans="1:16" ht="15" customHeight="1" x14ac:dyDescent="0.3">
      <c r="A1837" s="27" t="s">
        <v>4083</v>
      </c>
      <c r="B1837" s="38">
        <v>35230</v>
      </c>
      <c r="C1837" s="38">
        <v>35230</v>
      </c>
      <c r="D1837" s="40" t="s">
        <v>1928</v>
      </c>
      <c r="E1837" s="40">
        <v>99935</v>
      </c>
      <c r="F1837" s="20" t="s">
        <v>3668</v>
      </c>
      <c r="G1837" s="20" t="s">
        <v>3059</v>
      </c>
      <c r="H1837" s="100">
        <v>0.85040000000000004</v>
      </c>
      <c r="I1837" s="39"/>
      <c r="J1837" s="74">
        <f t="shared" si="168"/>
        <v>174.50745599999999</v>
      </c>
      <c r="K1837" s="74">
        <f t="shared" si="169"/>
        <v>137.91924800000001</v>
      </c>
      <c r="L1837" s="74">
        <f t="shared" si="170"/>
        <v>52.173479999999998</v>
      </c>
      <c r="M1837" s="75"/>
      <c r="N1837" s="74">
        <f t="shared" si="171"/>
        <v>1252.1725760000002</v>
      </c>
      <c r="O1837" s="74">
        <f t="shared" si="172"/>
        <v>413.651456</v>
      </c>
      <c r="P1837" s="74">
        <f t="shared" si="173"/>
        <v>923.45648000000006</v>
      </c>
    </row>
    <row r="1838" spans="1:16" ht="15" customHeight="1" x14ac:dyDescent="0.3">
      <c r="A1838" s="27" t="s">
        <v>4083</v>
      </c>
      <c r="B1838" s="38">
        <v>35240</v>
      </c>
      <c r="C1838" s="38">
        <v>35240</v>
      </c>
      <c r="D1838" s="40" t="s">
        <v>1929</v>
      </c>
      <c r="E1838" s="40">
        <v>99935</v>
      </c>
      <c r="F1838" s="20" t="s">
        <v>3668</v>
      </c>
      <c r="G1838" s="20" t="s">
        <v>3059</v>
      </c>
      <c r="H1838" s="100">
        <v>0.85040000000000004</v>
      </c>
      <c r="I1838" s="39"/>
      <c r="J1838" s="74">
        <f t="shared" si="168"/>
        <v>174.50745599999999</v>
      </c>
      <c r="K1838" s="74">
        <f t="shared" si="169"/>
        <v>137.91924800000001</v>
      </c>
      <c r="L1838" s="74">
        <f t="shared" si="170"/>
        <v>52.173479999999998</v>
      </c>
      <c r="M1838" s="75"/>
      <c r="N1838" s="74">
        <f t="shared" si="171"/>
        <v>1252.1725760000002</v>
      </c>
      <c r="O1838" s="74">
        <f t="shared" si="172"/>
        <v>413.651456</v>
      </c>
      <c r="P1838" s="74">
        <f t="shared" si="173"/>
        <v>923.45648000000006</v>
      </c>
    </row>
    <row r="1839" spans="1:16" ht="15" customHeight="1" x14ac:dyDescent="0.3">
      <c r="A1839" s="27" t="s">
        <v>4083</v>
      </c>
      <c r="B1839" s="38">
        <v>35250</v>
      </c>
      <c r="C1839" s="38">
        <v>35250</v>
      </c>
      <c r="D1839" s="40" t="s">
        <v>1930</v>
      </c>
      <c r="E1839" s="40">
        <v>99935</v>
      </c>
      <c r="F1839" s="20" t="s">
        <v>3668</v>
      </c>
      <c r="G1839" s="20" t="s">
        <v>3059</v>
      </c>
      <c r="H1839" s="100">
        <v>0.85040000000000004</v>
      </c>
      <c r="I1839" s="39"/>
      <c r="J1839" s="74">
        <f t="shared" si="168"/>
        <v>174.50745599999999</v>
      </c>
      <c r="K1839" s="74">
        <f t="shared" si="169"/>
        <v>137.91924800000001</v>
      </c>
      <c r="L1839" s="74">
        <f t="shared" si="170"/>
        <v>52.173479999999998</v>
      </c>
      <c r="M1839" s="75"/>
      <c r="N1839" s="74">
        <f t="shared" si="171"/>
        <v>1252.1725760000002</v>
      </c>
      <c r="O1839" s="74">
        <f t="shared" si="172"/>
        <v>413.651456</v>
      </c>
      <c r="P1839" s="74">
        <f t="shared" si="173"/>
        <v>923.45648000000006</v>
      </c>
    </row>
    <row r="1840" spans="1:16" ht="15" customHeight="1" x14ac:dyDescent="0.3">
      <c r="A1840" s="27" t="s">
        <v>4083</v>
      </c>
      <c r="B1840" s="38">
        <v>35260</v>
      </c>
      <c r="C1840" s="38">
        <v>35260</v>
      </c>
      <c r="D1840" s="40" t="s">
        <v>1931</v>
      </c>
      <c r="E1840" s="40">
        <v>99935</v>
      </c>
      <c r="F1840" s="20" t="s">
        <v>3668</v>
      </c>
      <c r="G1840" s="20" t="s">
        <v>3059</v>
      </c>
      <c r="H1840" s="100">
        <v>0.85040000000000004</v>
      </c>
      <c r="I1840" s="39"/>
      <c r="J1840" s="74">
        <f t="shared" si="168"/>
        <v>174.50745599999999</v>
      </c>
      <c r="K1840" s="74">
        <f t="shared" si="169"/>
        <v>137.91924800000001</v>
      </c>
      <c r="L1840" s="74">
        <f t="shared" si="170"/>
        <v>52.173479999999998</v>
      </c>
      <c r="M1840" s="75"/>
      <c r="N1840" s="74">
        <f t="shared" si="171"/>
        <v>1252.1725760000002</v>
      </c>
      <c r="O1840" s="74">
        <f t="shared" si="172"/>
        <v>413.651456</v>
      </c>
      <c r="P1840" s="74">
        <f t="shared" si="173"/>
        <v>923.45648000000006</v>
      </c>
    </row>
    <row r="1841" spans="1:16" ht="15" customHeight="1" x14ac:dyDescent="0.3">
      <c r="A1841" s="27" t="s">
        <v>4083</v>
      </c>
      <c r="B1841" s="38">
        <v>35270</v>
      </c>
      <c r="C1841" s="38">
        <v>35270</v>
      </c>
      <c r="D1841" s="40" t="s">
        <v>1932</v>
      </c>
      <c r="E1841" s="40">
        <v>99935</v>
      </c>
      <c r="F1841" s="20" t="s">
        <v>3668</v>
      </c>
      <c r="G1841" s="20" t="s">
        <v>3059</v>
      </c>
      <c r="H1841" s="100">
        <v>0.85040000000000004</v>
      </c>
      <c r="I1841" s="39"/>
      <c r="J1841" s="74">
        <f t="shared" si="168"/>
        <v>174.50745599999999</v>
      </c>
      <c r="K1841" s="74">
        <f t="shared" si="169"/>
        <v>137.91924800000001</v>
      </c>
      <c r="L1841" s="74">
        <f t="shared" si="170"/>
        <v>52.173479999999998</v>
      </c>
      <c r="M1841" s="75"/>
      <c r="N1841" s="74">
        <f t="shared" si="171"/>
        <v>1252.1725760000002</v>
      </c>
      <c r="O1841" s="74">
        <f t="shared" si="172"/>
        <v>413.651456</v>
      </c>
      <c r="P1841" s="74">
        <f t="shared" si="173"/>
        <v>923.45648000000006</v>
      </c>
    </row>
    <row r="1842" spans="1:16" ht="15" customHeight="1" x14ac:dyDescent="0.3">
      <c r="A1842" s="27" t="s">
        <v>4083</v>
      </c>
      <c r="B1842" s="38">
        <v>35280</v>
      </c>
      <c r="C1842" s="38">
        <v>35280</v>
      </c>
      <c r="D1842" s="40" t="s">
        <v>1933</v>
      </c>
      <c r="E1842" s="40">
        <v>99935</v>
      </c>
      <c r="F1842" s="20" t="s">
        <v>3668</v>
      </c>
      <c r="G1842" s="20" t="s">
        <v>3059</v>
      </c>
      <c r="H1842" s="100">
        <v>0.85040000000000004</v>
      </c>
      <c r="I1842" s="39"/>
      <c r="J1842" s="74">
        <f t="shared" si="168"/>
        <v>174.50745599999999</v>
      </c>
      <c r="K1842" s="74">
        <f t="shared" si="169"/>
        <v>137.91924800000001</v>
      </c>
      <c r="L1842" s="74">
        <f t="shared" si="170"/>
        <v>52.173479999999998</v>
      </c>
      <c r="M1842" s="75"/>
      <c r="N1842" s="74">
        <f t="shared" si="171"/>
        <v>1252.1725760000002</v>
      </c>
      <c r="O1842" s="74">
        <f t="shared" si="172"/>
        <v>413.651456</v>
      </c>
      <c r="P1842" s="74">
        <f t="shared" si="173"/>
        <v>923.45648000000006</v>
      </c>
    </row>
    <row r="1843" spans="1:16" ht="15" customHeight="1" x14ac:dyDescent="0.3">
      <c r="A1843" s="27" t="s">
        <v>4083</v>
      </c>
      <c r="B1843" s="38">
        <v>35290</v>
      </c>
      <c r="C1843" s="38">
        <v>35290</v>
      </c>
      <c r="D1843" s="12" t="s">
        <v>1934</v>
      </c>
      <c r="E1843" s="12">
        <v>13900</v>
      </c>
      <c r="F1843" s="12" t="s">
        <v>3669</v>
      </c>
      <c r="G1843" s="12" t="s">
        <v>3056</v>
      </c>
      <c r="H1843" s="100">
        <v>0.86470000000000002</v>
      </c>
      <c r="I1843" s="39"/>
      <c r="J1843" s="74">
        <f t="shared" si="168"/>
        <v>176.41850799999997</v>
      </c>
      <c r="K1843" s="74">
        <f t="shared" si="169"/>
        <v>139.42961400000002</v>
      </c>
      <c r="L1843" s="74">
        <f t="shared" si="170"/>
        <v>52.744765000000001</v>
      </c>
      <c r="M1843" s="75"/>
      <c r="N1843" s="74">
        <f t="shared" si="171"/>
        <v>1265.8854180000001</v>
      </c>
      <c r="O1843" s="74">
        <f t="shared" si="172"/>
        <v>417.13550800000002</v>
      </c>
      <c r="P1843" s="74">
        <f t="shared" si="173"/>
        <v>932.80439000000001</v>
      </c>
    </row>
    <row r="1844" spans="1:16" ht="15" customHeight="1" x14ac:dyDescent="0.3">
      <c r="A1844" s="27" t="s">
        <v>4083</v>
      </c>
      <c r="B1844" s="38">
        <v>35300</v>
      </c>
      <c r="C1844" s="38">
        <v>35300</v>
      </c>
      <c r="D1844" s="40" t="s">
        <v>1935</v>
      </c>
      <c r="E1844" s="40">
        <v>99935</v>
      </c>
      <c r="F1844" s="20" t="s">
        <v>3668</v>
      </c>
      <c r="G1844" s="20" t="s">
        <v>3059</v>
      </c>
      <c r="H1844" s="100">
        <v>0.85040000000000004</v>
      </c>
      <c r="I1844" s="39"/>
      <c r="J1844" s="74">
        <f t="shared" si="168"/>
        <v>174.50745599999999</v>
      </c>
      <c r="K1844" s="74">
        <f t="shared" si="169"/>
        <v>137.91924800000001</v>
      </c>
      <c r="L1844" s="74">
        <f t="shared" si="170"/>
        <v>52.173479999999998</v>
      </c>
      <c r="M1844" s="75"/>
      <c r="N1844" s="74">
        <f t="shared" si="171"/>
        <v>1252.1725760000002</v>
      </c>
      <c r="O1844" s="74">
        <f t="shared" si="172"/>
        <v>413.651456</v>
      </c>
      <c r="P1844" s="74">
        <f t="shared" si="173"/>
        <v>923.45648000000006</v>
      </c>
    </row>
    <row r="1845" spans="1:16" ht="15" customHeight="1" x14ac:dyDescent="0.3">
      <c r="A1845" s="27" t="s">
        <v>4083</v>
      </c>
      <c r="B1845" s="38">
        <v>35310</v>
      </c>
      <c r="C1845" s="38">
        <v>35310</v>
      </c>
      <c r="D1845" s="40" t="s">
        <v>1936</v>
      </c>
      <c r="E1845" s="40">
        <v>99935</v>
      </c>
      <c r="F1845" s="20" t="s">
        <v>3668</v>
      </c>
      <c r="G1845" s="20" t="s">
        <v>3059</v>
      </c>
      <c r="H1845" s="100">
        <v>0.85040000000000004</v>
      </c>
      <c r="I1845" s="39"/>
      <c r="J1845" s="74">
        <f t="shared" si="168"/>
        <v>174.50745599999999</v>
      </c>
      <c r="K1845" s="74">
        <f t="shared" si="169"/>
        <v>137.91924800000001</v>
      </c>
      <c r="L1845" s="74">
        <f t="shared" si="170"/>
        <v>52.173479999999998</v>
      </c>
      <c r="M1845" s="75"/>
      <c r="N1845" s="74">
        <f t="shared" si="171"/>
        <v>1252.1725760000002</v>
      </c>
      <c r="O1845" s="74">
        <f t="shared" si="172"/>
        <v>413.651456</v>
      </c>
      <c r="P1845" s="74">
        <f t="shared" si="173"/>
        <v>923.45648000000006</v>
      </c>
    </row>
    <row r="1846" spans="1:16" ht="15" customHeight="1" x14ac:dyDescent="0.3">
      <c r="A1846" s="27" t="s">
        <v>4083</v>
      </c>
      <c r="B1846" s="38">
        <v>35320</v>
      </c>
      <c r="C1846" s="38">
        <v>35320</v>
      </c>
      <c r="D1846" s="19" t="s">
        <v>1937</v>
      </c>
      <c r="E1846" s="19">
        <v>13900</v>
      </c>
      <c r="F1846" s="19" t="s">
        <v>3669</v>
      </c>
      <c r="G1846" s="19" t="s">
        <v>3056</v>
      </c>
      <c r="H1846" s="100">
        <v>0.86470000000000002</v>
      </c>
      <c r="I1846" s="39"/>
      <c r="J1846" s="74">
        <f t="shared" si="168"/>
        <v>176.41850799999997</v>
      </c>
      <c r="K1846" s="74">
        <f t="shared" si="169"/>
        <v>139.42961400000002</v>
      </c>
      <c r="L1846" s="74">
        <f t="shared" si="170"/>
        <v>52.744765000000001</v>
      </c>
      <c r="M1846" s="75"/>
      <c r="N1846" s="74">
        <f t="shared" si="171"/>
        <v>1265.8854180000001</v>
      </c>
      <c r="O1846" s="74">
        <f t="shared" si="172"/>
        <v>417.13550800000002</v>
      </c>
      <c r="P1846" s="74">
        <f t="shared" si="173"/>
        <v>932.80439000000001</v>
      </c>
    </row>
    <row r="1847" spans="1:16" ht="15" customHeight="1" x14ac:dyDescent="0.3">
      <c r="A1847" s="27" t="s">
        <v>4083</v>
      </c>
      <c r="B1847" s="38">
        <v>35330</v>
      </c>
      <c r="C1847" s="38">
        <v>35330</v>
      </c>
      <c r="D1847" s="40" t="s">
        <v>1938</v>
      </c>
      <c r="E1847" s="40">
        <v>99935</v>
      </c>
      <c r="F1847" s="20" t="s">
        <v>3668</v>
      </c>
      <c r="G1847" s="20" t="s">
        <v>3059</v>
      </c>
      <c r="H1847" s="100">
        <v>0.85040000000000004</v>
      </c>
      <c r="I1847" s="39"/>
      <c r="J1847" s="74">
        <f t="shared" si="168"/>
        <v>174.50745599999999</v>
      </c>
      <c r="K1847" s="74">
        <f t="shared" si="169"/>
        <v>137.91924800000001</v>
      </c>
      <c r="L1847" s="74">
        <f t="shared" si="170"/>
        <v>52.173479999999998</v>
      </c>
      <c r="M1847" s="75"/>
      <c r="N1847" s="74">
        <f t="shared" si="171"/>
        <v>1252.1725760000002</v>
      </c>
      <c r="O1847" s="74">
        <f t="shared" si="172"/>
        <v>413.651456</v>
      </c>
      <c r="P1847" s="74">
        <f t="shared" si="173"/>
        <v>923.45648000000006</v>
      </c>
    </row>
    <row r="1848" spans="1:16" ht="15" customHeight="1" x14ac:dyDescent="0.3">
      <c r="A1848" s="27" t="s">
        <v>4083</v>
      </c>
      <c r="B1848" s="38">
        <v>35340</v>
      </c>
      <c r="C1848" s="38">
        <v>35340</v>
      </c>
      <c r="D1848" s="40" t="s">
        <v>1939</v>
      </c>
      <c r="E1848" s="40">
        <v>99935</v>
      </c>
      <c r="F1848" s="20" t="s">
        <v>3668</v>
      </c>
      <c r="G1848" s="20" t="s">
        <v>3059</v>
      </c>
      <c r="H1848" s="100">
        <v>0.85040000000000004</v>
      </c>
      <c r="I1848" s="39"/>
      <c r="J1848" s="74">
        <f t="shared" si="168"/>
        <v>174.50745599999999</v>
      </c>
      <c r="K1848" s="74">
        <f t="shared" si="169"/>
        <v>137.91924800000001</v>
      </c>
      <c r="L1848" s="74">
        <f t="shared" si="170"/>
        <v>52.173479999999998</v>
      </c>
      <c r="M1848" s="75"/>
      <c r="N1848" s="74">
        <f t="shared" si="171"/>
        <v>1252.1725760000002</v>
      </c>
      <c r="O1848" s="74">
        <f t="shared" si="172"/>
        <v>413.651456</v>
      </c>
      <c r="P1848" s="74">
        <f t="shared" si="173"/>
        <v>923.45648000000006</v>
      </c>
    </row>
    <row r="1849" spans="1:16" ht="15" customHeight="1" x14ac:dyDescent="0.3">
      <c r="A1849" s="27" t="s">
        <v>4083</v>
      </c>
      <c r="B1849" s="38">
        <v>35350</v>
      </c>
      <c r="C1849" s="38">
        <v>35350</v>
      </c>
      <c r="D1849" s="40" t="s">
        <v>1940</v>
      </c>
      <c r="E1849" s="40">
        <v>99935</v>
      </c>
      <c r="F1849" s="20" t="s">
        <v>3668</v>
      </c>
      <c r="G1849" s="20" t="s">
        <v>3059</v>
      </c>
      <c r="H1849" s="100">
        <v>0.85040000000000004</v>
      </c>
      <c r="I1849" s="39"/>
      <c r="J1849" s="74">
        <f t="shared" si="168"/>
        <v>174.50745599999999</v>
      </c>
      <c r="K1849" s="74">
        <f t="shared" si="169"/>
        <v>137.91924800000001</v>
      </c>
      <c r="L1849" s="74">
        <f t="shared" si="170"/>
        <v>52.173479999999998</v>
      </c>
      <c r="M1849" s="75"/>
      <c r="N1849" s="74">
        <f t="shared" si="171"/>
        <v>1252.1725760000002</v>
      </c>
      <c r="O1849" s="74">
        <f t="shared" si="172"/>
        <v>413.651456</v>
      </c>
      <c r="P1849" s="74">
        <f t="shared" si="173"/>
        <v>923.45648000000006</v>
      </c>
    </row>
    <row r="1850" spans="1:16" ht="15" customHeight="1" x14ac:dyDescent="0.3">
      <c r="A1850" s="27" t="s">
        <v>4083</v>
      </c>
      <c r="B1850" s="38">
        <v>35360</v>
      </c>
      <c r="C1850" s="38">
        <v>35360</v>
      </c>
      <c r="D1850" s="40" t="s">
        <v>1941</v>
      </c>
      <c r="E1850" s="40">
        <v>99935</v>
      </c>
      <c r="F1850" s="20" t="s">
        <v>3668</v>
      </c>
      <c r="G1850" s="20" t="s">
        <v>3059</v>
      </c>
      <c r="H1850" s="100">
        <v>0.85040000000000004</v>
      </c>
      <c r="I1850" s="39"/>
      <c r="J1850" s="74">
        <f t="shared" si="168"/>
        <v>174.50745599999999</v>
      </c>
      <c r="K1850" s="74">
        <f t="shared" si="169"/>
        <v>137.91924800000001</v>
      </c>
      <c r="L1850" s="74">
        <f t="shared" si="170"/>
        <v>52.173479999999998</v>
      </c>
      <c r="M1850" s="75"/>
      <c r="N1850" s="74">
        <f t="shared" si="171"/>
        <v>1252.1725760000002</v>
      </c>
      <c r="O1850" s="74">
        <f t="shared" si="172"/>
        <v>413.651456</v>
      </c>
      <c r="P1850" s="74">
        <f t="shared" si="173"/>
        <v>923.45648000000006</v>
      </c>
    </row>
    <row r="1851" spans="1:16" ht="15" customHeight="1" x14ac:dyDescent="0.3">
      <c r="A1851" s="27" t="s">
        <v>4083</v>
      </c>
      <c r="B1851" s="38">
        <v>35370</v>
      </c>
      <c r="C1851" s="38">
        <v>35370</v>
      </c>
      <c r="D1851" s="40" t="s">
        <v>1942</v>
      </c>
      <c r="E1851" s="40">
        <v>99935</v>
      </c>
      <c r="F1851" s="20" t="s">
        <v>3668</v>
      </c>
      <c r="G1851" s="20" t="s">
        <v>3059</v>
      </c>
      <c r="H1851" s="100">
        <v>0.85040000000000004</v>
      </c>
      <c r="I1851" s="39"/>
      <c r="J1851" s="74">
        <f t="shared" si="168"/>
        <v>174.50745599999999</v>
      </c>
      <c r="K1851" s="74">
        <f t="shared" si="169"/>
        <v>137.91924800000001</v>
      </c>
      <c r="L1851" s="74">
        <f t="shared" si="170"/>
        <v>52.173479999999998</v>
      </c>
      <c r="M1851" s="75"/>
      <c r="N1851" s="74">
        <f t="shared" si="171"/>
        <v>1252.1725760000002</v>
      </c>
      <c r="O1851" s="74">
        <f t="shared" si="172"/>
        <v>413.651456</v>
      </c>
      <c r="P1851" s="74">
        <f t="shared" si="173"/>
        <v>923.45648000000006</v>
      </c>
    </row>
    <row r="1852" spans="1:16" ht="15" customHeight="1" x14ac:dyDescent="0.3">
      <c r="A1852" s="27" t="s">
        <v>4083</v>
      </c>
      <c r="B1852" s="38">
        <v>35380</v>
      </c>
      <c r="C1852" s="38">
        <v>35380</v>
      </c>
      <c r="D1852" s="40" t="s">
        <v>1943</v>
      </c>
      <c r="E1852" s="40">
        <v>99935</v>
      </c>
      <c r="F1852" s="20" t="s">
        <v>3668</v>
      </c>
      <c r="G1852" s="20" t="s">
        <v>3059</v>
      </c>
      <c r="H1852" s="100">
        <v>0.85040000000000004</v>
      </c>
      <c r="I1852" s="39"/>
      <c r="J1852" s="74">
        <f t="shared" si="168"/>
        <v>174.50745599999999</v>
      </c>
      <c r="K1852" s="74">
        <f t="shared" si="169"/>
        <v>137.91924800000001</v>
      </c>
      <c r="L1852" s="74">
        <f t="shared" si="170"/>
        <v>52.173479999999998</v>
      </c>
      <c r="M1852" s="75"/>
      <c r="N1852" s="74">
        <f t="shared" si="171"/>
        <v>1252.1725760000002</v>
      </c>
      <c r="O1852" s="74">
        <f t="shared" si="172"/>
        <v>413.651456</v>
      </c>
      <c r="P1852" s="74">
        <f t="shared" si="173"/>
        <v>923.45648000000006</v>
      </c>
    </row>
    <row r="1853" spans="1:16" ht="15" customHeight="1" x14ac:dyDescent="0.3">
      <c r="A1853" s="27" t="s">
        <v>4083</v>
      </c>
      <c r="B1853" s="38">
        <v>35390</v>
      </c>
      <c r="C1853" s="38">
        <v>35390</v>
      </c>
      <c r="D1853" s="40" t="s">
        <v>1944</v>
      </c>
      <c r="E1853" s="40">
        <v>99935</v>
      </c>
      <c r="F1853" s="20" t="s">
        <v>3668</v>
      </c>
      <c r="G1853" s="20" t="s">
        <v>3059</v>
      </c>
      <c r="H1853" s="100">
        <v>0.85040000000000004</v>
      </c>
      <c r="I1853" s="39"/>
      <c r="J1853" s="74">
        <f t="shared" si="168"/>
        <v>174.50745599999999</v>
      </c>
      <c r="K1853" s="74">
        <f t="shared" si="169"/>
        <v>137.91924800000001</v>
      </c>
      <c r="L1853" s="74">
        <f t="shared" si="170"/>
        <v>52.173479999999998</v>
      </c>
      <c r="M1853" s="75"/>
      <c r="N1853" s="74">
        <f t="shared" si="171"/>
        <v>1252.1725760000002</v>
      </c>
      <c r="O1853" s="74">
        <f t="shared" si="172"/>
        <v>413.651456</v>
      </c>
      <c r="P1853" s="74">
        <f t="shared" si="173"/>
        <v>923.45648000000006</v>
      </c>
    </row>
    <row r="1854" spans="1:16" ht="15" customHeight="1" x14ac:dyDescent="0.3">
      <c r="A1854" s="27" t="s">
        <v>4083</v>
      </c>
      <c r="B1854" s="38">
        <v>35400</v>
      </c>
      <c r="C1854" s="38">
        <v>35400</v>
      </c>
      <c r="D1854" s="40" t="s">
        <v>1945</v>
      </c>
      <c r="E1854" s="40">
        <v>99935</v>
      </c>
      <c r="F1854" s="20" t="s">
        <v>3668</v>
      </c>
      <c r="G1854" s="20" t="s">
        <v>3059</v>
      </c>
      <c r="H1854" s="100">
        <v>0.85040000000000004</v>
      </c>
      <c r="I1854" s="39"/>
      <c r="J1854" s="74">
        <f t="shared" si="168"/>
        <v>174.50745599999999</v>
      </c>
      <c r="K1854" s="74">
        <f t="shared" si="169"/>
        <v>137.91924800000001</v>
      </c>
      <c r="L1854" s="74">
        <f t="shared" si="170"/>
        <v>52.173479999999998</v>
      </c>
      <c r="M1854" s="75"/>
      <c r="N1854" s="74">
        <f t="shared" si="171"/>
        <v>1252.1725760000002</v>
      </c>
      <c r="O1854" s="74">
        <f t="shared" si="172"/>
        <v>413.651456</v>
      </c>
      <c r="P1854" s="74">
        <f t="shared" si="173"/>
        <v>923.45648000000006</v>
      </c>
    </row>
    <row r="1855" spans="1:16" ht="15" customHeight="1" x14ac:dyDescent="0.3">
      <c r="A1855" s="27" t="s">
        <v>4083</v>
      </c>
      <c r="B1855" s="38">
        <v>35410</v>
      </c>
      <c r="C1855" s="38">
        <v>35410</v>
      </c>
      <c r="D1855" s="40" t="s">
        <v>1946</v>
      </c>
      <c r="E1855" s="40">
        <v>99935</v>
      </c>
      <c r="F1855" s="20" t="s">
        <v>3668</v>
      </c>
      <c r="G1855" s="20" t="s">
        <v>3059</v>
      </c>
      <c r="H1855" s="100">
        <v>0.85040000000000004</v>
      </c>
      <c r="I1855" s="39"/>
      <c r="J1855" s="74">
        <f t="shared" si="168"/>
        <v>174.50745599999999</v>
      </c>
      <c r="K1855" s="74">
        <f t="shared" si="169"/>
        <v>137.91924800000001</v>
      </c>
      <c r="L1855" s="74">
        <f t="shared" si="170"/>
        <v>52.173479999999998</v>
      </c>
      <c r="M1855" s="75"/>
      <c r="N1855" s="74">
        <f t="shared" si="171"/>
        <v>1252.1725760000002</v>
      </c>
      <c r="O1855" s="74">
        <f t="shared" si="172"/>
        <v>413.651456</v>
      </c>
      <c r="P1855" s="74">
        <f t="shared" si="173"/>
        <v>923.45648000000006</v>
      </c>
    </row>
    <row r="1856" spans="1:16" ht="15" customHeight="1" x14ac:dyDescent="0.3">
      <c r="A1856" s="27" t="s">
        <v>4083</v>
      </c>
      <c r="B1856" s="38">
        <v>35420</v>
      </c>
      <c r="C1856" s="38">
        <v>35420</v>
      </c>
      <c r="D1856" s="19" t="s">
        <v>1947</v>
      </c>
      <c r="E1856" s="19">
        <v>13900</v>
      </c>
      <c r="F1856" s="19" t="s">
        <v>3669</v>
      </c>
      <c r="G1856" s="19" t="s">
        <v>3056</v>
      </c>
      <c r="H1856" s="100">
        <v>0.86470000000000002</v>
      </c>
      <c r="I1856" s="39"/>
      <c r="J1856" s="74">
        <f t="shared" si="168"/>
        <v>176.41850799999997</v>
      </c>
      <c r="K1856" s="74">
        <f t="shared" si="169"/>
        <v>139.42961400000002</v>
      </c>
      <c r="L1856" s="74">
        <f t="shared" si="170"/>
        <v>52.744765000000001</v>
      </c>
      <c r="M1856" s="75"/>
      <c r="N1856" s="74">
        <f t="shared" si="171"/>
        <v>1265.8854180000001</v>
      </c>
      <c r="O1856" s="74">
        <f t="shared" si="172"/>
        <v>417.13550800000002</v>
      </c>
      <c r="P1856" s="74">
        <f t="shared" si="173"/>
        <v>932.80439000000001</v>
      </c>
    </row>
    <row r="1857" spans="1:18" ht="15" customHeight="1" x14ac:dyDescent="0.3">
      <c r="A1857" s="27" t="s">
        <v>4083</v>
      </c>
      <c r="B1857" s="38">
        <v>35430</v>
      </c>
      <c r="C1857" s="38">
        <v>35430</v>
      </c>
      <c r="D1857" s="40" t="s">
        <v>1948</v>
      </c>
      <c r="E1857" s="40">
        <v>99935</v>
      </c>
      <c r="F1857" s="20" t="s">
        <v>3668</v>
      </c>
      <c r="G1857" s="20" t="s">
        <v>3059</v>
      </c>
      <c r="H1857" s="100">
        <v>0.85040000000000004</v>
      </c>
      <c r="I1857" s="39"/>
      <c r="J1857" s="74">
        <f t="shared" si="168"/>
        <v>174.50745599999999</v>
      </c>
      <c r="K1857" s="74">
        <f t="shared" si="169"/>
        <v>137.91924800000001</v>
      </c>
      <c r="L1857" s="74">
        <f t="shared" si="170"/>
        <v>52.173479999999998</v>
      </c>
      <c r="M1857" s="75"/>
      <c r="N1857" s="74">
        <f t="shared" si="171"/>
        <v>1252.1725760000002</v>
      </c>
      <c r="O1857" s="74">
        <f t="shared" si="172"/>
        <v>413.651456</v>
      </c>
      <c r="P1857" s="74">
        <f t="shared" si="173"/>
        <v>923.45648000000006</v>
      </c>
    </row>
    <row r="1858" spans="1:18" ht="15" customHeight="1" x14ac:dyDescent="0.3">
      <c r="A1858" s="27" t="s">
        <v>4083</v>
      </c>
      <c r="B1858" s="38">
        <v>35440</v>
      </c>
      <c r="C1858" s="38">
        <v>35440</v>
      </c>
      <c r="D1858" s="40" t="s">
        <v>1949</v>
      </c>
      <c r="E1858" s="40">
        <v>99935</v>
      </c>
      <c r="F1858" s="20" t="s">
        <v>3668</v>
      </c>
      <c r="G1858" s="20" t="s">
        <v>3059</v>
      </c>
      <c r="H1858" s="100">
        <v>0.85040000000000004</v>
      </c>
      <c r="I1858" s="39"/>
      <c r="J1858" s="74">
        <f t="shared" si="168"/>
        <v>174.50745599999999</v>
      </c>
      <c r="K1858" s="74">
        <f t="shared" si="169"/>
        <v>137.91924800000001</v>
      </c>
      <c r="L1858" s="74">
        <f t="shared" si="170"/>
        <v>52.173479999999998</v>
      </c>
      <c r="M1858" s="75"/>
      <c r="N1858" s="74">
        <f t="shared" si="171"/>
        <v>1252.1725760000002</v>
      </c>
      <c r="O1858" s="74">
        <f t="shared" si="172"/>
        <v>413.651456</v>
      </c>
      <c r="P1858" s="74">
        <f t="shared" si="173"/>
        <v>923.45648000000006</v>
      </c>
    </row>
    <row r="1859" spans="1:18" ht="15" customHeight="1" x14ac:dyDescent="0.3">
      <c r="A1859" s="27" t="s">
        <v>4083</v>
      </c>
      <c r="B1859" s="38">
        <v>35450</v>
      </c>
      <c r="C1859" s="38">
        <v>35450</v>
      </c>
      <c r="D1859" s="40" t="s">
        <v>1950</v>
      </c>
      <c r="E1859" s="40">
        <v>99935</v>
      </c>
      <c r="F1859" s="20" t="s">
        <v>3668</v>
      </c>
      <c r="G1859" s="20" t="s">
        <v>3059</v>
      </c>
      <c r="H1859" s="100">
        <v>0.85040000000000004</v>
      </c>
      <c r="I1859" s="39"/>
      <c r="J1859" s="74">
        <f t="shared" si="168"/>
        <v>174.50745599999999</v>
      </c>
      <c r="K1859" s="74">
        <f t="shared" si="169"/>
        <v>137.91924800000001</v>
      </c>
      <c r="L1859" s="74">
        <f t="shared" si="170"/>
        <v>52.173479999999998</v>
      </c>
      <c r="M1859" s="75"/>
      <c r="N1859" s="74">
        <f t="shared" si="171"/>
        <v>1252.1725760000002</v>
      </c>
      <c r="O1859" s="74">
        <f t="shared" si="172"/>
        <v>413.651456</v>
      </c>
      <c r="P1859" s="74">
        <f t="shared" si="173"/>
        <v>923.45648000000006</v>
      </c>
    </row>
    <row r="1860" spans="1:18" ht="15" customHeight="1" x14ac:dyDescent="0.3">
      <c r="A1860" s="27" t="s">
        <v>4083</v>
      </c>
      <c r="B1860" s="38">
        <v>35460</v>
      </c>
      <c r="C1860" s="38">
        <v>35460</v>
      </c>
      <c r="D1860" s="40" t="s">
        <v>1951</v>
      </c>
      <c r="E1860" s="40">
        <v>99935</v>
      </c>
      <c r="F1860" s="20" t="s">
        <v>3668</v>
      </c>
      <c r="G1860" s="20" t="s">
        <v>3059</v>
      </c>
      <c r="H1860" s="100">
        <v>0.85040000000000004</v>
      </c>
      <c r="I1860" s="39"/>
      <c r="J1860" s="74">
        <f t="shared" si="168"/>
        <v>174.50745599999999</v>
      </c>
      <c r="K1860" s="74">
        <f t="shared" si="169"/>
        <v>137.91924800000001</v>
      </c>
      <c r="L1860" s="74">
        <f t="shared" si="170"/>
        <v>52.173479999999998</v>
      </c>
      <c r="M1860" s="75"/>
      <c r="N1860" s="74">
        <f t="shared" si="171"/>
        <v>1252.1725760000002</v>
      </c>
      <c r="O1860" s="74">
        <f t="shared" si="172"/>
        <v>413.651456</v>
      </c>
      <c r="P1860" s="74">
        <f t="shared" si="173"/>
        <v>923.45648000000006</v>
      </c>
    </row>
    <row r="1861" spans="1:18" ht="15" customHeight="1" x14ac:dyDescent="0.3">
      <c r="A1861" s="27" t="s">
        <v>4083</v>
      </c>
      <c r="B1861" s="38">
        <v>35470</v>
      </c>
      <c r="C1861" s="38">
        <v>35470</v>
      </c>
      <c r="D1861" s="40" t="s">
        <v>1952</v>
      </c>
      <c r="E1861" s="40">
        <v>99935</v>
      </c>
      <c r="F1861" s="20" t="s">
        <v>3668</v>
      </c>
      <c r="G1861" s="20" t="s">
        <v>3059</v>
      </c>
      <c r="H1861" s="100">
        <v>0.85040000000000004</v>
      </c>
      <c r="I1861" s="39"/>
      <c r="J1861" s="74">
        <f t="shared" si="168"/>
        <v>174.50745599999999</v>
      </c>
      <c r="K1861" s="74">
        <f t="shared" si="169"/>
        <v>137.91924800000001</v>
      </c>
      <c r="L1861" s="74">
        <f t="shared" si="170"/>
        <v>52.173479999999998</v>
      </c>
      <c r="M1861" s="75"/>
      <c r="N1861" s="74">
        <f t="shared" si="171"/>
        <v>1252.1725760000002</v>
      </c>
      <c r="O1861" s="74">
        <f t="shared" si="172"/>
        <v>413.651456</v>
      </c>
      <c r="P1861" s="74">
        <f t="shared" si="173"/>
        <v>923.45648000000006</v>
      </c>
    </row>
    <row r="1862" spans="1:18" ht="15" customHeight="1" x14ac:dyDescent="0.3">
      <c r="A1862" s="27" t="s">
        <v>4083</v>
      </c>
      <c r="B1862" s="38">
        <v>35480</v>
      </c>
      <c r="C1862" s="38">
        <v>35480</v>
      </c>
      <c r="D1862" s="40" t="s">
        <v>1953</v>
      </c>
      <c r="E1862" s="40">
        <v>99935</v>
      </c>
      <c r="F1862" s="20" t="s">
        <v>3668</v>
      </c>
      <c r="G1862" s="20" t="s">
        <v>3059</v>
      </c>
      <c r="H1862" s="100">
        <v>0.85040000000000004</v>
      </c>
      <c r="I1862" s="39"/>
      <c r="J1862" s="74">
        <f t="shared" si="168"/>
        <v>174.50745599999999</v>
      </c>
      <c r="K1862" s="74">
        <f t="shared" si="169"/>
        <v>137.91924800000001</v>
      </c>
      <c r="L1862" s="74">
        <f t="shared" si="170"/>
        <v>52.173479999999998</v>
      </c>
      <c r="M1862" s="75"/>
      <c r="N1862" s="74">
        <f t="shared" si="171"/>
        <v>1252.1725760000002</v>
      </c>
      <c r="O1862" s="74">
        <f t="shared" si="172"/>
        <v>413.651456</v>
      </c>
      <c r="P1862" s="74">
        <f t="shared" si="173"/>
        <v>923.45648000000006</v>
      </c>
    </row>
    <row r="1863" spans="1:18" ht="15" customHeight="1" x14ac:dyDescent="0.3">
      <c r="A1863" s="27" t="s">
        <v>4083</v>
      </c>
      <c r="B1863" s="38">
        <v>35490</v>
      </c>
      <c r="C1863" s="38">
        <v>35490</v>
      </c>
      <c r="D1863" s="40" t="s">
        <v>1954</v>
      </c>
      <c r="E1863" s="40">
        <v>99935</v>
      </c>
      <c r="F1863" s="20" t="s">
        <v>3668</v>
      </c>
      <c r="G1863" s="20" t="s">
        <v>3059</v>
      </c>
      <c r="H1863" s="100">
        <v>0.85040000000000004</v>
      </c>
      <c r="I1863" s="39"/>
      <c r="J1863" s="74">
        <f t="shared" si="168"/>
        <v>174.50745599999999</v>
      </c>
      <c r="K1863" s="74">
        <f t="shared" si="169"/>
        <v>137.91924800000001</v>
      </c>
      <c r="L1863" s="74">
        <f t="shared" si="170"/>
        <v>52.173479999999998</v>
      </c>
      <c r="M1863" s="75"/>
      <c r="N1863" s="74">
        <f t="shared" si="171"/>
        <v>1252.1725760000002</v>
      </c>
      <c r="O1863" s="74">
        <f t="shared" si="172"/>
        <v>413.651456</v>
      </c>
      <c r="P1863" s="74">
        <f t="shared" si="173"/>
        <v>923.45648000000006</v>
      </c>
    </row>
    <row r="1864" spans="1:18" ht="15" customHeight="1" x14ac:dyDescent="0.3">
      <c r="A1864" s="27" t="s">
        <v>4083</v>
      </c>
      <c r="B1864" s="38">
        <v>35500</v>
      </c>
      <c r="C1864" s="38">
        <v>35500</v>
      </c>
      <c r="D1864" s="40" t="s">
        <v>1955</v>
      </c>
      <c r="E1864" s="40">
        <v>99935</v>
      </c>
      <c r="F1864" s="20" t="s">
        <v>3668</v>
      </c>
      <c r="G1864" s="20" t="s">
        <v>3059</v>
      </c>
      <c r="H1864" s="100">
        <v>0.85040000000000004</v>
      </c>
      <c r="I1864" s="39"/>
      <c r="J1864" s="74">
        <f t="shared" si="168"/>
        <v>174.50745599999999</v>
      </c>
      <c r="K1864" s="74">
        <f t="shared" si="169"/>
        <v>137.91924800000001</v>
      </c>
      <c r="L1864" s="74">
        <f t="shared" si="170"/>
        <v>52.173479999999998</v>
      </c>
      <c r="M1864" s="75"/>
      <c r="N1864" s="74">
        <f t="shared" si="171"/>
        <v>1252.1725760000002</v>
      </c>
      <c r="O1864" s="74">
        <f t="shared" si="172"/>
        <v>413.651456</v>
      </c>
      <c r="P1864" s="74">
        <f t="shared" si="173"/>
        <v>923.45648000000006</v>
      </c>
    </row>
    <row r="1865" spans="1:18" ht="15" customHeight="1" x14ac:dyDescent="0.3">
      <c r="A1865" s="27" t="s">
        <v>4083</v>
      </c>
      <c r="B1865" s="38">
        <v>35510</v>
      </c>
      <c r="C1865" s="38">
        <v>35510</v>
      </c>
      <c r="D1865" s="40" t="s">
        <v>1956</v>
      </c>
      <c r="E1865" s="40">
        <v>99935</v>
      </c>
      <c r="F1865" s="20" t="s">
        <v>3668</v>
      </c>
      <c r="G1865" s="20" t="s">
        <v>3059</v>
      </c>
      <c r="H1865" s="100">
        <v>0.85040000000000004</v>
      </c>
      <c r="I1865" s="39"/>
      <c r="J1865" s="74">
        <f t="shared" si="168"/>
        <v>174.50745599999999</v>
      </c>
      <c r="K1865" s="74">
        <f t="shared" si="169"/>
        <v>137.91924800000001</v>
      </c>
      <c r="L1865" s="74">
        <f t="shared" si="170"/>
        <v>52.173479999999998</v>
      </c>
      <c r="M1865" s="75"/>
      <c r="N1865" s="74">
        <f t="shared" si="171"/>
        <v>1252.1725760000002</v>
      </c>
      <c r="O1865" s="74">
        <f t="shared" si="172"/>
        <v>413.651456</v>
      </c>
      <c r="P1865" s="74">
        <f t="shared" si="173"/>
        <v>923.45648000000006</v>
      </c>
    </row>
    <row r="1866" spans="1:18" ht="15" customHeight="1" x14ac:dyDescent="0.3">
      <c r="A1866" s="27" t="s">
        <v>4083</v>
      </c>
      <c r="B1866" s="38">
        <v>35520</v>
      </c>
      <c r="C1866" s="38">
        <v>35520</v>
      </c>
      <c r="D1866" s="40" t="s">
        <v>1957</v>
      </c>
      <c r="E1866" s="40">
        <v>99935</v>
      </c>
      <c r="F1866" s="20" t="s">
        <v>3668</v>
      </c>
      <c r="G1866" s="20" t="s">
        <v>3059</v>
      </c>
      <c r="H1866" s="100">
        <v>0.85040000000000004</v>
      </c>
      <c r="I1866" s="39"/>
      <c r="J1866" s="74">
        <f t="shared" ref="J1866:J1929" si="174">+(H1866*133.64)+60.86</f>
        <v>174.50745599999999</v>
      </c>
      <c r="K1866" s="74">
        <f t="shared" ref="K1866:K1929" si="175">(H1866*105.62)+48.1</f>
        <v>137.91924800000001</v>
      </c>
      <c r="L1866" s="74">
        <f t="shared" ref="L1866:L1929" si="176">(H1866*39.95)+18.2</f>
        <v>52.173479999999998</v>
      </c>
      <c r="M1866" s="75"/>
      <c r="N1866" s="74">
        <f t="shared" ref="N1866:N1929" si="177">((H1866*958.94)+436.69)</f>
        <v>1252.1725760000002</v>
      </c>
      <c r="O1866" s="74">
        <f t="shared" ref="O1866:O1929" si="178">(H1866*243.64)+206.46</f>
        <v>413.651456</v>
      </c>
      <c r="P1866" s="74">
        <f t="shared" ref="P1866:P1929" si="179">(H1866*653.7)+367.55</f>
        <v>923.45648000000006</v>
      </c>
      <c r="R1866" s="27" t="s">
        <v>3826</v>
      </c>
    </row>
    <row r="1867" spans="1:18" ht="15" customHeight="1" x14ac:dyDescent="0.3">
      <c r="B1867" s="38"/>
      <c r="C1867" s="38"/>
      <c r="D1867" s="40"/>
      <c r="E1867" s="40"/>
      <c r="F1867" s="20"/>
      <c r="G1867" s="20"/>
      <c r="H1867" s="100"/>
      <c r="I1867" s="39"/>
      <c r="J1867" s="74"/>
      <c r="K1867" s="74"/>
      <c r="L1867" s="74"/>
      <c r="M1867" s="75"/>
      <c r="N1867" s="74"/>
      <c r="O1867" s="74"/>
      <c r="P1867" s="74"/>
    </row>
    <row r="1868" spans="1:18" ht="15" customHeight="1" x14ac:dyDescent="0.3">
      <c r="A1868" s="27" t="s">
        <v>4076</v>
      </c>
      <c r="B1868" s="38">
        <v>28000</v>
      </c>
      <c r="C1868" s="38">
        <v>28000</v>
      </c>
      <c r="D1868" s="40" t="s">
        <v>1570</v>
      </c>
      <c r="E1868" s="40">
        <v>99928</v>
      </c>
      <c r="F1868" s="20" t="s">
        <v>3614</v>
      </c>
      <c r="G1868" s="20" t="s">
        <v>3059</v>
      </c>
      <c r="H1868" s="100">
        <v>0.89339999999999997</v>
      </c>
      <c r="I1868" s="39"/>
      <c r="J1868" s="74">
        <f t="shared" si="174"/>
        <v>180.25397599999997</v>
      </c>
      <c r="K1868" s="74">
        <f t="shared" si="175"/>
        <v>142.46090799999999</v>
      </c>
      <c r="L1868" s="74">
        <f t="shared" si="176"/>
        <v>53.891329999999996</v>
      </c>
      <c r="M1868" s="75"/>
      <c r="N1868" s="74">
        <f t="shared" si="177"/>
        <v>1293.4069959999999</v>
      </c>
      <c r="O1868" s="74">
        <f t="shared" si="178"/>
        <v>424.12797599999999</v>
      </c>
      <c r="P1868" s="74">
        <f t="shared" si="179"/>
        <v>951.56557999999995</v>
      </c>
    </row>
    <row r="1869" spans="1:18" ht="15" customHeight="1" x14ac:dyDescent="0.3">
      <c r="A1869" s="27" t="s">
        <v>4076</v>
      </c>
      <c r="B1869" s="38">
        <v>28010</v>
      </c>
      <c r="C1869" s="38">
        <v>28010</v>
      </c>
      <c r="D1869" s="40" t="s">
        <v>1571</v>
      </c>
      <c r="E1869" s="40">
        <v>99928</v>
      </c>
      <c r="F1869" s="20" t="s">
        <v>3614</v>
      </c>
      <c r="G1869" s="20" t="s">
        <v>3059</v>
      </c>
      <c r="H1869" s="100">
        <v>0.89339999999999997</v>
      </c>
      <c r="I1869" s="39"/>
      <c r="J1869" s="74">
        <f t="shared" si="174"/>
        <v>180.25397599999997</v>
      </c>
      <c r="K1869" s="74">
        <f t="shared" si="175"/>
        <v>142.46090799999999</v>
      </c>
      <c r="L1869" s="74">
        <f t="shared" si="176"/>
        <v>53.891329999999996</v>
      </c>
      <c r="M1869" s="75"/>
      <c r="N1869" s="74">
        <f t="shared" si="177"/>
        <v>1293.4069959999999</v>
      </c>
      <c r="O1869" s="74">
        <f t="shared" si="178"/>
        <v>424.12797599999999</v>
      </c>
      <c r="P1869" s="74">
        <f t="shared" si="179"/>
        <v>951.56557999999995</v>
      </c>
    </row>
    <row r="1870" spans="1:18" ht="15" customHeight="1" x14ac:dyDescent="0.3">
      <c r="A1870" s="27" t="s">
        <v>4076</v>
      </c>
      <c r="B1870" s="38">
        <v>28020</v>
      </c>
      <c r="C1870" s="38">
        <v>28020</v>
      </c>
      <c r="D1870" s="40" t="s">
        <v>1572</v>
      </c>
      <c r="E1870" s="40">
        <v>99928</v>
      </c>
      <c r="F1870" s="20" t="s">
        <v>3614</v>
      </c>
      <c r="G1870" s="20" t="s">
        <v>3059</v>
      </c>
      <c r="H1870" s="100">
        <v>0.89339999999999997</v>
      </c>
      <c r="I1870" s="39"/>
      <c r="J1870" s="74">
        <f t="shared" si="174"/>
        <v>180.25397599999997</v>
      </c>
      <c r="K1870" s="74">
        <f t="shared" si="175"/>
        <v>142.46090799999999</v>
      </c>
      <c r="L1870" s="74">
        <f t="shared" si="176"/>
        <v>53.891329999999996</v>
      </c>
      <c r="M1870" s="75"/>
      <c r="N1870" s="74">
        <f t="shared" si="177"/>
        <v>1293.4069959999999</v>
      </c>
      <c r="O1870" s="74">
        <f t="shared" si="178"/>
        <v>424.12797599999999</v>
      </c>
      <c r="P1870" s="74">
        <f t="shared" si="179"/>
        <v>951.56557999999995</v>
      </c>
    </row>
    <row r="1871" spans="1:18" ht="15" customHeight="1" x14ac:dyDescent="0.3">
      <c r="A1871" s="27" t="s">
        <v>4076</v>
      </c>
      <c r="B1871" s="38">
        <v>28030</v>
      </c>
      <c r="C1871" s="38">
        <v>28030</v>
      </c>
      <c r="D1871" s="40" t="s">
        <v>1573</v>
      </c>
      <c r="E1871" s="40">
        <v>99928</v>
      </c>
      <c r="F1871" s="20" t="s">
        <v>3614</v>
      </c>
      <c r="G1871" s="20" t="s">
        <v>3059</v>
      </c>
      <c r="H1871" s="100">
        <v>0.89339999999999997</v>
      </c>
      <c r="I1871" s="39"/>
      <c r="J1871" s="74">
        <f t="shared" si="174"/>
        <v>180.25397599999997</v>
      </c>
      <c r="K1871" s="74">
        <f t="shared" si="175"/>
        <v>142.46090799999999</v>
      </c>
      <c r="L1871" s="74">
        <f t="shared" si="176"/>
        <v>53.891329999999996</v>
      </c>
      <c r="M1871" s="75"/>
      <c r="N1871" s="74">
        <f t="shared" si="177"/>
        <v>1293.4069959999999</v>
      </c>
      <c r="O1871" s="74">
        <f t="shared" si="178"/>
        <v>424.12797599999999</v>
      </c>
      <c r="P1871" s="74">
        <f t="shared" si="179"/>
        <v>951.56557999999995</v>
      </c>
    </row>
    <row r="1872" spans="1:18" ht="15" customHeight="1" x14ac:dyDescent="0.3">
      <c r="A1872" s="27" t="s">
        <v>4076</v>
      </c>
      <c r="B1872" s="38">
        <v>28040</v>
      </c>
      <c r="C1872" s="38">
        <v>28040</v>
      </c>
      <c r="D1872" s="40" t="s">
        <v>1574</v>
      </c>
      <c r="E1872" s="40">
        <v>99928</v>
      </c>
      <c r="F1872" s="20" t="s">
        <v>3614</v>
      </c>
      <c r="G1872" s="20" t="s">
        <v>3059</v>
      </c>
      <c r="H1872" s="100">
        <v>0.89339999999999997</v>
      </c>
      <c r="I1872" s="39"/>
      <c r="J1872" s="74">
        <f t="shared" si="174"/>
        <v>180.25397599999997</v>
      </c>
      <c r="K1872" s="74">
        <f t="shared" si="175"/>
        <v>142.46090799999999</v>
      </c>
      <c r="L1872" s="74">
        <f t="shared" si="176"/>
        <v>53.891329999999996</v>
      </c>
      <c r="M1872" s="75"/>
      <c r="N1872" s="74">
        <f t="shared" si="177"/>
        <v>1293.4069959999999</v>
      </c>
      <c r="O1872" s="74">
        <f t="shared" si="178"/>
        <v>424.12797599999999</v>
      </c>
      <c r="P1872" s="74">
        <f t="shared" si="179"/>
        <v>951.56557999999995</v>
      </c>
    </row>
    <row r="1873" spans="1:16" ht="15" customHeight="1" x14ac:dyDescent="0.3">
      <c r="A1873" s="27" t="s">
        <v>4076</v>
      </c>
      <c r="B1873" s="38">
        <v>28050</v>
      </c>
      <c r="C1873" s="38">
        <v>28050</v>
      </c>
      <c r="D1873" s="40" t="s">
        <v>1575</v>
      </c>
      <c r="E1873" s="40">
        <v>99928</v>
      </c>
      <c r="F1873" s="20" t="s">
        <v>3614</v>
      </c>
      <c r="G1873" s="20" t="s">
        <v>3059</v>
      </c>
      <c r="H1873" s="100">
        <v>0.89339999999999997</v>
      </c>
      <c r="I1873" s="39"/>
      <c r="J1873" s="74">
        <f t="shared" si="174"/>
        <v>180.25397599999997</v>
      </c>
      <c r="K1873" s="74">
        <f t="shared" si="175"/>
        <v>142.46090799999999</v>
      </c>
      <c r="L1873" s="74">
        <f t="shared" si="176"/>
        <v>53.891329999999996</v>
      </c>
      <c r="M1873" s="75"/>
      <c r="N1873" s="74">
        <f t="shared" si="177"/>
        <v>1293.4069959999999</v>
      </c>
      <c r="O1873" s="74">
        <f t="shared" si="178"/>
        <v>424.12797599999999</v>
      </c>
      <c r="P1873" s="74">
        <f t="shared" si="179"/>
        <v>951.56557999999995</v>
      </c>
    </row>
    <row r="1874" spans="1:16" ht="15" customHeight="1" x14ac:dyDescent="0.3">
      <c r="A1874" s="27" t="s">
        <v>4076</v>
      </c>
      <c r="B1874" s="38">
        <v>28060</v>
      </c>
      <c r="C1874" s="38">
        <v>28060</v>
      </c>
      <c r="D1874" s="40" t="s">
        <v>1576</v>
      </c>
      <c r="E1874" s="40">
        <v>99928</v>
      </c>
      <c r="F1874" s="20" t="s">
        <v>3614</v>
      </c>
      <c r="G1874" s="20" t="s">
        <v>3059</v>
      </c>
      <c r="H1874" s="100">
        <v>0.89339999999999997</v>
      </c>
      <c r="I1874" s="39"/>
      <c r="J1874" s="74">
        <f t="shared" si="174"/>
        <v>180.25397599999997</v>
      </c>
      <c r="K1874" s="74">
        <f t="shared" si="175"/>
        <v>142.46090799999999</v>
      </c>
      <c r="L1874" s="74">
        <f t="shared" si="176"/>
        <v>53.891329999999996</v>
      </c>
      <c r="M1874" s="75"/>
      <c r="N1874" s="74">
        <f t="shared" si="177"/>
        <v>1293.4069959999999</v>
      </c>
      <c r="O1874" s="74">
        <f t="shared" si="178"/>
        <v>424.12797599999999</v>
      </c>
      <c r="P1874" s="74">
        <f t="shared" si="179"/>
        <v>951.56557999999995</v>
      </c>
    </row>
    <row r="1875" spans="1:16" ht="15" customHeight="1" x14ac:dyDescent="0.3">
      <c r="A1875" s="27" t="s">
        <v>4076</v>
      </c>
      <c r="B1875" s="38">
        <v>28070</v>
      </c>
      <c r="C1875" s="38">
        <v>28070</v>
      </c>
      <c r="D1875" s="40" t="s">
        <v>1577</v>
      </c>
      <c r="E1875" s="40">
        <v>99928</v>
      </c>
      <c r="F1875" s="20" t="s">
        <v>3614</v>
      </c>
      <c r="G1875" s="20" t="s">
        <v>3059</v>
      </c>
      <c r="H1875" s="100">
        <v>0.89339999999999997</v>
      </c>
      <c r="I1875" s="39"/>
      <c r="J1875" s="74">
        <f t="shared" si="174"/>
        <v>180.25397599999997</v>
      </c>
      <c r="K1875" s="74">
        <f t="shared" si="175"/>
        <v>142.46090799999999</v>
      </c>
      <c r="L1875" s="74">
        <f t="shared" si="176"/>
        <v>53.891329999999996</v>
      </c>
      <c r="M1875" s="75"/>
      <c r="N1875" s="74">
        <f t="shared" si="177"/>
        <v>1293.4069959999999</v>
      </c>
      <c r="O1875" s="74">
        <f t="shared" si="178"/>
        <v>424.12797599999999</v>
      </c>
      <c r="P1875" s="74">
        <f t="shared" si="179"/>
        <v>951.56557999999995</v>
      </c>
    </row>
    <row r="1876" spans="1:16" ht="15" customHeight="1" x14ac:dyDescent="0.3">
      <c r="A1876" s="27" t="s">
        <v>4076</v>
      </c>
      <c r="B1876" s="38">
        <v>28080</v>
      </c>
      <c r="C1876" s="38">
        <v>28080</v>
      </c>
      <c r="D1876" s="40" t="s">
        <v>1578</v>
      </c>
      <c r="E1876" s="40">
        <v>99928</v>
      </c>
      <c r="F1876" s="20" t="s">
        <v>3614</v>
      </c>
      <c r="G1876" s="20" t="s">
        <v>3059</v>
      </c>
      <c r="H1876" s="100">
        <v>0.89339999999999997</v>
      </c>
      <c r="I1876" s="39"/>
      <c r="J1876" s="74">
        <f t="shared" si="174"/>
        <v>180.25397599999997</v>
      </c>
      <c r="K1876" s="74">
        <f t="shared" si="175"/>
        <v>142.46090799999999</v>
      </c>
      <c r="L1876" s="74">
        <f t="shared" si="176"/>
        <v>53.891329999999996</v>
      </c>
      <c r="M1876" s="75"/>
      <c r="N1876" s="74">
        <f t="shared" si="177"/>
        <v>1293.4069959999999</v>
      </c>
      <c r="O1876" s="74">
        <f t="shared" si="178"/>
        <v>424.12797599999999</v>
      </c>
      <c r="P1876" s="74">
        <f t="shared" si="179"/>
        <v>951.56557999999995</v>
      </c>
    </row>
    <row r="1877" spans="1:16" ht="15" customHeight="1" x14ac:dyDescent="0.3">
      <c r="A1877" s="27" t="s">
        <v>4076</v>
      </c>
      <c r="B1877" s="38">
        <v>28090</v>
      </c>
      <c r="C1877" s="38">
        <v>28090</v>
      </c>
      <c r="D1877" s="40" t="s">
        <v>1579</v>
      </c>
      <c r="E1877" s="40">
        <v>99928</v>
      </c>
      <c r="F1877" s="20" t="s">
        <v>3614</v>
      </c>
      <c r="G1877" s="20" t="s">
        <v>3059</v>
      </c>
      <c r="H1877" s="100">
        <v>0.89339999999999997</v>
      </c>
      <c r="I1877" s="39"/>
      <c r="J1877" s="74">
        <f t="shared" si="174"/>
        <v>180.25397599999997</v>
      </c>
      <c r="K1877" s="74">
        <f t="shared" si="175"/>
        <v>142.46090799999999</v>
      </c>
      <c r="L1877" s="74">
        <f t="shared" si="176"/>
        <v>53.891329999999996</v>
      </c>
      <c r="M1877" s="75"/>
      <c r="N1877" s="74">
        <f t="shared" si="177"/>
        <v>1293.4069959999999</v>
      </c>
      <c r="O1877" s="74">
        <f t="shared" si="178"/>
        <v>424.12797599999999</v>
      </c>
      <c r="P1877" s="74">
        <f t="shared" si="179"/>
        <v>951.56557999999995</v>
      </c>
    </row>
    <row r="1878" spans="1:16" ht="15" customHeight="1" x14ac:dyDescent="0.3">
      <c r="A1878" s="27" t="s">
        <v>4076</v>
      </c>
      <c r="B1878" s="38">
        <v>28100</v>
      </c>
      <c r="C1878" s="38">
        <v>28100</v>
      </c>
      <c r="D1878" s="40" t="s">
        <v>1580</v>
      </c>
      <c r="E1878" s="40">
        <v>99928</v>
      </c>
      <c r="F1878" s="20" t="s">
        <v>3614</v>
      </c>
      <c r="G1878" s="20" t="s">
        <v>3059</v>
      </c>
      <c r="H1878" s="100">
        <v>0.89339999999999997</v>
      </c>
      <c r="I1878" s="39"/>
      <c r="J1878" s="74">
        <f t="shared" si="174"/>
        <v>180.25397599999997</v>
      </c>
      <c r="K1878" s="74">
        <f t="shared" si="175"/>
        <v>142.46090799999999</v>
      </c>
      <c r="L1878" s="74">
        <f t="shared" si="176"/>
        <v>53.891329999999996</v>
      </c>
      <c r="M1878" s="75"/>
      <c r="N1878" s="74">
        <f t="shared" si="177"/>
        <v>1293.4069959999999</v>
      </c>
      <c r="O1878" s="74">
        <f t="shared" si="178"/>
        <v>424.12797599999999</v>
      </c>
      <c r="P1878" s="74">
        <f t="shared" si="179"/>
        <v>951.56557999999995</v>
      </c>
    </row>
    <row r="1879" spans="1:16" ht="15" customHeight="1" x14ac:dyDescent="0.3">
      <c r="A1879" s="27" t="s">
        <v>4076</v>
      </c>
      <c r="B1879" s="38">
        <v>28110</v>
      </c>
      <c r="C1879" s="38">
        <v>28110</v>
      </c>
      <c r="D1879" s="40" t="s">
        <v>1581</v>
      </c>
      <c r="E1879" s="40">
        <v>99928</v>
      </c>
      <c r="F1879" s="20" t="s">
        <v>3614</v>
      </c>
      <c r="G1879" s="20" t="s">
        <v>3059</v>
      </c>
      <c r="H1879" s="100">
        <v>0.89339999999999997</v>
      </c>
      <c r="I1879" s="39"/>
      <c r="J1879" s="74">
        <f t="shared" si="174"/>
        <v>180.25397599999997</v>
      </c>
      <c r="K1879" s="74">
        <f t="shared" si="175"/>
        <v>142.46090799999999</v>
      </c>
      <c r="L1879" s="74">
        <f t="shared" si="176"/>
        <v>53.891329999999996</v>
      </c>
      <c r="M1879" s="75"/>
      <c r="N1879" s="74">
        <f t="shared" si="177"/>
        <v>1293.4069959999999</v>
      </c>
      <c r="O1879" s="74">
        <f t="shared" si="178"/>
        <v>424.12797599999999</v>
      </c>
      <c r="P1879" s="74">
        <f t="shared" si="179"/>
        <v>951.56557999999995</v>
      </c>
    </row>
    <row r="1880" spans="1:16" ht="15" customHeight="1" x14ac:dyDescent="0.3">
      <c r="A1880" s="27" t="s">
        <v>4076</v>
      </c>
      <c r="B1880" s="38">
        <v>28120</v>
      </c>
      <c r="C1880" s="38">
        <v>28120</v>
      </c>
      <c r="D1880" s="12" t="s">
        <v>1582</v>
      </c>
      <c r="E1880" s="12">
        <v>36540</v>
      </c>
      <c r="F1880" s="12" t="s">
        <v>3533</v>
      </c>
      <c r="G1880" s="12" t="s">
        <v>3056</v>
      </c>
      <c r="H1880" s="100">
        <v>0.92889999999999995</v>
      </c>
      <c r="I1880" s="39"/>
      <c r="J1880" s="74">
        <f t="shared" si="174"/>
        <v>184.99819599999998</v>
      </c>
      <c r="K1880" s="74">
        <f t="shared" si="175"/>
        <v>146.210418</v>
      </c>
      <c r="L1880" s="74">
        <f t="shared" si="176"/>
        <v>55.309555000000003</v>
      </c>
      <c r="M1880" s="75"/>
      <c r="N1880" s="74">
        <f t="shared" si="177"/>
        <v>1327.4493660000001</v>
      </c>
      <c r="O1880" s="74">
        <f t="shared" si="178"/>
        <v>432.777196</v>
      </c>
      <c r="P1880" s="74">
        <f t="shared" si="179"/>
        <v>974.77193000000011</v>
      </c>
    </row>
    <row r="1881" spans="1:16" ht="15" customHeight="1" x14ac:dyDescent="0.3">
      <c r="A1881" s="27" t="s">
        <v>4076</v>
      </c>
      <c r="B1881" s="38">
        <v>28130</v>
      </c>
      <c r="C1881" s="38">
        <v>28130</v>
      </c>
      <c r="D1881" s="40" t="s">
        <v>1583</v>
      </c>
      <c r="E1881" s="40">
        <v>99928</v>
      </c>
      <c r="F1881" s="20" t="s">
        <v>3614</v>
      </c>
      <c r="G1881" s="20" t="s">
        <v>3059</v>
      </c>
      <c r="H1881" s="100">
        <v>0.89339999999999997</v>
      </c>
      <c r="I1881" s="39"/>
      <c r="J1881" s="74">
        <f t="shared" si="174"/>
        <v>180.25397599999997</v>
      </c>
      <c r="K1881" s="74">
        <f t="shared" si="175"/>
        <v>142.46090799999999</v>
      </c>
      <c r="L1881" s="74">
        <f t="shared" si="176"/>
        <v>53.891329999999996</v>
      </c>
      <c r="M1881" s="75"/>
      <c r="N1881" s="74">
        <f t="shared" si="177"/>
        <v>1293.4069959999999</v>
      </c>
      <c r="O1881" s="74">
        <f t="shared" si="178"/>
        <v>424.12797599999999</v>
      </c>
      <c r="P1881" s="74">
        <f t="shared" si="179"/>
        <v>951.56557999999995</v>
      </c>
    </row>
    <row r="1882" spans="1:16" ht="15" customHeight="1" x14ac:dyDescent="0.3">
      <c r="A1882" s="27" t="s">
        <v>4076</v>
      </c>
      <c r="B1882" s="38">
        <v>28140</v>
      </c>
      <c r="C1882" s="38">
        <v>28140</v>
      </c>
      <c r="D1882" s="40" t="s">
        <v>1584</v>
      </c>
      <c r="E1882" s="40">
        <v>99928</v>
      </c>
      <c r="F1882" s="20" t="s">
        <v>3614</v>
      </c>
      <c r="G1882" s="20" t="s">
        <v>3059</v>
      </c>
      <c r="H1882" s="100">
        <v>0.89339999999999997</v>
      </c>
      <c r="I1882" s="39"/>
      <c r="J1882" s="74">
        <f t="shared" si="174"/>
        <v>180.25397599999997</v>
      </c>
      <c r="K1882" s="74">
        <f t="shared" si="175"/>
        <v>142.46090799999999</v>
      </c>
      <c r="L1882" s="74">
        <f t="shared" si="176"/>
        <v>53.891329999999996</v>
      </c>
      <c r="M1882" s="75"/>
      <c r="N1882" s="74">
        <f t="shared" si="177"/>
        <v>1293.4069959999999</v>
      </c>
      <c r="O1882" s="74">
        <f t="shared" si="178"/>
        <v>424.12797599999999</v>
      </c>
      <c r="P1882" s="74">
        <f t="shared" si="179"/>
        <v>951.56557999999995</v>
      </c>
    </row>
    <row r="1883" spans="1:16" ht="15" customHeight="1" x14ac:dyDescent="0.3">
      <c r="A1883" s="27" t="s">
        <v>4076</v>
      </c>
      <c r="B1883" s="38">
        <v>28150</v>
      </c>
      <c r="C1883" s="38">
        <v>28150</v>
      </c>
      <c r="D1883" s="40" t="s">
        <v>1585</v>
      </c>
      <c r="E1883" s="40">
        <v>99928</v>
      </c>
      <c r="F1883" s="20" t="s">
        <v>3614</v>
      </c>
      <c r="G1883" s="20" t="s">
        <v>3059</v>
      </c>
      <c r="H1883" s="100">
        <v>0.89339999999999997</v>
      </c>
      <c r="I1883" s="39"/>
      <c r="J1883" s="74">
        <f t="shared" si="174"/>
        <v>180.25397599999997</v>
      </c>
      <c r="K1883" s="74">
        <f t="shared" si="175"/>
        <v>142.46090799999999</v>
      </c>
      <c r="L1883" s="74">
        <f t="shared" si="176"/>
        <v>53.891329999999996</v>
      </c>
      <c r="M1883" s="75"/>
      <c r="N1883" s="74">
        <f t="shared" si="177"/>
        <v>1293.4069959999999</v>
      </c>
      <c r="O1883" s="74">
        <f t="shared" si="178"/>
        <v>424.12797599999999</v>
      </c>
      <c r="P1883" s="74">
        <f t="shared" si="179"/>
        <v>951.56557999999995</v>
      </c>
    </row>
    <row r="1884" spans="1:16" ht="15" customHeight="1" x14ac:dyDescent="0.3">
      <c r="A1884" s="27" t="s">
        <v>4076</v>
      </c>
      <c r="B1884" s="38">
        <v>28160</v>
      </c>
      <c r="C1884" s="38">
        <v>28160</v>
      </c>
      <c r="D1884" s="40" t="s">
        <v>1586</v>
      </c>
      <c r="E1884" s="40">
        <v>99928</v>
      </c>
      <c r="F1884" s="20" t="s">
        <v>3614</v>
      </c>
      <c r="G1884" s="20" t="s">
        <v>3059</v>
      </c>
      <c r="H1884" s="100">
        <v>0.89339999999999997</v>
      </c>
      <c r="I1884" s="39"/>
      <c r="J1884" s="74">
        <f t="shared" si="174"/>
        <v>180.25397599999997</v>
      </c>
      <c r="K1884" s="74">
        <f t="shared" si="175"/>
        <v>142.46090799999999</v>
      </c>
      <c r="L1884" s="74">
        <f t="shared" si="176"/>
        <v>53.891329999999996</v>
      </c>
      <c r="M1884" s="75"/>
      <c r="N1884" s="74">
        <f t="shared" si="177"/>
        <v>1293.4069959999999</v>
      </c>
      <c r="O1884" s="74">
        <f t="shared" si="178"/>
        <v>424.12797599999999</v>
      </c>
      <c r="P1884" s="74">
        <f t="shared" si="179"/>
        <v>951.56557999999995</v>
      </c>
    </row>
    <row r="1885" spans="1:16" ht="15" customHeight="1" x14ac:dyDescent="0.3">
      <c r="A1885" s="27" t="s">
        <v>4076</v>
      </c>
      <c r="B1885" s="38">
        <v>28170</v>
      </c>
      <c r="C1885" s="38">
        <v>28170</v>
      </c>
      <c r="D1885" s="40" t="s">
        <v>1587</v>
      </c>
      <c r="E1885" s="40">
        <v>99928</v>
      </c>
      <c r="F1885" s="20" t="s">
        <v>3614</v>
      </c>
      <c r="G1885" s="20" t="s">
        <v>3059</v>
      </c>
      <c r="H1885" s="100">
        <v>0.89339999999999997</v>
      </c>
      <c r="I1885" s="39"/>
      <c r="J1885" s="74">
        <f t="shared" si="174"/>
        <v>180.25397599999997</v>
      </c>
      <c r="K1885" s="74">
        <f t="shared" si="175"/>
        <v>142.46090799999999</v>
      </c>
      <c r="L1885" s="74">
        <f t="shared" si="176"/>
        <v>53.891329999999996</v>
      </c>
      <c r="M1885" s="75"/>
      <c r="N1885" s="74">
        <f t="shared" si="177"/>
        <v>1293.4069959999999</v>
      </c>
      <c r="O1885" s="74">
        <f t="shared" si="178"/>
        <v>424.12797599999999</v>
      </c>
      <c r="P1885" s="74">
        <f t="shared" si="179"/>
        <v>951.56557999999995</v>
      </c>
    </row>
    <row r="1886" spans="1:16" ht="15" customHeight="1" x14ac:dyDescent="0.3">
      <c r="A1886" s="27" t="s">
        <v>4076</v>
      </c>
      <c r="B1886" s="38">
        <v>28180</v>
      </c>
      <c r="C1886" s="38">
        <v>28180</v>
      </c>
      <c r="D1886" s="40" t="s">
        <v>1588</v>
      </c>
      <c r="E1886" s="40">
        <v>99928</v>
      </c>
      <c r="F1886" s="20" t="s">
        <v>3614</v>
      </c>
      <c r="G1886" s="20" t="s">
        <v>3059</v>
      </c>
      <c r="H1886" s="100">
        <v>0.89339999999999997</v>
      </c>
      <c r="I1886" s="39"/>
      <c r="J1886" s="74">
        <f t="shared" si="174"/>
        <v>180.25397599999997</v>
      </c>
      <c r="K1886" s="74">
        <f t="shared" si="175"/>
        <v>142.46090799999999</v>
      </c>
      <c r="L1886" s="74">
        <f t="shared" si="176"/>
        <v>53.891329999999996</v>
      </c>
      <c r="M1886" s="75"/>
      <c r="N1886" s="74">
        <f t="shared" si="177"/>
        <v>1293.4069959999999</v>
      </c>
      <c r="O1886" s="74">
        <f t="shared" si="178"/>
        <v>424.12797599999999</v>
      </c>
      <c r="P1886" s="74">
        <f t="shared" si="179"/>
        <v>951.56557999999995</v>
      </c>
    </row>
    <row r="1887" spans="1:16" ht="15" customHeight="1" x14ac:dyDescent="0.3">
      <c r="A1887" s="27" t="s">
        <v>4076</v>
      </c>
      <c r="B1887" s="38">
        <v>28190</v>
      </c>
      <c r="C1887" s="38">
        <v>28190</v>
      </c>
      <c r="D1887" s="40" t="s">
        <v>1589</v>
      </c>
      <c r="E1887" s="40">
        <v>99928</v>
      </c>
      <c r="F1887" s="20" t="s">
        <v>3614</v>
      </c>
      <c r="G1887" s="20" t="s">
        <v>3059</v>
      </c>
      <c r="H1887" s="100">
        <v>0.89339999999999997</v>
      </c>
      <c r="I1887" s="39"/>
      <c r="J1887" s="74">
        <f t="shared" si="174"/>
        <v>180.25397599999997</v>
      </c>
      <c r="K1887" s="74">
        <f t="shared" si="175"/>
        <v>142.46090799999999</v>
      </c>
      <c r="L1887" s="74">
        <f t="shared" si="176"/>
        <v>53.891329999999996</v>
      </c>
      <c r="M1887" s="75"/>
      <c r="N1887" s="74">
        <f t="shared" si="177"/>
        <v>1293.4069959999999</v>
      </c>
      <c r="O1887" s="74">
        <f t="shared" si="178"/>
        <v>424.12797599999999</v>
      </c>
      <c r="P1887" s="74">
        <f t="shared" si="179"/>
        <v>951.56557999999995</v>
      </c>
    </row>
    <row r="1888" spans="1:16" ht="15" customHeight="1" x14ac:dyDescent="0.3">
      <c r="A1888" s="27" t="s">
        <v>4076</v>
      </c>
      <c r="B1888" s="38">
        <v>28200</v>
      </c>
      <c r="C1888" s="38">
        <v>28200</v>
      </c>
      <c r="D1888" s="40" t="s">
        <v>1590</v>
      </c>
      <c r="E1888" s="40">
        <v>99928</v>
      </c>
      <c r="F1888" s="20" t="s">
        <v>3614</v>
      </c>
      <c r="G1888" s="20" t="s">
        <v>3059</v>
      </c>
      <c r="H1888" s="100">
        <v>0.89339999999999997</v>
      </c>
      <c r="I1888" s="39"/>
      <c r="J1888" s="74">
        <f t="shared" si="174"/>
        <v>180.25397599999997</v>
      </c>
      <c r="K1888" s="74">
        <f t="shared" si="175"/>
        <v>142.46090799999999</v>
      </c>
      <c r="L1888" s="74">
        <f t="shared" si="176"/>
        <v>53.891329999999996</v>
      </c>
      <c r="M1888" s="75"/>
      <c r="N1888" s="74">
        <f t="shared" si="177"/>
        <v>1293.4069959999999</v>
      </c>
      <c r="O1888" s="74">
        <f t="shared" si="178"/>
        <v>424.12797599999999</v>
      </c>
      <c r="P1888" s="74">
        <f t="shared" si="179"/>
        <v>951.56557999999995</v>
      </c>
    </row>
    <row r="1889" spans="1:16" ht="15" customHeight="1" x14ac:dyDescent="0.3">
      <c r="A1889" s="27" t="s">
        <v>4076</v>
      </c>
      <c r="B1889" s="38">
        <v>28210</v>
      </c>
      <c r="C1889" s="38">
        <v>28210</v>
      </c>
      <c r="D1889" s="12" t="s">
        <v>1591</v>
      </c>
      <c r="E1889" s="12">
        <v>43580</v>
      </c>
      <c r="F1889" s="12" t="s">
        <v>3535</v>
      </c>
      <c r="G1889" s="12" t="s">
        <v>3056</v>
      </c>
      <c r="H1889" s="100">
        <v>0.84820000000000007</v>
      </c>
      <c r="I1889" s="39"/>
      <c r="J1889" s="74">
        <f t="shared" si="174"/>
        <v>174.213448</v>
      </c>
      <c r="K1889" s="74">
        <f t="shared" si="175"/>
        <v>137.68688400000002</v>
      </c>
      <c r="L1889" s="74">
        <f t="shared" si="176"/>
        <v>52.08559000000001</v>
      </c>
      <c r="M1889" s="75"/>
      <c r="N1889" s="74">
        <f t="shared" si="177"/>
        <v>1250.0629080000001</v>
      </c>
      <c r="O1889" s="74">
        <f t="shared" si="178"/>
        <v>413.11544800000001</v>
      </c>
      <c r="P1889" s="74">
        <f t="shared" si="179"/>
        <v>922.01834000000008</v>
      </c>
    </row>
    <row r="1890" spans="1:16" ht="15" customHeight="1" x14ac:dyDescent="0.3">
      <c r="A1890" s="27" t="s">
        <v>4076</v>
      </c>
      <c r="B1890" s="38">
        <v>28220</v>
      </c>
      <c r="C1890" s="38">
        <v>28220</v>
      </c>
      <c r="D1890" s="40" t="s">
        <v>1592</v>
      </c>
      <c r="E1890" s="40">
        <v>99928</v>
      </c>
      <c r="F1890" s="20" t="s">
        <v>3614</v>
      </c>
      <c r="G1890" s="20" t="s">
        <v>3059</v>
      </c>
      <c r="H1890" s="100">
        <v>0.89339999999999997</v>
      </c>
      <c r="I1890" s="39"/>
      <c r="J1890" s="74">
        <f t="shared" si="174"/>
        <v>180.25397599999997</v>
      </c>
      <c r="K1890" s="74">
        <f t="shared" si="175"/>
        <v>142.46090799999999</v>
      </c>
      <c r="L1890" s="74">
        <f t="shared" si="176"/>
        <v>53.891329999999996</v>
      </c>
      <c r="M1890" s="75"/>
      <c r="N1890" s="74">
        <f t="shared" si="177"/>
        <v>1293.4069959999999</v>
      </c>
      <c r="O1890" s="74">
        <f t="shared" si="178"/>
        <v>424.12797599999999</v>
      </c>
      <c r="P1890" s="74">
        <f t="shared" si="179"/>
        <v>951.56557999999995</v>
      </c>
    </row>
    <row r="1891" spans="1:16" ht="15" customHeight="1" x14ac:dyDescent="0.3">
      <c r="A1891" s="27" t="s">
        <v>4076</v>
      </c>
      <c r="B1891" s="38">
        <v>28230</v>
      </c>
      <c r="C1891" s="38">
        <v>28230</v>
      </c>
      <c r="D1891" s="40" t="s">
        <v>1593</v>
      </c>
      <c r="E1891" s="40">
        <v>99928</v>
      </c>
      <c r="F1891" s="20" t="s">
        <v>3614</v>
      </c>
      <c r="G1891" s="20" t="s">
        <v>3059</v>
      </c>
      <c r="H1891" s="100">
        <v>0.89339999999999997</v>
      </c>
      <c r="I1891" s="39"/>
      <c r="J1891" s="74">
        <f t="shared" si="174"/>
        <v>180.25397599999997</v>
      </c>
      <c r="K1891" s="74">
        <f t="shared" si="175"/>
        <v>142.46090799999999</v>
      </c>
      <c r="L1891" s="74">
        <f t="shared" si="176"/>
        <v>53.891329999999996</v>
      </c>
      <c r="M1891" s="75"/>
      <c r="N1891" s="74">
        <f t="shared" si="177"/>
        <v>1293.4069959999999</v>
      </c>
      <c r="O1891" s="74">
        <f t="shared" si="178"/>
        <v>424.12797599999999</v>
      </c>
      <c r="P1891" s="74">
        <f t="shared" si="179"/>
        <v>951.56557999999995</v>
      </c>
    </row>
    <row r="1892" spans="1:16" ht="15" customHeight="1" x14ac:dyDescent="0.3">
      <c r="A1892" s="27" t="s">
        <v>4076</v>
      </c>
      <c r="B1892" s="38">
        <v>28240</v>
      </c>
      <c r="C1892" s="38">
        <v>28240</v>
      </c>
      <c r="D1892" s="40" t="s">
        <v>1594</v>
      </c>
      <c r="E1892" s="40">
        <v>99928</v>
      </c>
      <c r="F1892" s="20" t="s">
        <v>3614</v>
      </c>
      <c r="G1892" s="20" t="s">
        <v>3059</v>
      </c>
      <c r="H1892" s="100">
        <v>0.89339999999999997</v>
      </c>
      <c r="I1892" s="39"/>
      <c r="J1892" s="74">
        <f t="shared" si="174"/>
        <v>180.25397599999997</v>
      </c>
      <c r="K1892" s="74">
        <f t="shared" si="175"/>
        <v>142.46090799999999</v>
      </c>
      <c r="L1892" s="74">
        <f t="shared" si="176"/>
        <v>53.891329999999996</v>
      </c>
      <c r="M1892" s="75"/>
      <c r="N1892" s="74">
        <f t="shared" si="177"/>
        <v>1293.4069959999999</v>
      </c>
      <c r="O1892" s="74">
        <f t="shared" si="178"/>
        <v>424.12797599999999</v>
      </c>
      <c r="P1892" s="74">
        <f t="shared" si="179"/>
        <v>951.56557999999995</v>
      </c>
    </row>
    <row r="1893" spans="1:16" ht="15" customHeight="1" x14ac:dyDescent="0.3">
      <c r="A1893" s="27" t="s">
        <v>4076</v>
      </c>
      <c r="B1893" s="38">
        <v>28250</v>
      </c>
      <c r="C1893" s="38">
        <v>28250</v>
      </c>
      <c r="D1893" s="12" t="s">
        <v>1595</v>
      </c>
      <c r="E1893" s="12">
        <v>43580</v>
      </c>
      <c r="F1893" s="12" t="s">
        <v>3535</v>
      </c>
      <c r="G1893" s="12" t="s">
        <v>3056</v>
      </c>
      <c r="H1893" s="100">
        <v>0.84820000000000007</v>
      </c>
      <c r="I1893" s="39"/>
      <c r="J1893" s="74">
        <f t="shared" si="174"/>
        <v>174.213448</v>
      </c>
      <c r="K1893" s="74">
        <f t="shared" si="175"/>
        <v>137.68688400000002</v>
      </c>
      <c r="L1893" s="74">
        <f t="shared" si="176"/>
        <v>52.08559000000001</v>
      </c>
      <c r="M1893" s="75"/>
      <c r="N1893" s="74">
        <f t="shared" si="177"/>
        <v>1250.0629080000001</v>
      </c>
      <c r="O1893" s="74">
        <f t="shared" si="178"/>
        <v>413.11544800000001</v>
      </c>
      <c r="P1893" s="74">
        <f t="shared" si="179"/>
        <v>922.01834000000008</v>
      </c>
    </row>
    <row r="1894" spans="1:16" ht="15" customHeight="1" x14ac:dyDescent="0.3">
      <c r="A1894" s="27" t="s">
        <v>4076</v>
      </c>
      <c r="B1894" s="38">
        <v>28260</v>
      </c>
      <c r="C1894" s="38">
        <v>28260</v>
      </c>
      <c r="D1894" s="40" t="s">
        <v>1596</v>
      </c>
      <c r="E1894" s="40">
        <v>99928</v>
      </c>
      <c r="F1894" s="20" t="s">
        <v>3614</v>
      </c>
      <c r="G1894" s="20" t="s">
        <v>3059</v>
      </c>
      <c r="H1894" s="100">
        <v>0.89339999999999997</v>
      </c>
      <c r="I1894" s="39"/>
      <c r="J1894" s="74">
        <f t="shared" si="174"/>
        <v>180.25397599999997</v>
      </c>
      <c r="K1894" s="74">
        <f t="shared" si="175"/>
        <v>142.46090799999999</v>
      </c>
      <c r="L1894" s="74">
        <f t="shared" si="176"/>
        <v>53.891329999999996</v>
      </c>
      <c r="M1894" s="75"/>
      <c r="N1894" s="74">
        <f t="shared" si="177"/>
        <v>1293.4069959999999</v>
      </c>
      <c r="O1894" s="74">
        <f t="shared" si="178"/>
        <v>424.12797599999999</v>
      </c>
      <c r="P1894" s="74">
        <f t="shared" si="179"/>
        <v>951.56557999999995</v>
      </c>
    </row>
    <row r="1895" spans="1:16" ht="15" customHeight="1" x14ac:dyDescent="0.3">
      <c r="A1895" s="27" t="s">
        <v>4076</v>
      </c>
      <c r="B1895" s="38">
        <v>28270</v>
      </c>
      <c r="C1895" s="38">
        <v>28270</v>
      </c>
      <c r="D1895" s="12" t="s">
        <v>1597</v>
      </c>
      <c r="E1895" s="12">
        <v>36540</v>
      </c>
      <c r="F1895" s="12" t="s">
        <v>3533</v>
      </c>
      <c r="G1895" s="12" t="s">
        <v>3056</v>
      </c>
      <c r="H1895" s="100">
        <v>0.92889999999999995</v>
      </c>
      <c r="I1895" s="39"/>
      <c r="J1895" s="74">
        <f t="shared" si="174"/>
        <v>184.99819599999998</v>
      </c>
      <c r="K1895" s="74">
        <f t="shared" si="175"/>
        <v>146.210418</v>
      </c>
      <c r="L1895" s="74">
        <f t="shared" si="176"/>
        <v>55.309555000000003</v>
      </c>
      <c r="M1895" s="75"/>
      <c r="N1895" s="74">
        <f t="shared" si="177"/>
        <v>1327.4493660000001</v>
      </c>
      <c r="O1895" s="74">
        <f t="shared" si="178"/>
        <v>432.777196</v>
      </c>
      <c r="P1895" s="74">
        <f t="shared" si="179"/>
        <v>974.77193000000011</v>
      </c>
    </row>
    <row r="1896" spans="1:16" ht="15" customHeight="1" x14ac:dyDescent="0.3">
      <c r="A1896" s="27" t="s">
        <v>4076</v>
      </c>
      <c r="B1896" s="38">
        <v>28280</v>
      </c>
      <c r="C1896" s="38">
        <v>28280</v>
      </c>
      <c r="D1896" s="40" t="s">
        <v>1598</v>
      </c>
      <c r="E1896" s="40">
        <v>99928</v>
      </c>
      <c r="F1896" s="20" t="s">
        <v>3614</v>
      </c>
      <c r="G1896" s="20" t="s">
        <v>3059</v>
      </c>
      <c r="H1896" s="100">
        <v>0.89339999999999997</v>
      </c>
      <c r="I1896" s="39"/>
      <c r="J1896" s="74">
        <f t="shared" si="174"/>
        <v>180.25397599999997</v>
      </c>
      <c r="K1896" s="74">
        <f t="shared" si="175"/>
        <v>142.46090799999999</v>
      </c>
      <c r="L1896" s="74">
        <f t="shared" si="176"/>
        <v>53.891329999999996</v>
      </c>
      <c r="M1896" s="75"/>
      <c r="N1896" s="74">
        <f t="shared" si="177"/>
        <v>1293.4069959999999</v>
      </c>
      <c r="O1896" s="74">
        <f t="shared" si="178"/>
        <v>424.12797599999999</v>
      </c>
      <c r="P1896" s="74">
        <f t="shared" si="179"/>
        <v>951.56557999999995</v>
      </c>
    </row>
    <row r="1897" spans="1:16" ht="15" customHeight="1" x14ac:dyDescent="0.3">
      <c r="A1897" s="27" t="s">
        <v>4076</v>
      </c>
      <c r="B1897" s="38">
        <v>28290</v>
      </c>
      <c r="C1897" s="38">
        <v>28290</v>
      </c>
      <c r="D1897" s="40" t="s">
        <v>1599</v>
      </c>
      <c r="E1897" s="40">
        <v>99928</v>
      </c>
      <c r="F1897" s="20" t="s">
        <v>3614</v>
      </c>
      <c r="G1897" s="20" t="s">
        <v>3059</v>
      </c>
      <c r="H1897" s="100">
        <v>0.89339999999999997</v>
      </c>
      <c r="I1897" s="39"/>
      <c r="J1897" s="74">
        <f t="shared" si="174"/>
        <v>180.25397599999997</v>
      </c>
      <c r="K1897" s="74">
        <f t="shared" si="175"/>
        <v>142.46090799999999</v>
      </c>
      <c r="L1897" s="74">
        <f t="shared" si="176"/>
        <v>53.891329999999996</v>
      </c>
      <c r="M1897" s="75"/>
      <c r="N1897" s="74">
        <f t="shared" si="177"/>
        <v>1293.4069959999999</v>
      </c>
      <c r="O1897" s="74">
        <f t="shared" si="178"/>
        <v>424.12797599999999</v>
      </c>
      <c r="P1897" s="74">
        <f t="shared" si="179"/>
        <v>951.56557999999995</v>
      </c>
    </row>
    <row r="1898" spans="1:16" ht="15" customHeight="1" x14ac:dyDescent="0.3">
      <c r="A1898" s="27" t="s">
        <v>4076</v>
      </c>
      <c r="B1898" s="38">
        <v>28300</v>
      </c>
      <c r="C1898" s="38">
        <v>28300</v>
      </c>
      <c r="D1898" s="40" t="s">
        <v>1600</v>
      </c>
      <c r="E1898" s="40">
        <v>99928</v>
      </c>
      <c r="F1898" s="20" t="s">
        <v>3614</v>
      </c>
      <c r="G1898" s="20" t="s">
        <v>3059</v>
      </c>
      <c r="H1898" s="100">
        <v>0.89339999999999997</v>
      </c>
      <c r="I1898" s="39"/>
      <c r="J1898" s="74">
        <f t="shared" si="174"/>
        <v>180.25397599999997</v>
      </c>
      <c r="K1898" s="74">
        <f t="shared" si="175"/>
        <v>142.46090799999999</v>
      </c>
      <c r="L1898" s="74">
        <f t="shared" si="176"/>
        <v>53.891329999999996</v>
      </c>
      <c r="M1898" s="75"/>
      <c r="N1898" s="74">
        <f t="shared" si="177"/>
        <v>1293.4069959999999</v>
      </c>
      <c r="O1898" s="74">
        <f t="shared" si="178"/>
        <v>424.12797599999999</v>
      </c>
      <c r="P1898" s="74">
        <f t="shared" si="179"/>
        <v>951.56557999999995</v>
      </c>
    </row>
    <row r="1899" spans="1:16" ht="15" customHeight="1" x14ac:dyDescent="0.3">
      <c r="A1899" s="27" t="s">
        <v>4076</v>
      </c>
      <c r="B1899" s="38">
        <v>28310</v>
      </c>
      <c r="C1899" s="38">
        <v>28310</v>
      </c>
      <c r="D1899" s="40" t="s">
        <v>1601</v>
      </c>
      <c r="E1899" s="40">
        <v>99928</v>
      </c>
      <c r="F1899" s="20" t="s">
        <v>3614</v>
      </c>
      <c r="G1899" s="20" t="s">
        <v>3059</v>
      </c>
      <c r="H1899" s="100">
        <v>0.89339999999999997</v>
      </c>
      <c r="I1899" s="39"/>
      <c r="J1899" s="74">
        <f t="shared" si="174"/>
        <v>180.25397599999997</v>
      </c>
      <c r="K1899" s="74">
        <f t="shared" si="175"/>
        <v>142.46090799999999</v>
      </c>
      <c r="L1899" s="74">
        <f t="shared" si="176"/>
        <v>53.891329999999996</v>
      </c>
      <c r="M1899" s="75"/>
      <c r="N1899" s="74">
        <f t="shared" si="177"/>
        <v>1293.4069959999999</v>
      </c>
      <c r="O1899" s="74">
        <f t="shared" si="178"/>
        <v>424.12797599999999</v>
      </c>
      <c r="P1899" s="74">
        <f t="shared" si="179"/>
        <v>951.56557999999995</v>
      </c>
    </row>
    <row r="1900" spans="1:16" ht="15" customHeight="1" x14ac:dyDescent="0.3">
      <c r="A1900" s="27" t="s">
        <v>4076</v>
      </c>
      <c r="B1900" s="38">
        <v>28320</v>
      </c>
      <c r="C1900" s="38">
        <v>28320</v>
      </c>
      <c r="D1900" s="40" t="s">
        <v>1602</v>
      </c>
      <c r="E1900" s="40">
        <v>99928</v>
      </c>
      <c r="F1900" s="20" t="s">
        <v>3614</v>
      </c>
      <c r="G1900" s="20" t="s">
        <v>3059</v>
      </c>
      <c r="H1900" s="100">
        <v>0.89339999999999997</v>
      </c>
      <c r="I1900" s="39"/>
      <c r="J1900" s="74">
        <f t="shared" si="174"/>
        <v>180.25397599999997</v>
      </c>
      <c r="K1900" s="74">
        <f t="shared" si="175"/>
        <v>142.46090799999999</v>
      </c>
      <c r="L1900" s="74">
        <f t="shared" si="176"/>
        <v>53.891329999999996</v>
      </c>
      <c r="M1900" s="75"/>
      <c r="N1900" s="74">
        <f t="shared" si="177"/>
        <v>1293.4069959999999</v>
      </c>
      <c r="O1900" s="74">
        <f t="shared" si="178"/>
        <v>424.12797599999999</v>
      </c>
      <c r="P1900" s="74">
        <f t="shared" si="179"/>
        <v>951.56557999999995</v>
      </c>
    </row>
    <row r="1901" spans="1:16" ht="15" customHeight="1" x14ac:dyDescent="0.3">
      <c r="A1901" s="27" t="s">
        <v>4076</v>
      </c>
      <c r="B1901" s="38">
        <v>28330</v>
      </c>
      <c r="C1901" s="38">
        <v>28330</v>
      </c>
      <c r="D1901" s="40" t="s">
        <v>1603</v>
      </c>
      <c r="E1901" s="40">
        <v>99928</v>
      </c>
      <c r="F1901" s="20" t="s">
        <v>3614</v>
      </c>
      <c r="G1901" s="20" t="s">
        <v>3059</v>
      </c>
      <c r="H1901" s="100">
        <v>0.89339999999999997</v>
      </c>
      <c r="I1901" s="39"/>
      <c r="J1901" s="74">
        <f t="shared" si="174"/>
        <v>180.25397599999997</v>
      </c>
      <c r="K1901" s="74">
        <f t="shared" si="175"/>
        <v>142.46090799999999</v>
      </c>
      <c r="L1901" s="74">
        <f t="shared" si="176"/>
        <v>53.891329999999996</v>
      </c>
      <c r="M1901" s="75"/>
      <c r="N1901" s="74">
        <f t="shared" si="177"/>
        <v>1293.4069959999999</v>
      </c>
      <c r="O1901" s="74">
        <f t="shared" si="178"/>
        <v>424.12797599999999</v>
      </c>
      <c r="P1901" s="74">
        <f t="shared" si="179"/>
        <v>951.56557999999995</v>
      </c>
    </row>
    <row r="1902" spans="1:16" ht="15" customHeight="1" x14ac:dyDescent="0.3">
      <c r="A1902" s="27" t="s">
        <v>4076</v>
      </c>
      <c r="B1902" s="38">
        <v>28340</v>
      </c>
      <c r="C1902" s="38">
        <v>28340</v>
      </c>
      <c r="D1902" s="40" t="s">
        <v>1604</v>
      </c>
      <c r="E1902" s="40">
        <v>99928</v>
      </c>
      <c r="F1902" s="20" t="s">
        <v>3614</v>
      </c>
      <c r="G1902" s="20" t="s">
        <v>3059</v>
      </c>
      <c r="H1902" s="100">
        <v>0.89339999999999997</v>
      </c>
      <c r="I1902" s="39"/>
      <c r="J1902" s="74">
        <f t="shared" si="174"/>
        <v>180.25397599999997</v>
      </c>
      <c r="K1902" s="74">
        <f t="shared" si="175"/>
        <v>142.46090799999999</v>
      </c>
      <c r="L1902" s="74">
        <f t="shared" si="176"/>
        <v>53.891329999999996</v>
      </c>
      <c r="M1902" s="75"/>
      <c r="N1902" s="74">
        <f t="shared" si="177"/>
        <v>1293.4069959999999</v>
      </c>
      <c r="O1902" s="74">
        <f t="shared" si="178"/>
        <v>424.12797599999999</v>
      </c>
      <c r="P1902" s="74">
        <f t="shared" si="179"/>
        <v>951.56557999999995</v>
      </c>
    </row>
    <row r="1903" spans="1:16" ht="15" customHeight="1" x14ac:dyDescent="0.3">
      <c r="A1903" s="27" t="s">
        <v>4076</v>
      </c>
      <c r="B1903" s="38">
        <v>28350</v>
      </c>
      <c r="C1903" s="38">
        <v>28350</v>
      </c>
      <c r="D1903" s="40" t="s">
        <v>1605</v>
      </c>
      <c r="E1903" s="40">
        <v>99928</v>
      </c>
      <c r="F1903" s="20" t="s">
        <v>3614</v>
      </c>
      <c r="G1903" s="20" t="s">
        <v>3059</v>
      </c>
      <c r="H1903" s="100">
        <v>0.89339999999999997</v>
      </c>
      <c r="I1903" s="39"/>
      <c r="J1903" s="74">
        <f t="shared" si="174"/>
        <v>180.25397599999997</v>
      </c>
      <c r="K1903" s="74">
        <f t="shared" si="175"/>
        <v>142.46090799999999</v>
      </c>
      <c r="L1903" s="74">
        <f t="shared" si="176"/>
        <v>53.891329999999996</v>
      </c>
      <c r="M1903" s="75"/>
      <c r="N1903" s="74">
        <f t="shared" si="177"/>
        <v>1293.4069959999999</v>
      </c>
      <c r="O1903" s="74">
        <f t="shared" si="178"/>
        <v>424.12797599999999</v>
      </c>
      <c r="P1903" s="74">
        <f t="shared" si="179"/>
        <v>951.56557999999995</v>
      </c>
    </row>
    <row r="1904" spans="1:16" ht="15" customHeight="1" x14ac:dyDescent="0.3">
      <c r="A1904" s="27" t="s">
        <v>4076</v>
      </c>
      <c r="B1904" s="38">
        <v>28360</v>
      </c>
      <c r="C1904" s="38">
        <v>28360</v>
      </c>
      <c r="D1904" s="40" t="s">
        <v>1606</v>
      </c>
      <c r="E1904" s="40">
        <v>99928</v>
      </c>
      <c r="F1904" s="20" t="s">
        <v>3614</v>
      </c>
      <c r="G1904" s="20" t="s">
        <v>3059</v>
      </c>
      <c r="H1904" s="100">
        <v>0.89339999999999997</v>
      </c>
      <c r="I1904" s="39"/>
      <c r="J1904" s="74">
        <f t="shared" si="174"/>
        <v>180.25397599999997</v>
      </c>
      <c r="K1904" s="74">
        <f t="shared" si="175"/>
        <v>142.46090799999999</v>
      </c>
      <c r="L1904" s="74">
        <f t="shared" si="176"/>
        <v>53.891329999999996</v>
      </c>
      <c r="M1904" s="75"/>
      <c r="N1904" s="74">
        <f t="shared" si="177"/>
        <v>1293.4069959999999</v>
      </c>
      <c r="O1904" s="74">
        <f t="shared" si="178"/>
        <v>424.12797599999999</v>
      </c>
      <c r="P1904" s="74">
        <f t="shared" si="179"/>
        <v>951.56557999999995</v>
      </c>
    </row>
    <row r="1905" spans="1:16" ht="15" customHeight="1" x14ac:dyDescent="0.3">
      <c r="A1905" s="27" t="s">
        <v>4076</v>
      </c>
      <c r="B1905" s="38">
        <v>28370</v>
      </c>
      <c r="C1905" s="38">
        <v>28370</v>
      </c>
      <c r="D1905" s="40" t="s">
        <v>1607</v>
      </c>
      <c r="E1905" s="40">
        <v>99928</v>
      </c>
      <c r="F1905" s="20" t="s">
        <v>3614</v>
      </c>
      <c r="G1905" s="20" t="s">
        <v>3059</v>
      </c>
      <c r="H1905" s="100">
        <v>0.89339999999999997</v>
      </c>
      <c r="I1905" s="39"/>
      <c r="J1905" s="74">
        <f t="shared" si="174"/>
        <v>180.25397599999997</v>
      </c>
      <c r="K1905" s="74">
        <f t="shared" si="175"/>
        <v>142.46090799999999</v>
      </c>
      <c r="L1905" s="74">
        <f t="shared" si="176"/>
        <v>53.891329999999996</v>
      </c>
      <c r="M1905" s="75"/>
      <c r="N1905" s="74">
        <f t="shared" si="177"/>
        <v>1293.4069959999999</v>
      </c>
      <c r="O1905" s="74">
        <f t="shared" si="178"/>
        <v>424.12797599999999</v>
      </c>
      <c r="P1905" s="74">
        <f t="shared" si="179"/>
        <v>951.56557999999995</v>
      </c>
    </row>
    <row r="1906" spans="1:16" ht="15" customHeight="1" x14ac:dyDescent="0.3">
      <c r="A1906" s="27" t="s">
        <v>4076</v>
      </c>
      <c r="B1906" s="38">
        <v>28380</v>
      </c>
      <c r="C1906" s="38">
        <v>28380</v>
      </c>
      <c r="D1906" s="40" t="s">
        <v>1608</v>
      </c>
      <c r="E1906" s="40">
        <v>99928</v>
      </c>
      <c r="F1906" s="20" t="s">
        <v>3614</v>
      </c>
      <c r="G1906" s="20" t="s">
        <v>3059</v>
      </c>
      <c r="H1906" s="100">
        <v>0.89339999999999997</v>
      </c>
      <c r="I1906" s="39"/>
      <c r="J1906" s="74">
        <f t="shared" si="174"/>
        <v>180.25397599999997</v>
      </c>
      <c r="K1906" s="74">
        <f t="shared" si="175"/>
        <v>142.46090799999999</v>
      </c>
      <c r="L1906" s="74">
        <f t="shared" si="176"/>
        <v>53.891329999999996</v>
      </c>
      <c r="M1906" s="75"/>
      <c r="N1906" s="74">
        <f t="shared" si="177"/>
        <v>1293.4069959999999</v>
      </c>
      <c r="O1906" s="74">
        <f t="shared" si="178"/>
        <v>424.12797599999999</v>
      </c>
      <c r="P1906" s="74">
        <f t="shared" si="179"/>
        <v>951.56557999999995</v>
      </c>
    </row>
    <row r="1907" spans="1:16" ht="15" customHeight="1" x14ac:dyDescent="0.3">
      <c r="A1907" s="27" t="s">
        <v>4076</v>
      </c>
      <c r="B1907" s="38">
        <v>28390</v>
      </c>
      <c r="C1907" s="38">
        <v>28390</v>
      </c>
      <c r="D1907" s="12" t="s">
        <v>1609</v>
      </c>
      <c r="E1907" s="12">
        <v>24260</v>
      </c>
      <c r="F1907" s="12" t="s">
        <v>3615</v>
      </c>
      <c r="G1907" s="12" t="s">
        <v>3056</v>
      </c>
      <c r="H1907" s="100">
        <v>0.95809999999999995</v>
      </c>
      <c r="I1907" s="39"/>
      <c r="J1907" s="74">
        <f t="shared" si="174"/>
        <v>188.90048400000001</v>
      </c>
      <c r="K1907" s="74">
        <f t="shared" si="175"/>
        <v>149.294522</v>
      </c>
      <c r="L1907" s="74">
        <f t="shared" si="176"/>
        <v>56.476095000000001</v>
      </c>
      <c r="M1907" s="75"/>
      <c r="N1907" s="74">
        <f t="shared" si="177"/>
        <v>1355.4504139999999</v>
      </c>
      <c r="O1907" s="74">
        <f t="shared" si="178"/>
        <v>439.89148399999999</v>
      </c>
      <c r="P1907" s="74">
        <f t="shared" si="179"/>
        <v>993.85996999999998</v>
      </c>
    </row>
    <row r="1908" spans="1:16" ht="15" customHeight="1" x14ac:dyDescent="0.3">
      <c r="A1908" s="27" t="s">
        <v>4076</v>
      </c>
      <c r="B1908" s="38">
        <v>28400</v>
      </c>
      <c r="C1908" s="38">
        <v>28400</v>
      </c>
      <c r="D1908" s="12" t="s">
        <v>1610</v>
      </c>
      <c r="E1908" s="12">
        <v>24260</v>
      </c>
      <c r="F1908" s="12" t="s">
        <v>3615</v>
      </c>
      <c r="G1908" s="12" t="s">
        <v>3056</v>
      </c>
      <c r="H1908" s="100">
        <v>0.95809999999999995</v>
      </c>
      <c r="I1908" s="39"/>
      <c r="J1908" s="74">
        <f t="shared" si="174"/>
        <v>188.90048400000001</v>
      </c>
      <c r="K1908" s="74">
        <f t="shared" si="175"/>
        <v>149.294522</v>
      </c>
      <c r="L1908" s="74">
        <f t="shared" si="176"/>
        <v>56.476095000000001</v>
      </c>
      <c r="M1908" s="75"/>
      <c r="N1908" s="74">
        <f t="shared" si="177"/>
        <v>1355.4504139999999</v>
      </c>
      <c r="O1908" s="74">
        <f t="shared" si="178"/>
        <v>439.89148399999999</v>
      </c>
      <c r="P1908" s="74">
        <f t="shared" si="179"/>
        <v>993.85996999999998</v>
      </c>
    </row>
    <row r="1909" spans="1:16" ht="15" customHeight="1" x14ac:dyDescent="0.3">
      <c r="A1909" s="27" t="s">
        <v>4076</v>
      </c>
      <c r="B1909" s="38">
        <v>28410</v>
      </c>
      <c r="C1909" s="38">
        <v>28410</v>
      </c>
      <c r="D1909" s="40" t="s">
        <v>1611</v>
      </c>
      <c r="E1909" s="40">
        <v>99928</v>
      </c>
      <c r="F1909" s="20" t="s">
        <v>3614</v>
      </c>
      <c r="G1909" s="20" t="s">
        <v>3059</v>
      </c>
      <c r="H1909" s="100">
        <v>0.89339999999999997</v>
      </c>
      <c r="I1909" s="39"/>
      <c r="J1909" s="74">
        <f t="shared" si="174"/>
        <v>180.25397599999997</v>
      </c>
      <c r="K1909" s="74">
        <f t="shared" si="175"/>
        <v>142.46090799999999</v>
      </c>
      <c r="L1909" s="74">
        <f t="shared" si="176"/>
        <v>53.891329999999996</v>
      </c>
      <c r="M1909" s="75"/>
      <c r="N1909" s="74">
        <f t="shared" si="177"/>
        <v>1293.4069959999999</v>
      </c>
      <c r="O1909" s="74">
        <f t="shared" si="178"/>
        <v>424.12797599999999</v>
      </c>
      <c r="P1909" s="74">
        <f t="shared" si="179"/>
        <v>951.56557999999995</v>
      </c>
    </row>
    <row r="1910" spans="1:16" ht="15" customHeight="1" x14ac:dyDescent="0.3">
      <c r="A1910" s="27" t="s">
        <v>4076</v>
      </c>
      <c r="B1910" s="38">
        <v>28420</v>
      </c>
      <c r="C1910" s="38">
        <v>28420</v>
      </c>
      <c r="D1910" s="40" t="s">
        <v>1612</v>
      </c>
      <c r="E1910" s="40">
        <v>99928</v>
      </c>
      <c r="F1910" s="20" t="s">
        <v>3614</v>
      </c>
      <c r="G1910" s="20" t="s">
        <v>3059</v>
      </c>
      <c r="H1910" s="100">
        <v>0.89339999999999997</v>
      </c>
      <c r="I1910" s="39"/>
      <c r="J1910" s="74">
        <f t="shared" si="174"/>
        <v>180.25397599999997</v>
      </c>
      <c r="K1910" s="74">
        <f t="shared" si="175"/>
        <v>142.46090799999999</v>
      </c>
      <c r="L1910" s="74">
        <f t="shared" si="176"/>
        <v>53.891329999999996</v>
      </c>
      <c r="M1910" s="75"/>
      <c r="N1910" s="74">
        <f t="shared" si="177"/>
        <v>1293.4069959999999</v>
      </c>
      <c r="O1910" s="74">
        <f t="shared" si="178"/>
        <v>424.12797599999999</v>
      </c>
      <c r="P1910" s="74">
        <f t="shared" si="179"/>
        <v>951.56557999999995</v>
      </c>
    </row>
    <row r="1911" spans="1:16" ht="15" customHeight="1" x14ac:dyDescent="0.3">
      <c r="A1911" s="27" t="s">
        <v>4076</v>
      </c>
      <c r="B1911" s="38">
        <v>28430</v>
      </c>
      <c r="C1911" s="38">
        <v>28430</v>
      </c>
      <c r="D1911" s="40" t="s">
        <v>1613</v>
      </c>
      <c r="E1911" s="40">
        <v>99928</v>
      </c>
      <c r="F1911" s="20" t="s">
        <v>3614</v>
      </c>
      <c r="G1911" s="20" t="s">
        <v>3059</v>
      </c>
      <c r="H1911" s="100">
        <v>0.89339999999999997</v>
      </c>
      <c r="I1911" s="39"/>
      <c r="J1911" s="74">
        <f t="shared" si="174"/>
        <v>180.25397599999997</v>
      </c>
      <c r="K1911" s="74">
        <f t="shared" si="175"/>
        <v>142.46090799999999</v>
      </c>
      <c r="L1911" s="74">
        <f t="shared" si="176"/>
        <v>53.891329999999996</v>
      </c>
      <c r="M1911" s="75"/>
      <c r="N1911" s="74">
        <f t="shared" si="177"/>
        <v>1293.4069959999999</v>
      </c>
      <c r="O1911" s="74">
        <f t="shared" si="178"/>
        <v>424.12797599999999</v>
      </c>
      <c r="P1911" s="74">
        <f t="shared" si="179"/>
        <v>951.56557999999995</v>
      </c>
    </row>
    <row r="1912" spans="1:16" ht="15" customHeight="1" x14ac:dyDescent="0.3">
      <c r="A1912" s="27" t="s">
        <v>4076</v>
      </c>
      <c r="B1912" s="38">
        <v>28440</v>
      </c>
      <c r="C1912" s="38">
        <v>28440</v>
      </c>
      <c r="D1912" s="40" t="s">
        <v>1614</v>
      </c>
      <c r="E1912" s="40">
        <v>99928</v>
      </c>
      <c r="F1912" s="20" t="s">
        <v>3614</v>
      </c>
      <c r="G1912" s="20" t="s">
        <v>3059</v>
      </c>
      <c r="H1912" s="100">
        <v>0.89339999999999997</v>
      </c>
      <c r="I1912" s="39"/>
      <c r="J1912" s="74">
        <f t="shared" si="174"/>
        <v>180.25397599999997</v>
      </c>
      <c r="K1912" s="74">
        <f t="shared" si="175"/>
        <v>142.46090799999999</v>
      </c>
      <c r="L1912" s="74">
        <f t="shared" si="176"/>
        <v>53.891329999999996</v>
      </c>
      <c r="M1912" s="75"/>
      <c r="N1912" s="74">
        <f t="shared" si="177"/>
        <v>1293.4069959999999</v>
      </c>
      <c r="O1912" s="74">
        <f t="shared" si="178"/>
        <v>424.12797599999999</v>
      </c>
      <c r="P1912" s="74">
        <f t="shared" si="179"/>
        <v>951.56557999999995</v>
      </c>
    </row>
    <row r="1913" spans="1:16" ht="15" customHeight="1" x14ac:dyDescent="0.3">
      <c r="A1913" s="27" t="s">
        <v>4076</v>
      </c>
      <c r="B1913" s="38">
        <v>28450</v>
      </c>
      <c r="C1913" s="38">
        <v>28450</v>
      </c>
      <c r="D1913" s="40" t="s">
        <v>1615</v>
      </c>
      <c r="E1913" s="40">
        <v>99928</v>
      </c>
      <c r="F1913" s="20" t="s">
        <v>3614</v>
      </c>
      <c r="G1913" s="20" t="s">
        <v>3059</v>
      </c>
      <c r="H1913" s="100">
        <v>0.89339999999999997</v>
      </c>
      <c r="I1913" s="39"/>
      <c r="J1913" s="74">
        <f t="shared" si="174"/>
        <v>180.25397599999997</v>
      </c>
      <c r="K1913" s="74">
        <f t="shared" si="175"/>
        <v>142.46090799999999</v>
      </c>
      <c r="L1913" s="74">
        <f t="shared" si="176"/>
        <v>53.891329999999996</v>
      </c>
      <c r="M1913" s="75"/>
      <c r="N1913" s="74">
        <f t="shared" si="177"/>
        <v>1293.4069959999999</v>
      </c>
      <c r="O1913" s="74">
        <f t="shared" si="178"/>
        <v>424.12797599999999</v>
      </c>
      <c r="P1913" s="74">
        <f t="shared" si="179"/>
        <v>951.56557999999995</v>
      </c>
    </row>
    <row r="1914" spans="1:16" ht="15" customHeight="1" x14ac:dyDescent="0.3">
      <c r="A1914" s="27" t="s">
        <v>4076</v>
      </c>
      <c r="B1914" s="38">
        <v>28460</v>
      </c>
      <c r="C1914" s="38">
        <v>28460</v>
      </c>
      <c r="D1914" s="12" t="s">
        <v>1616</v>
      </c>
      <c r="E1914" s="12">
        <v>24260</v>
      </c>
      <c r="F1914" s="12" t="s">
        <v>3615</v>
      </c>
      <c r="G1914" s="12" t="s">
        <v>3056</v>
      </c>
      <c r="H1914" s="100">
        <v>0.95809999999999995</v>
      </c>
      <c r="I1914" s="39"/>
      <c r="J1914" s="74">
        <f t="shared" si="174"/>
        <v>188.90048400000001</v>
      </c>
      <c r="K1914" s="74">
        <f t="shared" si="175"/>
        <v>149.294522</v>
      </c>
      <c r="L1914" s="74">
        <f t="shared" si="176"/>
        <v>56.476095000000001</v>
      </c>
      <c r="M1914" s="75"/>
      <c r="N1914" s="74">
        <f t="shared" si="177"/>
        <v>1355.4504139999999</v>
      </c>
      <c r="O1914" s="74">
        <f t="shared" si="178"/>
        <v>439.89148399999999</v>
      </c>
      <c r="P1914" s="74">
        <f t="shared" si="179"/>
        <v>993.85996999999998</v>
      </c>
    </row>
    <row r="1915" spans="1:16" ht="15" customHeight="1" x14ac:dyDescent="0.3">
      <c r="A1915" s="27" t="s">
        <v>4076</v>
      </c>
      <c r="B1915" s="38">
        <v>28470</v>
      </c>
      <c r="C1915" s="38">
        <v>28470</v>
      </c>
      <c r="D1915" s="40" t="s">
        <v>1617</v>
      </c>
      <c r="E1915" s="40">
        <v>99928</v>
      </c>
      <c r="F1915" s="20" t="s">
        <v>3614</v>
      </c>
      <c r="G1915" s="20" t="s">
        <v>3059</v>
      </c>
      <c r="H1915" s="100">
        <v>0.89339999999999997</v>
      </c>
      <c r="I1915" s="39"/>
      <c r="J1915" s="74">
        <f t="shared" si="174"/>
        <v>180.25397599999997</v>
      </c>
      <c r="K1915" s="74">
        <f t="shared" si="175"/>
        <v>142.46090799999999</v>
      </c>
      <c r="L1915" s="74">
        <f t="shared" si="176"/>
        <v>53.891329999999996</v>
      </c>
      <c r="M1915" s="75"/>
      <c r="N1915" s="74">
        <f t="shared" si="177"/>
        <v>1293.4069959999999</v>
      </c>
      <c r="O1915" s="74">
        <f t="shared" si="178"/>
        <v>424.12797599999999</v>
      </c>
      <c r="P1915" s="74">
        <f t="shared" si="179"/>
        <v>951.56557999999995</v>
      </c>
    </row>
    <row r="1916" spans="1:16" ht="15" customHeight="1" x14ac:dyDescent="0.3">
      <c r="A1916" s="27" t="s">
        <v>4076</v>
      </c>
      <c r="B1916" s="38">
        <v>28480</v>
      </c>
      <c r="C1916" s="38">
        <v>28480</v>
      </c>
      <c r="D1916" s="40" t="s">
        <v>1618</v>
      </c>
      <c r="E1916" s="40">
        <v>99928</v>
      </c>
      <c r="F1916" s="20" t="s">
        <v>3614</v>
      </c>
      <c r="G1916" s="20" t="s">
        <v>3059</v>
      </c>
      <c r="H1916" s="100">
        <v>0.89339999999999997</v>
      </c>
      <c r="I1916" s="39"/>
      <c r="J1916" s="74">
        <f t="shared" si="174"/>
        <v>180.25397599999997</v>
      </c>
      <c r="K1916" s="74">
        <f t="shared" si="175"/>
        <v>142.46090799999999</v>
      </c>
      <c r="L1916" s="74">
        <f t="shared" si="176"/>
        <v>53.891329999999996</v>
      </c>
      <c r="M1916" s="75"/>
      <c r="N1916" s="74">
        <f t="shared" si="177"/>
        <v>1293.4069959999999</v>
      </c>
      <c r="O1916" s="74">
        <f t="shared" si="178"/>
        <v>424.12797599999999</v>
      </c>
      <c r="P1916" s="74">
        <f t="shared" si="179"/>
        <v>951.56557999999995</v>
      </c>
    </row>
    <row r="1917" spans="1:16" ht="15" customHeight="1" x14ac:dyDescent="0.3">
      <c r="A1917" s="27" t="s">
        <v>4076</v>
      </c>
      <c r="B1917" s="38">
        <v>28490</v>
      </c>
      <c r="C1917" s="38">
        <v>28490</v>
      </c>
      <c r="D1917" s="40" t="s">
        <v>1619</v>
      </c>
      <c r="E1917" s="40">
        <v>99928</v>
      </c>
      <c r="F1917" s="20" t="s">
        <v>3614</v>
      </c>
      <c r="G1917" s="20" t="s">
        <v>3059</v>
      </c>
      <c r="H1917" s="100">
        <v>0.89339999999999997</v>
      </c>
      <c r="I1917" s="39"/>
      <c r="J1917" s="74">
        <f t="shared" si="174"/>
        <v>180.25397599999997</v>
      </c>
      <c r="K1917" s="74">
        <f t="shared" si="175"/>
        <v>142.46090799999999</v>
      </c>
      <c r="L1917" s="74">
        <f t="shared" si="176"/>
        <v>53.891329999999996</v>
      </c>
      <c r="M1917" s="75"/>
      <c r="N1917" s="74">
        <f t="shared" si="177"/>
        <v>1293.4069959999999</v>
      </c>
      <c r="O1917" s="74">
        <f t="shared" si="178"/>
        <v>424.12797599999999</v>
      </c>
      <c r="P1917" s="74">
        <f t="shared" si="179"/>
        <v>951.56557999999995</v>
      </c>
    </row>
    <row r="1918" spans="1:16" ht="15" customHeight="1" x14ac:dyDescent="0.3">
      <c r="A1918" s="27" t="s">
        <v>4076</v>
      </c>
      <c r="B1918" s="38">
        <v>28500</v>
      </c>
      <c r="C1918" s="38">
        <v>28500</v>
      </c>
      <c r="D1918" s="40" t="s">
        <v>1620</v>
      </c>
      <c r="E1918" s="40">
        <v>99928</v>
      </c>
      <c r="F1918" s="20" t="s">
        <v>3614</v>
      </c>
      <c r="G1918" s="20" t="s">
        <v>3059</v>
      </c>
      <c r="H1918" s="100">
        <v>0.89339999999999997</v>
      </c>
      <c r="I1918" s="39"/>
      <c r="J1918" s="74">
        <f t="shared" si="174"/>
        <v>180.25397599999997</v>
      </c>
      <c r="K1918" s="74">
        <f t="shared" si="175"/>
        <v>142.46090799999999</v>
      </c>
      <c r="L1918" s="74">
        <f t="shared" si="176"/>
        <v>53.891329999999996</v>
      </c>
      <c r="M1918" s="75"/>
      <c r="N1918" s="74">
        <f t="shared" si="177"/>
        <v>1293.4069959999999</v>
      </c>
      <c r="O1918" s="74">
        <f t="shared" si="178"/>
        <v>424.12797599999999</v>
      </c>
      <c r="P1918" s="74">
        <f t="shared" si="179"/>
        <v>951.56557999999995</v>
      </c>
    </row>
    <row r="1919" spans="1:16" ht="15" customHeight="1" x14ac:dyDescent="0.3">
      <c r="A1919" s="27" t="s">
        <v>4076</v>
      </c>
      <c r="B1919" s="38">
        <v>28510</v>
      </c>
      <c r="C1919" s="38">
        <v>28510</v>
      </c>
      <c r="D1919" s="40" t="s">
        <v>1621</v>
      </c>
      <c r="E1919" s="40">
        <v>99928</v>
      </c>
      <c r="F1919" s="20" t="s">
        <v>3614</v>
      </c>
      <c r="G1919" s="20" t="s">
        <v>3059</v>
      </c>
      <c r="H1919" s="100">
        <v>0.89339999999999997</v>
      </c>
      <c r="I1919" s="39"/>
      <c r="J1919" s="74">
        <f t="shared" si="174"/>
        <v>180.25397599999997</v>
      </c>
      <c r="K1919" s="74">
        <f t="shared" si="175"/>
        <v>142.46090799999999</v>
      </c>
      <c r="L1919" s="74">
        <f t="shared" si="176"/>
        <v>53.891329999999996</v>
      </c>
      <c r="M1919" s="75"/>
      <c r="N1919" s="74">
        <f t="shared" si="177"/>
        <v>1293.4069959999999</v>
      </c>
      <c r="O1919" s="74">
        <f t="shared" si="178"/>
        <v>424.12797599999999</v>
      </c>
      <c r="P1919" s="74">
        <f t="shared" si="179"/>
        <v>951.56557999999995</v>
      </c>
    </row>
    <row r="1920" spans="1:16" ht="15" customHeight="1" x14ac:dyDescent="0.3">
      <c r="A1920" s="27" t="s">
        <v>4076</v>
      </c>
      <c r="B1920" s="38">
        <v>28520</v>
      </c>
      <c r="C1920" s="38">
        <v>28520</v>
      </c>
      <c r="D1920" s="40" t="s">
        <v>1622</v>
      </c>
      <c r="E1920" s="40">
        <v>99928</v>
      </c>
      <c r="F1920" s="20" t="s">
        <v>3614</v>
      </c>
      <c r="G1920" s="20" t="s">
        <v>3059</v>
      </c>
      <c r="H1920" s="100">
        <v>0.89339999999999997</v>
      </c>
      <c r="I1920" s="39"/>
      <c r="J1920" s="74">
        <f t="shared" si="174"/>
        <v>180.25397599999997</v>
      </c>
      <c r="K1920" s="74">
        <f t="shared" si="175"/>
        <v>142.46090799999999</v>
      </c>
      <c r="L1920" s="74">
        <f t="shared" si="176"/>
        <v>53.891329999999996</v>
      </c>
      <c r="M1920" s="75"/>
      <c r="N1920" s="74">
        <f t="shared" si="177"/>
        <v>1293.4069959999999</v>
      </c>
      <c r="O1920" s="74">
        <f t="shared" si="178"/>
        <v>424.12797599999999</v>
      </c>
      <c r="P1920" s="74">
        <f t="shared" si="179"/>
        <v>951.56557999999995</v>
      </c>
    </row>
    <row r="1921" spans="1:16" ht="15" customHeight="1" x14ac:dyDescent="0.3">
      <c r="A1921" s="27" t="s">
        <v>4076</v>
      </c>
      <c r="B1921" s="38">
        <v>28530</v>
      </c>
      <c r="C1921" s="38">
        <v>28530</v>
      </c>
      <c r="D1921" s="40" t="s">
        <v>1623</v>
      </c>
      <c r="E1921" s="40">
        <v>99928</v>
      </c>
      <c r="F1921" s="20" t="s">
        <v>3614</v>
      </c>
      <c r="G1921" s="20" t="s">
        <v>3059</v>
      </c>
      <c r="H1921" s="100">
        <v>0.89339999999999997</v>
      </c>
      <c r="I1921" s="39"/>
      <c r="J1921" s="74">
        <f t="shared" si="174"/>
        <v>180.25397599999997</v>
      </c>
      <c r="K1921" s="74">
        <f t="shared" si="175"/>
        <v>142.46090799999999</v>
      </c>
      <c r="L1921" s="74">
        <f t="shared" si="176"/>
        <v>53.891329999999996</v>
      </c>
      <c r="M1921" s="75"/>
      <c r="N1921" s="74">
        <f t="shared" si="177"/>
        <v>1293.4069959999999</v>
      </c>
      <c r="O1921" s="74">
        <f t="shared" si="178"/>
        <v>424.12797599999999</v>
      </c>
      <c r="P1921" s="74">
        <f t="shared" si="179"/>
        <v>951.56557999999995</v>
      </c>
    </row>
    <row r="1922" spans="1:16" ht="15" customHeight="1" x14ac:dyDescent="0.3">
      <c r="A1922" s="27" t="s">
        <v>4076</v>
      </c>
      <c r="B1922" s="38">
        <v>28540</v>
      </c>
      <c r="C1922" s="38">
        <v>28540</v>
      </c>
      <c r="D1922" s="12" t="s">
        <v>1624</v>
      </c>
      <c r="E1922" s="12">
        <v>30700</v>
      </c>
      <c r="F1922" s="12" t="s">
        <v>3616</v>
      </c>
      <c r="G1922" s="12" t="s">
        <v>3056</v>
      </c>
      <c r="H1922" s="100">
        <v>0.9708</v>
      </c>
      <c r="I1922" s="39"/>
      <c r="J1922" s="74">
        <f t="shared" si="174"/>
        <v>190.597712</v>
      </c>
      <c r="K1922" s="74">
        <f t="shared" si="175"/>
        <v>150.635896</v>
      </c>
      <c r="L1922" s="74">
        <f t="shared" si="176"/>
        <v>56.983460000000008</v>
      </c>
      <c r="M1922" s="75"/>
      <c r="N1922" s="74">
        <f t="shared" si="177"/>
        <v>1367.628952</v>
      </c>
      <c r="O1922" s="74">
        <f t="shared" si="178"/>
        <v>442.98571200000004</v>
      </c>
      <c r="P1922" s="74">
        <f t="shared" si="179"/>
        <v>1002.1619600000001</v>
      </c>
    </row>
    <row r="1923" spans="1:16" ht="15" customHeight="1" x14ac:dyDescent="0.3">
      <c r="A1923" s="27" t="s">
        <v>4076</v>
      </c>
      <c r="B1923" s="38">
        <v>28550</v>
      </c>
      <c r="C1923" s="38">
        <v>28550</v>
      </c>
      <c r="D1923" s="40" t="s">
        <v>1625</v>
      </c>
      <c r="E1923" s="40">
        <v>99928</v>
      </c>
      <c r="F1923" s="20" t="s">
        <v>3614</v>
      </c>
      <c r="G1923" s="20" t="s">
        <v>3059</v>
      </c>
      <c r="H1923" s="100">
        <v>0.89339999999999997</v>
      </c>
      <c r="I1923" s="39"/>
      <c r="J1923" s="74">
        <f t="shared" si="174"/>
        <v>180.25397599999997</v>
      </c>
      <c r="K1923" s="74">
        <f t="shared" si="175"/>
        <v>142.46090799999999</v>
      </c>
      <c r="L1923" s="74">
        <f t="shared" si="176"/>
        <v>53.891329999999996</v>
      </c>
      <c r="M1923" s="75"/>
      <c r="N1923" s="74">
        <f t="shared" si="177"/>
        <v>1293.4069959999999</v>
      </c>
      <c r="O1923" s="74">
        <f t="shared" si="178"/>
        <v>424.12797599999999</v>
      </c>
      <c r="P1923" s="74">
        <f t="shared" si="179"/>
        <v>951.56557999999995</v>
      </c>
    </row>
    <row r="1924" spans="1:16" ht="15" customHeight="1" x14ac:dyDescent="0.3">
      <c r="A1924" s="27" t="s">
        <v>4076</v>
      </c>
      <c r="B1924" s="38">
        <v>28560</v>
      </c>
      <c r="C1924" s="38">
        <v>28560</v>
      </c>
      <c r="D1924" s="40" t="s">
        <v>1626</v>
      </c>
      <c r="E1924" s="40">
        <v>99928</v>
      </c>
      <c r="F1924" s="20" t="s">
        <v>3614</v>
      </c>
      <c r="G1924" s="20" t="s">
        <v>3059</v>
      </c>
      <c r="H1924" s="100">
        <v>0.89339999999999997</v>
      </c>
      <c r="I1924" s="39"/>
      <c r="J1924" s="74">
        <f t="shared" si="174"/>
        <v>180.25397599999997</v>
      </c>
      <c r="K1924" s="74">
        <f t="shared" si="175"/>
        <v>142.46090799999999</v>
      </c>
      <c r="L1924" s="74">
        <f t="shared" si="176"/>
        <v>53.891329999999996</v>
      </c>
      <c r="M1924" s="75"/>
      <c r="N1924" s="74">
        <f t="shared" si="177"/>
        <v>1293.4069959999999</v>
      </c>
      <c r="O1924" s="74">
        <f t="shared" si="178"/>
        <v>424.12797599999999</v>
      </c>
      <c r="P1924" s="74">
        <f t="shared" si="179"/>
        <v>951.56557999999995</v>
      </c>
    </row>
    <row r="1925" spans="1:16" ht="15" customHeight="1" x14ac:dyDescent="0.3">
      <c r="A1925" s="27" t="s">
        <v>4076</v>
      </c>
      <c r="B1925" s="38">
        <v>28570</v>
      </c>
      <c r="C1925" s="38">
        <v>28570</v>
      </c>
      <c r="D1925" s="40" t="s">
        <v>1627</v>
      </c>
      <c r="E1925" s="40">
        <v>99928</v>
      </c>
      <c r="F1925" s="20" t="s">
        <v>3614</v>
      </c>
      <c r="G1925" s="20" t="s">
        <v>3059</v>
      </c>
      <c r="H1925" s="100">
        <v>0.89339999999999997</v>
      </c>
      <c r="I1925" s="39"/>
      <c r="J1925" s="74">
        <f t="shared" si="174"/>
        <v>180.25397599999997</v>
      </c>
      <c r="K1925" s="74">
        <f t="shared" si="175"/>
        <v>142.46090799999999</v>
      </c>
      <c r="L1925" s="74">
        <f t="shared" si="176"/>
        <v>53.891329999999996</v>
      </c>
      <c r="M1925" s="75"/>
      <c r="N1925" s="74">
        <f t="shared" si="177"/>
        <v>1293.4069959999999</v>
      </c>
      <c r="O1925" s="74">
        <f t="shared" si="178"/>
        <v>424.12797599999999</v>
      </c>
      <c r="P1925" s="74">
        <f t="shared" si="179"/>
        <v>951.56557999999995</v>
      </c>
    </row>
    <row r="1926" spans="1:16" ht="15" customHeight="1" x14ac:dyDescent="0.3">
      <c r="A1926" s="27" t="s">
        <v>4076</v>
      </c>
      <c r="B1926" s="38">
        <v>28590</v>
      </c>
      <c r="C1926" s="38">
        <v>28590</v>
      </c>
      <c r="D1926" s="40" t="s">
        <v>1629</v>
      </c>
      <c r="E1926" s="40">
        <v>99928</v>
      </c>
      <c r="F1926" s="20" t="s">
        <v>3614</v>
      </c>
      <c r="G1926" s="20" t="s">
        <v>3059</v>
      </c>
      <c r="H1926" s="100">
        <v>0.89339999999999997</v>
      </c>
      <c r="I1926" s="39"/>
      <c r="J1926" s="74">
        <f t="shared" si="174"/>
        <v>180.25397599999997</v>
      </c>
      <c r="K1926" s="74">
        <f t="shared" si="175"/>
        <v>142.46090799999999</v>
      </c>
      <c r="L1926" s="74">
        <f t="shared" si="176"/>
        <v>53.891329999999996</v>
      </c>
      <c r="M1926" s="75"/>
      <c r="N1926" s="74">
        <f t="shared" si="177"/>
        <v>1293.4069959999999</v>
      </c>
      <c r="O1926" s="74">
        <f t="shared" si="178"/>
        <v>424.12797599999999</v>
      </c>
      <c r="P1926" s="74">
        <f t="shared" si="179"/>
        <v>951.56557999999995</v>
      </c>
    </row>
    <row r="1927" spans="1:16" ht="15" customHeight="1" x14ac:dyDescent="0.3">
      <c r="A1927" s="27" t="s">
        <v>4076</v>
      </c>
      <c r="B1927" s="38">
        <v>28580</v>
      </c>
      <c r="C1927" s="38">
        <v>28580</v>
      </c>
      <c r="D1927" s="40" t="s">
        <v>1628</v>
      </c>
      <c r="E1927" s="40">
        <v>99928</v>
      </c>
      <c r="F1927" s="20" t="s">
        <v>3614</v>
      </c>
      <c r="G1927" s="20" t="s">
        <v>3059</v>
      </c>
      <c r="H1927" s="100">
        <v>0.89339999999999997</v>
      </c>
      <c r="I1927" s="39"/>
      <c r="J1927" s="74">
        <f t="shared" si="174"/>
        <v>180.25397599999997</v>
      </c>
      <c r="K1927" s="74">
        <f t="shared" si="175"/>
        <v>142.46090799999999</v>
      </c>
      <c r="L1927" s="74">
        <f t="shared" si="176"/>
        <v>53.891329999999996</v>
      </c>
      <c r="M1927" s="75"/>
      <c r="N1927" s="74">
        <f t="shared" si="177"/>
        <v>1293.4069959999999</v>
      </c>
      <c r="O1927" s="74">
        <f t="shared" si="178"/>
        <v>424.12797599999999</v>
      </c>
      <c r="P1927" s="74">
        <f t="shared" si="179"/>
        <v>951.56557999999995</v>
      </c>
    </row>
    <row r="1928" spans="1:16" ht="15" customHeight="1" x14ac:dyDescent="0.3">
      <c r="A1928" s="27" t="s">
        <v>4076</v>
      </c>
      <c r="B1928" s="38">
        <v>28600</v>
      </c>
      <c r="C1928" s="38">
        <v>28600</v>
      </c>
      <c r="D1928" s="12" t="s">
        <v>1630</v>
      </c>
      <c r="E1928" s="12">
        <v>24260</v>
      </c>
      <c r="F1928" s="12" t="s">
        <v>3615</v>
      </c>
      <c r="G1928" s="12" t="s">
        <v>3056</v>
      </c>
      <c r="H1928" s="100">
        <v>0.95809999999999995</v>
      </c>
      <c r="I1928" s="39"/>
      <c r="J1928" s="74">
        <f t="shared" si="174"/>
        <v>188.90048400000001</v>
      </c>
      <c r="K1928" s="74">
        <f t="shared" si="175"/>
        <v>149.294522</v>
      </c>
      <c r="L1928" s="74">
        <f t="shared" si="176"/>
        <v>56.476095000000001</v>
      </c>
      <c r="M1928" s="75"/>
      <c r="N1928" s="74">
        <f t="shared" si="177"/>
        <v>1355.4504139999999</v>
      </c>
      <c r="O1928" s="74">
        <f t="shared" si="178"/>
        <v>439.89148399999999</v>
      </c>
      <c r="P1928" s="74">
        <f t="shared" si="179"/>
        <v>993.85996999999998</v>
      </c>
    </row>
    <row r="1929" spans="1:16" ht="15" customHeight="1" x14ac:dyDescent="0.3">
      <c r="A1929" s="27" t="s">
        <v>4076</v>
      </c>
      <c r="B1929" s="38">
        <v>28610</v>
      </c>
      <c r="C1929" s="38">
        <v>28610</v>
      </c>
      <c r="D1929" s="40" t="s">
        <v>1631</v>
      </c>
      <c r="E1929" s="40">
        <v>99928</v>
      </c>
      <c r="F1929" s="20" t="s">
        <v>3614</v>
      </c>
      <c r="G1929" s="20" t="s">
        <v>3059</v>
      </c>
      <c r="H1929" s="100">
        <v>0.89339999999999997</v>
      </c>
      <c r="I1929" s="39"/>
      <c r="J1929" s="74">
        <f t="shared" si="174"/>
        <v>180.25397599999997</v>
      </c>
      <c r="K1929" s="74">
        <f t="shared" si="175"/>
        <v>142.46090799999999</v>
      </c>
      <c r="L1929" s="74">
        <f t="shared" si="176"/>
        <v>53.891329999999996</v>
      </c>
      <c r="M1929" s="75"/>
      <c r="N1929" s="74">
        <f t="shared" si="177"/>
        <v>1293.4069959999999</v>
      </c>
      <c r="O1929" s="74">
        <f t="shared" si="178"/>
        <v>424.12797599999999</v>
      </c>
      <c r="P1929" s="74">
        <f t="shared" si="179"/>
        <v>951.56557999999995</v>
      </c>
    </row>
    <row r="1930" spans="1:16" ht="15" customHeight="1" x14ac:dyDescent="0.3">
      <c r="A1930" s="27" t="s">
        <v>4076</v>
      </c>
      <c r="B1930" s="38">
        <v>28620</v>
      </c>
      <c r="C1930" s="38">
        <v>28620</v>
      </c>
      <c r="D1930" s="40" t="s">
        <v>1632</v>
      </c>
      <c r="E1930" s="40">
        <v>99928</v>
      </c>
      <c r="F1930" s="20" t="s">
        <v>3614</v>
      </c>
      <c r="G1930" s="20" t="s">
        <v>3059</v>
      </c>
      <c r="H1930" s="100">
        <v>0.89339999999999997</v>
      </c>
      <c r="I1930" s="39"/>
      <c r="J1930" s="74">
        <f t="shared" ref="J1930:J1993" si="180">+(H1930*133.64)+60.86</f>
        <v>180.25397599999997</v>
      </c>
      <c r="K1930" s="74">
        <f t="shared" ref="K1930:K1993" si="181">(H1930*105.62)+48.1</f>
        <v>142.46090799999999</v>
      </c>
      <c r="L1930" s="74">
        <f t="shared" ref="L1930:L1993" si="182">(H1930*39.95)+18.2</f>
        <v>53.891329999999996</v>
      </c>
      <c r="M1930" s="75"/>
      <c r="N1930" s="74">
        <f t="shared" ref="N1930:N1993" si="183">((H1930*958.94)+436.69)</f>
        <v>1293.4069959999999</v>
      </c>
      <c r="O1930" s="74">
        <f t="shared" ref="O1930:O1993" si="184">(H1930*243.64)+206.46</f>
        <v>424.12797599999999</v>
      </c>
      <c r="P1930" s="74">
        <f t="shared" ref="P1930:P1993" si="185">(H1930*653.7)+367.55</f>
        <v>951.56557999999995</v>
      </c>
    </row>
    <row r="1931" spans="1:16" ht="15" customHeight="1" x14ac:dyDescent="0.3">
      <c r="A1931" s="27" t="s">
        <v>4076</v>
      </c>
      <c r="B1931" s="38">
        <v>28630</v>
      </c>
      <c r="C1931" s="38">
        <v>28630</v>
      </c>
      <c r="D1931" s="40" t="s">
        <v>1633</v>
      </c>
      <c r="E1931" s="40">
        <v>99928</v>
      </c>
      <c r="F1931" s="20" t="s">
        <v>3614</v>
      </c>
      <c r="G1931" s="20" t="s">
        <v>3059</v>
      </c>
      <c r="H1931" s="100">
        <v>0.89339999999999997</v>
      </c>
      <c r="I1931" s="39"/>
      <c r="J1931" s="74">
        <f t="shared" si="180"/>
        <v>180.25397599999997</v>
      </c>
      <c r="K1931" s="74">
        <f t="shared" si="181"/>
        <v>142.46090799999999</v>
      </c>
      <c r="L1931" s="74">
        <f t="shared" si="182"/>
        <v>53.891329999999996</v>
      </c>
      <c r="M1931" s="75"/>
      <c r="N1931" s="74">
        <f t="shared" si="183"/>
        <v>1293.4069959999999</v>
      </c>
      <c r="O1931" s="74">
        <f t="shared" si="184"/>
        <v>424.12797599999999</v>
      </c>
      <c r="P1931" s="74">
        <f t="shared" si="185"/>
        <v>951.56557999999995</v>
      </c>
    </row>
    <row r="1932" spans="1:16" ht="15" customHeight="1" x14ac:dyDescent="0.3">
      <c r="A1932" s="27" t="s">
        <v>4076</v>
      </c>
      <c r="B1932" s="38">
        <v>28640</v>
      </c>
      <c r="C1932" s="38">
        <v>28640</v>
      </c>
      <c r="D1932" s="40" t="s">
        <v>1634</v>
      </c>
      <c r="E1932" s="40">
        <v>99928</v>
      </c>
      <c r="F1932" s="20" t="s">
        <v>3614</v>
      </c>
      <c r="G1932" s="20" t="s">
        <v>3059</v>
      </c>
      <c r="H1932" s="100">
        <v>0.89339999999999997</v>
      </c>
      <c r="I1932" s="39"/>
      <c r="J1932" s="74">
        <f t="shared" si="180"/>
        <v>180.25397599999997</v>
      </c>
      <c r="K1932" s="74">
        <f t="shared" si="181"/>
        <v>142.46090799999999</v>
      </c>
      <c r="L1932" s="74">
        <f t="shared" si="182"/>
        <v>53.891329999999996</v>
      </c>
      <c r="M1932" s="75"/>
      <c r="N1932" s="74">
        <f t="shared" si="183"/>
        <v>1293.4069959999999</v>
      </c>
      <c r="O1932" s="74">
        <f t="shared" si="184"/>
        <v>424.12797599999999</v>
      </c>
      <c r="P1932" s="74">
        <f t="shared" si="185"/>
        <v>951.56557999999995</v>
      </c>
    </row>
    <row r="1933" spans="1:16" ht="15" customHeight="1" x14ac:dyDescent="0.3">
      <c r="A1933" s="27" t="s">
        <v>4076</v>
      </c>
      <c r="B1933" s="38">
        <v>28650</v>
      </c>
      <c r="C1933" s="38">
        <v>28650</v>
      </c>
      <c r="D1933" s="40" t="s">
        <v>1635</v>
      </c>
      <c r="E1933" s="40">
        <v>99928</v>
      </c>
      <c r="F1933" s="20" t="s">
        <v>3614</v>
      </c>
      <c r="G1933" s="20" t="s">
        <v>3059</v>
      </c>
      <c r="H1933" s="100">
        <v>0.89339999999999997</v>
      </c>
      <c r="I1933" s="39"/>
      <c r="J1933" s="74">
        <f t="shared" si="180"/>
        <v>180.25397599999997</v>
      </c>
      <c r="K1933" s="74">
        <f t="shared" si="181"/>
        <v>142.46090799999999</v>
      </c>
      <c r="L1933" s="74">
        <f t="shared" si="182"/>
        <v>53.891329999999996</v>
      </c>
      <c r="M1933" s="75"/>
      <c r="N1933" s="74">
        <f t="shared" si="183"/>
        <v>1293.4069959999999</v>
      </c>
      <c r="O1933" s="74">
        <f t="shared" si="184"/>
        <v>424.12797599999999</v>
      </c>
      <c r="P1933" s="74">
        <f t="shared" si="185"/>
        <v>951.56557999999995</v>
      </c>
    </row>
    <row r="1934" spans="1:16" ht="15" customHeight="1" x14ac:dyDescent="0.3">
      <c r="A1934" s="27" t="s">
        <v>4076</v>
      </c>
      <c r="B1934" s="38">
        <v>28660</v>
      </c>
      <c r="C1934" s="38">
        <v>28660</v>
      </c>
      <c r="D1934" s="40" t="s">
        <v>1636</v>
      </c>
      <c r="E1934" s="40">
        <v>99928</v>
      </c>
      <c r="F1934" s="20" t="s">
        <v>3614</v>
      </c>
      <c r="G1934" s="20" t="s">
        <v>3059</v>
      </c>
      <c r="H1934" s="100">
        <v>0.89339999999999997</v>
      </c>
      <c r="I1934" s="39"/>
      <c r="J1934" s="74">
        <f t="shared" si="180"/>
        <v>180.25397599999997</v>
      </c>
      <c r="K1934" s="74">
        <f t="shared" si="181"/>
        <v>142.46090799999999</v>
      </c>
      <c r="L1934" s="74">
        <f t="shared" si="182"/>
        <v>53.891329999999996</v>
      </c>
      <c r="M1934" s="75"/>
      <c r="N1934" s="74">
        <f t="shared" si="183"/>
        <v>1293.4069959999999</v>
      </c>
      <c r="O1934" s="74">
        <f t="shared" si="184"/>
        <v>424.12797599999999</v>
      </c>
      <c r="P1934" s="74">
        <f t="shared" si="185"/>
        <v>951.56557999999995</v>
      </c>
    </row>
    <row r="1935" spans="1:16" ht="15" customHeight="1" x14ac:dyDescent="0.3">
      <c r="A1935" s="27" t="s">
        <v>4076</v>
      </c>
      <c r="B1935" s="38">
        <v>28670</v>
      </c>
      <c r="C1935" s="38">
        <v>28670</v>
      </c>
      <c r="D1935" s="40" t="s">
        <v>1637</v>
      </c>
      <c r="E1935" s="40">
        <v>99928</v>
      </c>
      <c r="F1935" s="20" t="s">
        <v>3614</v>
      </c>
      <c r="G1935" s="20" t="s">
        <v>3059</v>
      </c>
      <c r="H1935" s="100">
        <v>0.89339999999999997</v>
      </c>
      <c r="I1935" s="39"/>
      <c r="J1935" s="74">
        <f t="shared" si="180"/>
        <v>180.25397599999997</v>
      </c>
      <c r="K1935" s="74">
        <f t="shared" si="181"/>
        <v>142.46090799999999</v>
      </c>
      <c r="L1935" s="74">
        <f t="shared" si="182"/>
        <v>53.891329999999996</v>
      </c>
      <c r="M1935" s="75"/>
      <c r="N1935" s="74">
        <f t="shared" si="183"/>
        <v>1293.4069959999999</v>
      </c>
      <c r="O1935" s="74">
        <f t="shared" si="184"/>
        <v>424.12797599999999</v>
      </c>
      <c r="P1935" s="74">
        <f t="shared" si="185"/>
        <v>951.56557999999995</v>
      </c>
    </row>
    <row r="1936" spans="1:16" ht="15" customHeight="1" x14ac:dyDescent="0.3">
      <c r="A1936" s="27" t="s">
        <v>4076</v>
      </c>
      <c r="B1936" s="38">
        <v>28680</v>
      </c>
      <c r="C1936" s="38">
        <v>28680</v>
      </c>
      <c r="D1936" s="40" t="s">
        <v>1638</v>
      </c>
      <c r="E1936" s="40">
        <v>99928</v>
      </c>
      <c r="F1936" s="20" t="s">
        <v>3614</v>
      </c>
      <c r="G1936" s="20" t="s">
        <v>3059</v>
      </c>
      <c r="H1936" s="100">
        <v>0.89339999999999997</v>
      </c>
      <c r="I1936" s="39"/>
      <c r="J1936" s="74">
        <f t="shared" si="180"/>
        <v>180.25397599999997</v>
      </c>
      <c r="K1936" s="74">
        <f t="shared" si="181"/>
        <v>142.46090799999999</v>
      </c>
      <c r="L1936" s="74">
        <f t="shared" si="182"/>
        <v>53.891329999999996</v>
      </c>
      <c r="M1936" s="75"/>
      <c r="N1936" s="74">
        <f t="shared" si="183"/>
        <v>1293.4069959999999</v>
      </c>
      <c r="O1936" s="74">
        <f t="shared" si="184"/>
        <v>424.12797599999999</v>
      </c>
      <c r="P1936" s="74">
        <f t="shared" si="185"/>
        <v>951.56557999999995</v>
      </c>
    </row>
    <row r="1937" spans="1:16" ht="15" customHeight="1" x14ac:dyDescent="0.3">
      <c r="A1937" s="27" t="s">
        <v>4076</v>
      </c>
      <c r="B1937" s="38">
        <v>28690</v>
      </c>
      <c r="C1937" s="38">
        <v>28690</v>
      </c>
      <c r="D1937" s="40" t="s">
        <v>1639</v>
      </c>
      <c r="E1937" s="40">
        <v>99928</v>
      </c>
      <c r="F1937" s="20" t="s">
        <v>3614</v>
      </c>
      <c r="G1937" s="20" t="s">
        <v>3059</v>
      </c>
      <c r="H1937" s="100">
        <v>0.89339999999999997</v>
      </c>
      <c r="I1937" s="39"/>
      <c r="J1937" s="74">
        <f t="shared" si="180"/>
        <v>180.25397599999997</v>
      </c>
      <c r="K1937" s="74">
        <f t="shared" si="181"/>
        <v>142.46090799999999</v>
      </c>
      <c r="L1937" s="74">
        <f t="shared" si="182"/>
        <v>53.891329999999996</v>
      </c>
      <c r="M1937" s="75"/>
      <c r="N1937" s="74">
        <f t="shared" si="183"/>
        <v>1293.4069959999999</v>
      </c>
      <c r="O1937" s="74">
        <f t="shared" si="184"/>
        <v>424.12797599999999</v>
      </c>
      <c r="P1937" s="74">
        <f t="shared" si="185"/>
        <v>951.56557999999995</v>
      </c>
    </row>
    <row r="1938" spans="1:16" ht="15" customHeight="1" x14ac:dyDescent="0.3">
      <c r="A1938" s="27" t="s">
        <v>4076</v>
      </c>
      <c r="B1938" s="38">
        <v>28700</v>
      </c>
      <c r="C1938" s="38">
        <v>28700</v>
      </c>
      <c r="D1938" s="40" t="s">
        <v>1640</v>
      </c>
      <c r="E1938" s="40">
        <v>99928</v>
      </c>
      <c r="F1938" s="20" t="s">
        <v>3614</v>
      </c>
      <c r="G1938" s="20" t="s">
        <v>3059</v>
      </c>
      <c r="H1938" s="100">
        <v>0.89339999999999997</v>
      </c>
      <c r="I1938" s="39"/>
      <c r="J1938" s="74">
        <f t="shared" si="180"/>
        <v>180.25397599999997</v>
      </c>
      <c r="K1938" s="74">
        <f t="shared" si="181"/>
        <v>142.46090799999999</v>
      </c>
      <c r="L1938" s="74">
        <f t="shared" si="182"/>
        <v>53.891329999999996</v>
      </c>
      <c r="M1938" s="75"/>
      <c r="N1938" s="74">
        <f t="shared" si="183"/>
        <v>1293.4069959999999</v>
      </c>
      <c r="O1938" s="74">
        <f t="shared" si="184"/>
        <v>424.12797599999999</v>
      </c>
      <c r="P1938" s="74">
        <f t="shared" si="185"/>
        <v>951.56557999999995</v>
      </c>
    </row>
    <row r="1939" spans="1:16" ht="15" customHeight="1" x14ac:dyDescent="0.3">
      <c r="A1939" s="27" t="s">
        <v>4076</v>
      </c>
      <c r="B1939" s="38">
        <v>28710</v>
      </c>
      <c r="C1939" s="38">
        <v>28710</v>
      </c>
      <c r="D1939" s="40" t="s">
        <v>1641</v>
      </c>
      <c r="E1939" s="40">
        <v>99928</v>
      </c>
      <c r="F1939" s="20" t="s">
        <v>3614</v>
      </c>
      <c r="G1939" s="20" t="s">
        <v>3059</v>
      </c>
      <c r="H1939" s="100">
        <v>0.89339999999999997</v>
      </c>
      <c r="I1939" s="39"/>
      <c r="J1939" s="74">
        <f t="shared" si="180"/>
        <v>180.25397599999997</v>
      </c>
      <c r="K1939" s="74">
        <f t="shared" si="181"/>
        <v>142.46090799999999</v>
      </c>
      <c r="L1939" s="74">
        <f t="shared" si="182"/>
        <v>53.891329999999996</v>
      </c>
      <c r="M1939" s="75"/>
      <c r="N1939" s="74">
        <f t="shared" si="183"/>
        <v>1293.4069959999999</v>
      </c>
      <c r="O1939" s="74">
        <f t="shared" si="184"/>
        <v>424.12797599999999</v>
      </c>
      <c r="P1939" s="74">
        <f t="shared" si="185"/>
        <v>951.56557999999995</v>
      </c>
    </row>
    <row r="1940" spans="1:16" ht="15" customHeight="1" x14ac:dyDescent="0.3">
      <c r="A1940" s="27" t="s">
        <v>4076</v>
      </c>
      <c r="B1940" s="38">
        <v>28720</v>
      </c>
      <c r="C1940" s="38">
        <v>28720</v>
      </c>
      <c r="D1940" s="40" t="s">
        <v>1642</v>
      </c>
      <c r="E1940" s="40">
        <v>99928</v>
      </c>
      <c r="F1940" s="20" t="s">
        <v>3614</v>
      </c>
      <c r="G1940" s="20" t="s">
        <v>3059</v>
      </c>
      <c r="H1940" s="100">
        <v>0.89339999999999997</v>
      </c>
      <c r="I1940" s="39"/>
      <c r="J1940" s="74">
        <f t="shared" si="180"/>
        <v>180.25397599999997</v>
      </c>
      <c r="K1940" s="74">
        <f t="shared" si="181"/>
        <v>142.46090799999999</v>
      </c>
      <c r="L1940" s="74">
        <f t="shared" si="182"/>
        <v>53.891329999999996</v>
      </c>
      <c r="M1940" s="75"/>
      <c r="N1940" s="74">
        <f t="shared" si="183"/>
        <v>1293.4069959999999</v>
      </c>
      <c r="O1940" s="74">
        <f t="shared" si="184"/>
        <v>424.12797599999999</v>
      </c>
      <c r="P1940" s="74">
        <f t="shared" si="185"/>
        <v>951.56557999999995</v>
      </c>
    </row>
    <row r="1941" spans="1:16" ht="15" customHeight="1" x14ac:dyDescent="0.3">
      <c r="A1941" s="27" t="s">
        <v>4076</v>
      </c>
      <c r="B1941" s="38">
        <v>28730</v>
      </c>
      <c r="C1941" s="38">
        <v>28730</v>
      </c>
      <c r="D1941" s="40" t="s">
        <v>1643</v>
      </c>
      <c r="E1941" s="40">
        <v>99928</v>
      </c>
      <c r="F1941" s="20" t="s">
        <v>3614</v>
      </c>
      <c r="G1941" s="20" t="s">
        <v>3059</v>
      </c>
      <c r="H1941" s="100">
        <v>0.89339999999999997</v>
      </c>
      <c r="I1941" s="39"/>
      <c r="J1941" s="74">
        <f t="shared" si="180"/>
        <v>180.25397599999997</v>
      </c>
      <c r="K1941" s="74">
        <f t="shared" si="181"/>
        <v>142.46090799999999</v>
      </c>
      <c r="L1941" s="74">
        <f t="shared" si="182"/>
        <v>53.891329999999996</v>
      </c>
      <c r="M1941" s="75"/>
      <c r="N1941" s="74">
        <f t="shared" si="183"/>
        <v>1293.4069959999999</v>
      </c>
      <c r="O1941" s="74">
        <f t="shared" si="184"/>
        <v>424.12797599999999</v>
      </c>
      <c r="P1941" s="74">
        <f t="shared" si="185"/>
        <v>951.56557999999995</v>
      </c>
    </row>
    <row r="1942" spans="1:16" ht="15" customHeight="1" x14ac:dyDescent="0.3">
      <c r="A1942" s="27" t="s">
        <v>4076</v>
      </c>
      <c r="B1942" s="38">
        <v>28740</v>
      </c>
      <c r="C1942" s="38">
        <v>28740</v>
      </c>
      <c r="D1942" s="40" t="s">
        <v>1644</v>
      </c>
      <c r="E1942" s="40">
        <v>99928</v>
      </c>
      <c r="F1942" s="20" t="s">
        <v>3614</v>
      </c>
      <c r="G1942" s="20" t="s">
        <v>3059</v>
      </c>
      <c r="H1942" s="100">
        <v>0.89339999999999997</v>
      </c>
      <c r="I1942" s="39"/>
      <c r="J1942" s="74">
        <f t="shared" si="180"/>
        <v>180.25397599999997</v>
      </c>
      <c r="K1942" s="74">
        <f t="shared" si="181"/>
        <v>142.46090799999999</v>
      </c>
      <c r="L1942" s="74">
        <f t="shared" si="182"/>
        <v>53.891329999999996</v>
      </c>
      <c r="M1942" s="75"/>
      <c r="N1942" s="74">
        <f t="shared" si="183"/>
        <v>1293.4069959999999</v>
      </c>
      <c r="O1942" s="74">
        <f t="shared" si="184"/>
        <v>424.12797599999999</v>
      </c>
      <c r="P1942" s="74">
        <f t="shared" si="185"/>
        <v>951.56557999999995</v>
      </c>
    </row>
    <row r="1943" spans="1:16" ht="15" customHeight="1" x14ac:dyDescent="0.3">
      <c r="A1943" s="27" t="s">
        <v>4076</v>
      </c>
      <c r="B1943" s="38">
        <v>28750</v>
      </c>
      <c r="C1943" s="38">
        <v>28750</v>
      </c>
      <c r="D1943" s="40" t="s">
        <v>1645</v>
      </c>
      <c r="E1943" s="40">
        <v>99928</v>
      </c>
      <c r="F1943" s="20" t="s">
        <v>3614</v>
      </c>
      <c r="G1943" s="20" t="s">
        <v>3059</v>
      </c>
      <c r="H1943" s="100">
        <v>0.89339999999999997</v>
      </c>
      <c r="I1943" s="39"/>
      <c r="J1943" s="74">
        <f t="shared" si="180"/>
        <v>180.25397599999997</v>
      </c>
      <c r="K1943" s="74">
        <f t="shared" si="181"/>
        <v>142.46090799999999</v>
      </c>
      <c r="L1943" s="74">
        <f t="shared" si="182"/>
        <v>53.891329999999996</v>
      </c>
      <c r="M1943" s="75"/>
      <c r="N1943" s="74">
        <f t="shared" si="183"/>
        <v>1293.4069959999999</v>
      </c>
      <c r="O1943" s="74">
        <f t="shared" si="184"/>
        <v>424.12797599999999</v>
      </c>
      <c r="P1943" s="74">
        <f t="shared" si="185"/>
        <v>951.56557999999995</v>
      </c>
    </row>
    <row r="1944" spans="1:16" ht="15" customHeight="1" x14ac:dyDescent="0.3">
      <c r="A1944" s="27" t="s">
        <v>4076</v>
      </c>
      <c r="B1944" s="38">
        <v>28760</v>
      </c>
      <c r="C1944" s="38">
        <v>28760</v>
      </c>
      <c r="D1944" s="12" t="s">
        <v>1646</v>
      </c>
      <c r="E1944" s="12">
        <v>36540</v>
      </c>
      <c r="F1944" s="12" t="s">
        <v>3533</v>
      </c>
      <c r="G1944" s="12" t="s">
        <v>3056</v>
      </c>
      <c r="H1944" s="100">
        <v>0.92889999999999995</v>
      </c>
      <c r="I1944" s="39"/>
      <c r="J1944" s="74">
        <f t="shared" si="180"/>
        <v>184.99819599999998</v>
      </c>
      <c r="K1944" s="74">
        <f t="shared" si="181"/>
        <v>146.210418</v>
      </c>
      <c r="L1944" s="74">
        <f t="shared" si="182"/>
        <v>55.309555000000003</v>
      </c>
      <c r="M1944" s="75"/>
      <c r="N1944" s="74">
        <f t="shared" si="183"/>
        <v>1327.4493660000001</v>
      </c>
      <c r="O1944" s="74">
        <f t="shared" si="184"/>
        <v>432.777196</v>
      </c>
      <c r="P1944" s="74">
        <f t="shared" si="185"/>
        <v>974.77193000000011</v>
      </c>
    </row>
    <row r="1945" spans="1:16" ht="15" customHeight="1" x14ac:dyDescent="0.3">
      <c r="A1945" s="27" t="s">
        <v>4076</v>
      </c>
      <c r="B1945" s="38">
        <v>28770</v>
      </c>
      <c r="C1945" s="38">
        <v>28770</v>
      </c>
      <c r="D1945" s="12" t="s">
        <v>1647</v>
      </c>
      <c r="E1945" s="12">
        <v>36540</v>
      </c>
      <c r="F1945" s="12" t="s">
        <v>3533</v>
      </c>
      <c r="G1945" s="12" t="s">
        <v>3056</v>
      </c>
      <c r="H1945" s="100">
        <v>0.92889999999999995</v>
      </c>
      <c r="I1945" s="39"/>
      <c r="J1945" s="74">
        <f t="shared" si="180"/>
        <v>184.99819599999998</v>
      </c>
      <c r="K1945" s="74">
        <f t="shared" si="181"/>
        <v>146.210418</v>
      </c>
      <c r="L1945" s="74">
        <f t="shared" si="182"/>
        <v>55.309555000000003</v>
      </c>
      <c r="M1945" s="75"/>
      <c r="N1945" s="74">
        <f t="shared" si="183"/>
        <v>1327.4493660000001</v>
      </c>
      <c r="O1945" s="74">
        <f t="shared" si="184"/>
        <v>432.777196</v>
      </c>
      <c r="P1945" s="74">
        <f t="shared" si="185"/>
        <v>974.77193000000011</v>
      </c>
    </row>
    <row r="1946" spans="1:16" ht="15" customHeight="1" x14ac:dyDescent="0.3">
      <c r="A1946" s="27" t="s">
        <v>4076</v>
      </c>
      <c r="B1946" s="38">
        <v>28780</v>
      </c>
      <c r="C1946" s="38">
        <v>28780</v>
      </c>
      <c r="D1946" s="40" t="s">
        <v>1648</v>
      </c>
      <c r="E1946" s="40">
        <v>99928</v>
      </c>
      <c r="F1946" s="20" t="s">
        <v>3614</v>
      </c>
      <c r="G1946" s="20" t="s">
        <v>3059</v>
      </c>
      <c r="H1946" s="100">
        <v>0.89339999999999997</v>
      </c>
      <c r="I1946" s="39"/>
      <c r="J1946" s="74">
        <f t="shared" si="180"/>
        <v>180.25397599999997</v>
      </c>
      <c r="K1946" s="74">
        <f t="shared" si="181"/>
        <v>142.46090799999999</v>
      </c>
      <c r="L1946" s="74">
        <f t="shared" si="182"/>
        <v>53.891329999999996</v>
      </c>
      <c r="M1946" s="75"/>
      <c r="N1946" s="74">
        <f t="shared" si="183"/>
        <v>1293.4069959999999</v>
      </c>
      <c r="O1946" s="74">
        <f t="shared" si="184"/>
        <v>424.12797599999999</v>
      </c>
      <c r="P1946" s="74">
        <f t="shared" si="185"/>
        <v>951.56557999999995</v>
      </c>
    </row>
    <row r="1947" spans="1:16" ht="15" customHeight="1" x14ac:dyDescent="0.3">
      <c r="A1947" s="27" t="s">
        <v>4076</v>
      </c>
      <c r="B1947" s="38">
        <v>28790</v>
      </c>
      <c r="C1947" s="38">
        <v>28790</v>
      </c>
      <c r="D1947" s="12" t="s">
        <v>1649</v>
      </c>
      <c r="E1947" s="12">
        <v>30700</v>
      </c>
      <c r="F1947" s="12" t="s">
        <v>3616</v>
      </c>
      <c r="G1947" s="12" t="s">
        <v>3056</v>
      </c>
      <c r="H1947" s="100">
        <v>0.9708</v>
      </c>
      <c r="I1947" s="39"/>
      <c r="J1947" s="74">
        <f t="shared" si="180"/>
        <v>190.597712</v>
      </c>
      <c r="K1947" s="74">
        <f t="shared" si="181"/>
        <v>150.635896</v>
      </c>
      <c r="L1947" s="74">
        <f t="shared" si="182"/>
        <v>56.983460000000008</v>
      </c>
      <c r="M1947" s="75"/>
      <c r="N1947" s="74">
        <f t="shared" si="183"/>
        <v>1367.628952</v>
      </c>
      <c r="O1947" s="74">
        <f t="shared" si="184"/>
        <v>442.98571200000004</v>
      </c>
      <c r="P1947" s="74">
        <f t="shared" si="185"/>
        <v>1002.1619600000001</v>
      </c>
    </row>
    <row r="1948" spans="1:16" ht="15" customHeight="1" x14ac:dyDescent="0.3">
      <c r="A1948" s="27" t="s">
        <v>4076</v>
      </c>
      <c r="B1948" s="38">
        <v>28800</v>
      </c>
      <c r="C1948" s="38">
        <v>28800</v>
      </c>
      <c r="D1948" s="40" t="s">
        <v>1650</v>
      </c>
      <c r="E1948" s="40">
        <v>99928</v>
      </c>
      <c r="F1948" s="20" t="s">
        <v>3614</v>
      </c>
      <c r="G1948" s="20" t="s">
        <v>3059</v>
      </c>
      <c r="H1948" s="100">
        <v>0.89339999999999997</v>
      </c>
      <c r="I1948" s="39"/>
      <c r="J1948" s="74">
        <f t="shared" si="180"/>
        <v>180.25397599999997</v>
      </c>
      <c r="K1948" s="74">
        <f t="shared" si="181"/>
        <v>142.46090799999999</v>
      </c>
      <c r="L1948" s="74">
        <f t="shared" si="182"/>
        <v>53.891329999999996</v>
      </c>
      <c r="M1948" s="75"/>
      <c r="N1948" s="74">
        <f t="shared" si="183"/>
        <v>1293.4069959999999</v>
      </c>
      <c r="O1948" s="74">
        <f t="shared" si="184"/>
        <v>424.12797599999999</v>
      </c>
      <c r="P1948" s="74">
        <f t="shared" si="185"/>
        <v>951.56557999999995</v>
      </c>
    </row>
    <row r="1949" spans="1:16" ht="15" customHeight="1" x14ac:dyDescent="0.3">
      <c r="A1949" s="27" t="s">
        <v>4076</v>
      </c>
      <c r="B1949" s="38">
        <v>28810</v>
      </c>
      <c r="C1949" s="38">
        <v>28810</v>
      </c>
      <c r="D1949" s="40" t="s">
        <v>1651</v>
      </c>
      <c r="E1949" s="40">
        <v>99928</v>
      </c>
      <c r="F1949" s="20" t="s">
        <v>3614</v>
      </c>
      <c r="G1949" s="20" t="s">
        <v>3059</v>
      </c>
      <c r="H1949" s="100">
        <v>0.89339999999999997</v>
      </c>
      <c r="I1949" s="39"/>
      <c r="J1949" s="74">
        <f t="shared" si="180"/>
        <v>180.25397599999997</v>
      </c>
      <c r="K1949" s="74">
        <f t="shared" si="181"/>
        <v>142.46090799999999</v>
      </c>
      <c r="L1949" s="74">
        <f t="shared" si="182"/>
        <v>53.891329999999996</v>
      </c>
      <c r="M1949" s="75"/>
      <c r="N1949" s="74">
        <f t="shared" si="183"/>
        <v>1293.4069959999999</v>
      </c>
      <c r="O1949" s="74">
        <f t="shared" si="184"/>
        <v>424.12797599999999</v>
      </c>
      <c r="P1949" s="74">
        <f t="shared" si="185"/>
        <v>951.56557999999995</v>
      </c>
    </row>
    <row r="1950" spans="1:16" ht="15" customHeight="1" x14ac:dyDescent="0.3">
      <c r="A1950" s="27" t="s">
        <v>4076</v>
      </c>
      <c r="B1950" s="38">
        <v>28820</v>
      </c>
      <c r="C1950" s="38">
        <v>28820</v>
      </c>
      <c r="D1950" s="40" t="s">
        <v>1652</v>
      </c>
      <c r="E1950" s="40">
        <v>99928</v>
      </c>
      <c r="F1950" s="20" t="s">
        <v>3614</v>
      </c>
      <c r="G1950" s="20" t="s">
        <v>3059</v>
      </c>
      <c r="H1950" s="100">
        <v>0.89339999999999997</v>
      </c>
      <c r="I1950" s="39"/>
      <c r="J1950" s="74">
        <f t="shared" si="180"/>
        <v>180.25397599999997</v>
      </c>
      <c r="K1950" s="74">
        <f t="shared" si="181"/>
        <v>142.46090799999999</v>
      </c>
      <c r="L1950" s="74">
        <f t="shared" si="182"/>
        <v>53.891329999999996</v>
      </c>
      <c r="M1950" s="75"/>
      <c r="N1950" s="74">
        <f t="shared" si="183"/>
        <v>1293.4069959999999</v>
      </c>
      <c r="O1950" s="74">
        <f t="shared" si="184"/>
        <v>424.12797599999999</v>
      </c>
      <c r="P1950" s="74">
        <f t="shared" si="185"/>
        <v>951.56557999999995</v>
      </c>
    </row>
    <row r="1951" spans="1:16" ht="15" customHeight="1" x14ac:dyDescent="0.3">
      <c r="A1951" s="27" t="s">
        <v>4076</v>
      </c>
      <c r="B1951" s="38">
        <v>28830</v>
      </c>
      <c r="C1951" s="38">
        <v>28830</v>
      </c>
      <c r="D1951" s="40" t="s">
        <v>1653</v>
      </c>
      <c r="E1951" s="40">
        <v>99928</v>
      </c>
      <c r="F1951" s="20" t="s">
        <v>3614</v>
      </c>
      <c r="G1951" s="20" t="s">
        <v>3059</v>
      </c>
      <c r="H1951" s="100">
        <v>0.89339999999999997</v>
      </c>
      <c r="I1951" s="39"/>
      <c r="J1951" s="74">
        <f t="shared" si="180"/>
        <v>180.25397599999997</v>
      </c>
      <c r="K1951" s="74">
        <f t="shared" si="181"/>
        <v>142.46090799999999</v>
      </c>
      <c r="L1951" s="74">
        <f t="shared" si="182"/>
        <v>53.891329999999996</v>
      </c>
      <c r="M1951" s="75"/>
      <c r="N1951" s="74">
        <f t="shared" si="183"/>
        <v>1293.4069959999999</v>
      </c>
      <c r="O1951" s="74">
        <f t="shared" si="184"/>
        <v>424.12797599999999</v>
      </c>
      <c r="P1951" s="74">
        <f t="shared" si="185"/>
        <v>951.56557999999995</v>
      </c>
    </row>
    <row r="1952" spans="1:16" ht="15" customHeight="1" x14ac:dyDescent="0.3">
      <c r="A1952" s="27" t="s">
        <v>4076</v>
      </c>
      <c r="B1952" s="38">
        <v>28840</v>
      </c>
      <c r="C1952" s="38">
        <v>28840</v>
      </c>
      <c r="D1952" s="40" t="s">
        <v>1654</v>
      </c>
      <c r="E1952" s="40">
        <v>99928</v>
      </c>
      <c r="F1952" s="20" t="s">
        <v>3614</v>
      </c>
      <c r="G1952" s="20" t="s">
        <v>3059</v>
      </c>
      <c r="H1952" s="100">
        <v>0.89339999999999997</v>
      </c>
      <c r="I1952" s="39"/>
      <c r="J1952" s="74">
        <f t="shared" si="180"/>
        <v>180.25397599999997</v>
      </c>
      <c r="K1952" s="74">
        <f t="shared" si="181"/>
        <v>142.46090799999999</v>
      </c>
      <c r="L1952" s="74">
        <f t="shared" si="182"/>
        <v>53.891329999999996</v>
      </c>
      <c r="M1952" s="75"/>
      <c r="N1952" s="74">
        <f t="shared" si="183"/>
        <v>1293.4069959999999</v>
      </c>
      <c r="O1952" s="74">
        <f t="shared" si="184"/>
        <v>424.12797599999999</v>
      </c>
      <c r="P1952" s="74">
        <f t="shared" si="185"/>
        <v>951.56557999999995</v>
      </c>
    </row>
    <row r="1953" spans="1:16" ht="15" customHeight="1" x14ac:dyDescent="0.3">
      <c r="A1953" s="27" t="s">
        <v>4076</v>
      </c>
      <c r="B1953" s="38">
        <v>28850</v>
      </c>
      <c r="C1953" s="38">
        <v>28850</v>
      </c>
      <c r="D1953" s="40" t="s">
        <v>1655</v>
      </c>
      <c r="E1953" s="40">
        <v>99928</v>
      </c>
      <c r="F1953" s="20" t="s">
        <v>3614</v>
      </c>
      <c r="G1953" s="20" t="s">
        <v>3059</v>
      </c>
      <c r="H1953" s="100">
        <v>0.89339999999999997</v>
      </c>
      <c r="I1953" s="39"/>
      <c r="J1953" s="74">
        <f t="shared" si="180"/>
        <v>180.25397599999997</v>
      </c>
      <c r="K1953" s="74">
        <f t="shared" si="181"/>
        <v>142.46090799999999</v>
      </c>
      <c r="L1953" s="74">
        <f t="shared" si="182"/>
        <v>53.891329999999996</v>
      </c>
      <c r="M1953" s="75"/>
      <c r="N1953" s="74">
        <f t="shared" si="183"/>
        <v>1293.4069959999999</v>
      </c>
      <c r="O1953" s="74">
        <f t="shared" si="184"/>
        <v>424.12797599999999</v>
      </c>
      <c r="P1953" s="74">
        <f t="shared" si="185"/>
        <v>951.56557999999995</v>
      </c>
    </row>
    <row r="1954" spans="1:16" ht="15" customHeight="1" x14ac:dyDescent="0.3">
      <c r="A1954" s="27" t="s">
        <v>4076</v>
      </c>
      <c r="B1954" s="38">
        <v>28860</v>
      </c>
      <c r="C1954" s="38">
        <v>28860</v>
      </c>
      <c r="D1954" s="40" t="s">
        <v>1656</v>
      </c>
      <c r="E1954" s="40">
        <v>99928</v>
      </c>
      <c r="F1954" s="20" t="s">
        <v>3614</v>
      </c>
      <c r="G1954" s="20" t="s">
        <v>3059</v>
      </c>
      <c r="H1954" s="100">
        <v>0.89339999999999997</v>
      </c>
      <c r="I1954" s="39"/>
      <c r="J1954" s="74">
        <f t="shared" si="180"/>
        <v>180.25397599999997</v>
      </c>
      <c r="K1954" s="74">
        <f t="shared" si="181"/>
        <v>142.46090799999999</v>
      </c>
      <c r="L1954" s="74">
        <f t="shared" si="182"/>
        <v>53.891329999999996</v>
      </c>
      <c r="M1954" s="75"/>
      <c r="N1954" s="74">
        <f t="shared" si="183"/>
        <v>1293.4069959999999</v>
      </c>
      <c r="O1954" s="74">
        <f t="shared" si="184"/>
        <v>424.12797599999999</v>
      </c>
      <c r="P1954" s="74">
        <f t="shared" si="185"/>
        <v>951.56557999999995</v>
      </c>
    </row>
    <row r="1955" spans="1:16" ht="15" customHeight="1" x14ac:dyDescent="0.3">
      <c r="A1955" s="27" t="s">
        <v>4076</v>
      </c>
      <c r="B1955" s="38">
        <v>28870</v>
      </c>
      <c r="C1955" s="38">
        <v>28870</v>
      </c>
      <c r="D1955" s="40" t="s">
        <v>1657</v>
      </c>
      <c r="E1955" s="40">
        <v>99928</v>
      </c>
      <c r="F1955" s="20" t="s">
        <v>3614</v>
      </c>
      <c r="G1955" s="20" t="s">
        <v>3059</v>
      </c>
      <c r="H1955" s="100">
        <v>0.89339999999999997</v>
      </c>
      <c r="I1955" s="39"/>
      <c r="J1955" s="74">
        <f t="shared" si="180"/>
        <v>180.25397599999997</v>
      </c>
      <c r="K1955" s="74">
        <f t="shared" si="181"/>
        <v>142.46090799999999</v>
      </c>
      <c r="L1955" s="74">
        <f t="shared" si="182"/>
        <v>53.891329999999996</v>
      </c>
      <c r="M1955" s="75"/>
      <c r="N1955" s="74">
        <f t="shared" si="183"/>
        <v>1293.4069959999999</v>
      </c>
      <c r="O1955" s="74">
        <f t="shared" si="184"/>
        <v>424.12797599999999</v>
      </c>
      <c r="P1955" s="74">
        <f t="shared" si="185"/>
        <v>951.56557999999995</v>
      </c>
    </row>
    <row r="1956" spans="1:16" ht="15" customHeight="1" x14ac:dyDescent="0.3">
      <c r="A1956" s="27" t="s">
        <v>4076</v>
      </c>
      <c r="B1956" s="38">
        <v>28880</v>
      </c>
      <c r="C1956" s="38">
        <v>28880</v>
      </c>
      <c r="D1956" s="12" t="s">
        <v>1658</v>
      </c>
      <c r="E1956" s="12">
        <v>36540</v>
      </c>
      <c r="F1956" s="12" t="s">
        <v>3533</v>
      </c>
      <c r="G1956" s="12" t="s">
        <v>3056</v>
      </c>
      <c r="H1956" s="100">
        <v>0.92889999999999995</v>
      </c>
      <c r="I1956" s="39"/>
      <c r="J1956" s="74">
        <f t="shared" si="180"/>
        <v>184.99819599999998</v>
      </c>
      <c r="K1956" s="74">
        <f t="shared" si="181"/>
        <v>146.210418</v>
      </c>
      <c r="L1956" s="74">
        <f t="shared" si="182"/>
        <v>55.309555000000003</v>
      </c>
      <c r="M1956" s="75"/>
      <c r="N1956" s="74">
        <f t="shared" si="183"/>
        <v>1327.4493660000001</v>
      </c>
      <c r="O1956" s="74">
        <f t="shared" si="184"/>
        <v>432.777196</v>
      </c>
      <c r="P1956" s="74">
        <f t="shared" si="185"/>
        <v>974.77193000000011</v>
      </c>
    </row>
    <row r="1957" spans="1:16" ht="15" customHeight="1" x14ac:dyDescent="0.3">
      <c r="A1957" s="27" t="s">
        <v>4076</v>
      </c>
      <c r="B1957" s="38">
        <v>28890</v>
      </c>
      <c r="C1957" s="38">
        <v>28890</v>
      </c>
      <c r="D1957" s="40" t="s">
        <v>1659</v>
      </c>
      <c r="E1957" s="40">
        <v>99928</v>
      </c>
      <c r="F1957" s="20" t="s">
        <v>3614</v>
      </c>
      <c r="G1957" s="20" t="s">
        <v>3059</v>
      </c>
      <c r="H1957" s="100">
        <v>0.89339999999999997</v>
      </c>
      <c r="I1957" s="39"/>
      <c r="J1957" s="74">
        <f t="shared" si="180"/>
        <v>180.25397599999997</v>
      </c>
      <c r="K1957" s="74">
        <f t="shared" si="181"/>
        <v>142.46090799999999</v>
      </c>
      <c r="L1957" s="74">
        <f t="shared" si="182"/>
        <v>53.891329999999996</v>
      </c>
      <c r="M1957" s="75"/>
      <c r="N1957" s="74">
        <f t="shared" si="183"/>
        <v>1293.4069959999999</v>
      </c>
      <c r="O1957" s="74">
        <f t="shared" si="184"/>
        <v>424.12797599999999</v>
      </c>
      <c r="P1957" s="74">
        <f t="shared" si="185"/>
        <v>951.56557999999995</v>
      </c>
    </row>
    <row r="1958" spans="1:16" ht="15" customHeight="1" x14ac:dyDescent="0.3">
      <c r="A1958" s="27" t="s">
        <v>4076</v>
      </c>
      <c r="B1958" s="38">
        <v>28900</v>
      </c>
      <c r="C1958" s="38">
        <v>28900</v>
      </c>
      <c r="D1958" s="40" t="s">
        <v>1660</v>
      </c>
      <c r="E1958" s="40">
        <v>99928</v>
      </c>
      <c r="F1958" s="20" t="s">
        <v>3614</v>
      </c>
      <c r="G1958" s="20" t="s">
        <v>3059</v>
      </c>
      <c r="H1958" s="100">
        <v>0.89339999999999997</v>
      </c>
      <c r="I1958" s="39"/>
      <c r="J1958" s="74">
        <f t="shared" si="180"/>
        <v>180.25397599999997</v>
      </c>
      <c r="K1958" s="74">
        <f t="shared" si="181"/>
        <v>142.46090799999999</v>
      </c>
      <c r="L1958" s="74">
        <f t="shared" si="182"/>
        <v>53.891329999999996</v>
      </c>
      <c r="M1958" s="75"/>
      <c r="N1958" s="74">
        <f t="shared" si="183"/>
        <v>1293.4069959999999</v>
      </c>
      <c r="O1958" s="74">
        <f t="shared" si="184"/>
        <v>424.12797599999999</v>
      </c>
      <c r="P1958" s="74">
        <f t="shared" si="185"/>
        <v>951.56557999999995</v>
      </c>
    </row>
    <row r="1959" spans="1:16" ht="15" customHeight="1" x14ac:dyDescent="0.3">
      <c r="A1959" s="27" t="s">
        <v>4076</v>
      </c>
      <c r="B1959" s="38">
        <v>28910</v>
      </c>
      <c r="C1959" s="38">
        <v>28910</v>
      </c>
      <c r="D1959" s="40" t="s">
        <v>1661</v>
      </c>
      <c r="E1959" s="40">
        <v>99928</v>
      </c>
      <c r="F1959" s="20" t="s">
        <v>3614</v>
      </c>
      <c r="G1959" s="20" t="s">
        <v>3059</v>
      </c>
      <c r="H1959" s="100">
        <v>0.89339999999999997</v>
      </c>
      <c r="I1959" s="39"/>
      <c r="J1959" s="74">
        <f t="shared" si="180"/>
        <v>180.25397599999997</v>
      </c>
      <c r="K1959" s="74">
        <f t="shared" si="181"/>
        <v>142.46090799999999</v>
      </c>
      <c r="L1959" s="74">
        <f t="shared" si="182"/>
        <v>53.891329999999996</v>
      </c>
      <c r="M1959" s="75"/>
      <c r="N1959" s="74">
        <f t="shared" si="183"/>
        <v>1293.4069959999999</v>
      </c>
      <c r="O1959" s="74">
        <f t="shared" si="184"/>
        <v>424.12797599999999</v>
      </c>
      <c r="P1959" s="74">
        <f t="shared" si="185"/>
        <v>951.56557999999995</v>
      </c>
    </row>
    <row r="1960" spans="1:16" ht="15" customHeight="1" x14ac:dyDescent="0.3">
      <c r="A1960" s="27" t="s">
        <v>4076</v>
      </c>
      <c r="B1960" s="38">
        <v>28920</v>
      </c>
      <c r="C1960" s="38">
        <v>28920</v>
      </c>
      <c r="D1960" s="40" t="s">
        <v>1662</v>
      </c>
      <c r="E1960" s="40">
        <v>99928</v>
      </c>
      <c r="F1960" s="20" t="s">
        <v>3614</v>
      </c>
      <c r="G1960" s="20" t="s">
        <v>3059</v>
      </c>
      <c r="H1960" s="100">
        <v>0.89339999999999997</v>
      </c>
      <c r="I1960" s="39"/>
      <c r="J1960" s="74">
        <f t="shared" si="180"/>
        <v>180.25397599999997</v>
      </c>
      <c r="K1960" s="74">
        <f t="shared" si="181"/>
        <v>142.46090799999999</v>
      </c>
      <c r="L1960" s="74">
        <f t="shared" si="182"/>
        <v>53.891329999999996</v>
      </c>
      <c r="M1960" s="75"/>
      <c r="N1960" s="74">
        <f t="shared" si="183"/>
        <v>1293.4069959999999</v>
      </c>
      <c r="O1960" s="74">
        <f t="shared" si="184"/>
        <v>424.12797599999999</v>
      </c>
      <c r="P1960" s="74">
        <f t="shared" si="185"/>
        <v>951.56557999999995</v>
      </c>
    </row>
    <row r="1961" spans="1:16" ht="15" customHeight="1" x14ac:dyDescent="0.3">
      <c r="B1961" s="38"/>
      <c r="C1961" s="38"/>
      <c r="D1961" s="40"/>
      <c r="E1961" s="40"/>
      <c r="F1961" s="20"/>
      <c r="G1961" s="20"/>
      <c r="H1961" s="100"/>
      <c r="I1961" s="39"/>
      <c r="J1961" s="74">
        <f t="shared" si="180"/>
        <v>60.86</v>
      </c>
      <c r="K1961" s="74">
        <f t="shared" si="181"/>
        <v>48.1</v>
      </c>
      <c r="L1961" s="74">
        <f t="shared" si="182"/>
        <v>18.2</v>
      </c>
      <c r="M1961" s="75"/>
      <c r="N1961" s="74">
        <f t="shared" si="183"/>
        <v>436.69</v>
      </c>
      <c r="O1961" s="74">
        <f t="shared" si="184"/>
        <v>206.46</v>
      </c>
      <c r="P1961" s="74">
        <f t="shared" si="185"/>
        <v>367.55</v>
      </c>
    </row>
    <row r="1962" spans="1:16" ht="15" customHeight="1" x14ac:dyDescent="0.3">
      <c r="A1962" s="27" t="s">
        <v>4078</v>
      </c>
      <c r="B1962" s="38">
        <v>30000</v>
      </c>
      <c r="C1962" s="38">
        <v>30000</v>
      </c>
      <c r="D1962" s="40" t="s">
        <v>1679</v>
      </c>
      <c r="E1962" s="40">
        <v>99930</v>
      </c>
      <c r="F1962" s="20" t="s">
        <v>3621</v>
      </c>
      <c r="G1962" s="20" t="s">
        <v>3059</v>
      </c>
      <c r="H1962" s="100">
        <v>1.0054000000000001</v>
      </c>
      <c r="I1962" s="39"/>
      <c r="J1962" s="74">
        <f t="shared" si="180"/>
        <v>195.221656</v>
      </c>
      <c r="K1962" s="74">
        <f t="shared" si="181"/>
        <v>154.29034800000002</v>
      </c>
      <c r="L1962" s="74">
        <f t="shared" si="182"/>
        <v>58.365729999999999</v>
      </c>
      <c r="M1962" s="75"/>
      <c r="N1962" s="74">
        <f t="shared" si="183"/>
        <v>1400.8082760000002</v>
      </c>
      <c r="O1962" s="74">
        <f t="shared" si="184"/>
        <v>451.41565600000001</v>
      </c>
      <c r="P1962" s="74">
        <f t="shared" si="185"/>
        <v>1024.77998</v>
      </c>
    </row>
    <row r="1963" spans="1:16" ht="15" customHeight="1" x14ac:dyDescent="0.3">
      <c r="A1963" s="27" t="s">
        <v>4078</v>
      </c>
      <c r="B1963" s="38">
        <v>30010</v>
      </c>
      <c r="C1963" s="38">
        <v>30010</v>
      </c>
      <c r="D1963" s="40" t="s">
        <v>1680</v>
      </c>
      <c r="E1963" s="40">
        <v>99930</v>
      </c>
      <c r="F1963" s="20" t="s">
        <v>3621</v>
      </c>
      <c r="G1963" s="20" t="s">
        <v>3059</v>
      </c>
      <c r="H1963" s="100">
        <v>1.0054000000000001</v>
      </c>
      <c r="I1963" s="39"/>
      <c r="J1963" s="74">
        <f t="shared" si="180"/>
        <v>195.221656</v>
      </c>
      <c r="K1963" s="74">
        <f t="shared" si="181"/>
        <v>154.29034800000002</v>
      </c>
      <c r="L1963" s="74">
        <f t="shared" si="182"/>
        <v>58.365729999999999</v>
      </c>
      <c r="M1963" s="75"/>
      <c r="N1963" s="74">
        <f t="shared" si="183"/>
        <v>1400.8082760000002</v>
      </c>
      <c r="O1963" s="74">
        <f t="shared" si="184"/>
        <v>451.41565600000001</v>
      </c>
      <c r="P1963" s="74">
        <f t="shared" si="185"/>
        <v>1024.77998</v>
      </c>
    </row>
    <row r="1964" spans="1:16" ht="15" customHeight="1" x14ac:dyDescent="0.3">
      <c r="A1964" s="27" t="s">
        <v>4078</v>
      </c>
      <c r="B1964" s="38">
        <v>30020</v>
      </c>
      <c r="C1964" s="38">
        <v>30020</v>
      </c>
      <c r="D1964" s="40" t="s">
        <v>1681</v>
      </c>
      <c r="E1964" s="40">
        <v>99930</v>
      </c>
      <c r="F1964" s="20" t="s">
        <v>3621</v>
      </c>
      <c r="G1964" s="20" t="s">
        <v>3059</v>
      </c>
      <c r="H1964" s="100">
        <v>1.0054000000000001</v>
      </c>
      <c r="I1964" s="39"/>
      <c r="J1964" s="74">
        <f t="shared" si="180"/>
        <v>195.221656</v>
      </c>
      <c r="K1964" s="74">
        <f t="shared" si="181"/>
        <v>154.29034800000002</v>
      </c>
      <c r="L1964" s="74">
        <f t="shared" si="182"/>
        <v>58.365729999999999</v>
      </c>
      <c r="M1964" s="75"/>
      <c r="N1964" s="74">
        <f t="shared" si="183"/>
        <v>1400.8082760000002</v>
      </c>
      <c r="O1964" s="74">
        <f t="shared" si="184"/>
        <v>451.41565600000001</v>
      </c>
      <c r="P1964" s="74">
        <f t="shared" si="185"/>
        <v>1024.77998</v>
      </c>
    </row>
    <row r="1965" spans="1:16" ht="15" customHeight="1" x14ac:dyDescent="0.3">
      <c r="A1965" s="27" t="s">
        <v>4078</v>
      </c>
      <c r="B1965" s="38">
        <v>30030</v>
      </c>
      <c r="C1965" s="38">
        <v>30030</v>
      </c>
      <c r="D1965" s="40" t="s">
        <v>1682</v>
      </c>
      <c r="E1965" s="40">
        <v>99930</v>
      </c>
      <c r="F1965" s="20" t="s">
        <v>3621</v>
      </c>
      <c r="G1965" s="20" t="s">
        <v>3059</v>
      </c>
      <c r="H1965" s="100">
        <v>1.0054000000000001</v>
      </c>
      <c r="I1965" s="39"/>
      <c r="J1965" s="74">
        <f t="shared" si="180"/>
        <v>195.221656</v>
      </c>
      <c r="K1965" s="74">
        <f t="shared" si="181"/>
        <v>154.29034800000002</v>
      </c>
      <c r="L1965" s="74">
        <f t="shared" si="182"/>
        <v>58.365729999999999</v>
      </c>
      <c r="M1965" s="75"/>
      <c r="N1965" s="74">
        <f t="shared" si="183"/>
        <v>1400.8082760000002</v>
      </c>
      <c r="O1965" s="74">
        <f t="shared" si="184"/>
        <v>451.41565600000001</v>
      </c>
      <c r="P1965" s="74">
        <f t="shared" si="185"/>
        <v>1024.77998</v>
      </c>
    </row>
    <row r="1966" spans="1:16" ht="15" customHeight="1" x14ac:dyDescent="0.3">
      <c r="A1966" s="27" t="s">
        <v>4078</v>
      </c>
      <c r="B1966" s="38">
        <v>30040</v>
      </c>
      <c r="C1966" s="38">
        <v>30040</v>
      </c>
      <c r="D1966" s="40" t="s">
        <v>1683</v>
      </c>
      <c r="E1966" s="40">
        <v>99930</v>
      </c>
      <c r="F1966" s="20" t="s">
        <v>3621</v>
      </c>
      <c r="G1966" s="20" t="s">
        <v>3059</v>
      </c>
      <c r="H1966" s="100">
        <v>1.0054000000000001</v>
      </c>
      <c r="I1966" s="39"/>
      <c r="J1966" s="74">
        <f t="shared" si="180"/>
        <v>195.221656</v>
      </c>
      <c r="K1966" s="74">
        <f t="shared" si="181"/>
        <v>154.29034800000002</v>
      </c>
      <c r="L1966" s="74">
        <f t="shared" si="182"/>
        <v>58.365729999999999</v>
      </c>
      <c r="M1966" s="75"/>
      <c r="N1966" s="74">
        <f t="shared" si="183"/>
        <v>1400.8082760000002</v>
      </c>
      <c r="O1966" s="74">
        <f t="shared" si="184"/>
        <v>451.41565600000001</v>
      </c>
      <c r="P1966" s="74">
        <f t="shared" si="185"/>
        <v>1024.77998</v>
      </c>
    </row>
    <row r="1967" spans="1:16" ht="15" customHeight="1" x14ac:dyDescent="0.3">
      <c r="A1967" s="27" t="s">
        <v>4078</v>
      </c>
      <c r="B1967" s="38">
        <v>30050</v>
      </c>
      <c r="C1967" s="38">
        <v>30050</v>
      </c>
      <c r="D1967" s="12" t="s">
        <v>1684</v>
      </c>
      <c r="E1967" s="12">
        <v>31700</v>
      </c>
      <c r="F1967" s="12" t="s">
        <v>3622</v>
      </c>
      <c r="G1967" s="12" t="s">
        <v>3056</v>
      </c>
      <c r="H1967" s="100">
        <v>0.94179999999999997</v>
      </c>
      <c r="I1967" s="39"/>
      <c r="J1967" s="74">
        <f t="shared" si="180"/>
        <v>186.72215199999999</v>
      </c>
      <c r="K1967" s="74">
        <f t="shared" si="181"/>
        <v>147.57291599999999</v>
      </c>
      <c r="L1967" s="74">
        <f t="shared" si="182"/>
        <v>55.824910000000003</v>
      </c>
      <c r="M1967" s="75"/>
      <c r="N1967" s="74">
        <f t="shared" si="183"/>
        <v>1339.819692</v>
      </c>
      <c r="O1967" s="74">
        <f t="shared" si="184"/>
        <v>435.92015200000003</v>
      </c>
      <c r="P1967" s="74">
        <f t="shared" si="185"/>
        <v>983.2046600000001</v>
      </c>
    </row>
    <row r="1968" spans="1:16" ht="15" customHeight="1" x14ac:dyDescent="0.3">
      <c r="A1968" s="27" t="s">
        <v>4078</v>
      </c>
      <c r="B1968" s="38">
        <v>30060</v>
      </c>
      <c r="C1968" s="38">
        <v>30060</v>
      </c>
      <c r="D1968" s="40" t="s">
        <v>1685</v>
      </c>
      <c r="E1968" s="40">
        <v>99930</v>
      </c>
      <c r="F1968" s="20" t="s">
        <v>3621</v>
      </c>
      <c r="G1968" s="20" t="s">
        <v>3059</v>
      </c>
      <c r="H1968" s="100">
        <v>1.0054000000000001</v>
      </c>
      <c r="I1968" s="39"/>
      <c r="J1968" s="74">
        <f t="shared" si="180"/>
        <v>195.221656</v>
      </c>
      <c r="K1968" s="74">
        <f t="shared" si="181"/>
        <v>154.29034800000002</v>
      </c>
      <c r="L1968" s="74">
        <f t="shared" si="182"/>
        <v>58.365729999999999</v>
      </c>
      <c r="M1968" s="75"/>
      <c r="N1968" s="74">
        <f t="shared" si="183"/>
        <v>1400.8082760000002</v>
      </c>
      <c r="O1968" s="74">
        <f t="shared" si="184"/>
        <v>451.41565600000001</v>
      </c>
      <c r="P1968" s="74">
        <f t="shared" si="185"/>
        <v>1024.77998</v>
      </c>
    </row>
    <row r="1969" spans="1:16" ht="15" customHeight="1" x14ac:dyDescent="0.3">
      <c r="A1969" s="27" t="s">
        <v>4078</v>
      </c>
      <c r="B1969" s="38">
        <v>30070</v>
      </c>
      <c r="C1969" s="38">
        <v>30070</v>
      </c>
      <c r="D1969" s="12" t="s">
        <v>1686</v>
      </c>
      <c r="E1969" s="12">
        <v>40484</v>
      </c>
      <c r="F1969" s="12" t="s">
        <v>3623</v>
      </c>
      <c r="G1969" s="12" t="s">
        <v>3056</v>
      </c>
      <c r="H1969" s="100">
        <v>1.0115000000000001</v>
      </c>
      <c r="I1969" s="39"/>
      <c r="J1969" s="74">
        <f t="shared" si="180"/>
        <v>196.03685999999999</v>
      </c>
      <c r="K1969" s="74">
        <f t="shared" si="181"/>
        <v>154.93463000000003</v>
      </c>
      <c r="L1969" s="74">
        <f t="shared" si="182"/>
        <v>58.609425000000002</v>
      </c>
      <c r="M1969" s="75"/>
      <c r="N1969" s="74">
        <f t="shared" si="183"/>
        <v>1406.6578100000002</v>
      </c>
      <c r="O1969" s="74">
        <f t="shared" si="184"/>
        <v>452.90186</v>
      </c>
      <c r="P1969" s="74">
        <f t="shared" si="185"/>
        <v>1028.76755</v>
      </c>
    </row>
    <row r="1970" spans="1:16" ht="15" customHeight="1" x14ac:dyDescent="0.3">
      <c r="A1970" s="27" t="s">
        <v>4078</v>
      </c>
      <c r="B1970" s="38">
        <v>30080</v>
      </c>
      <c r="C1970" s="38">
        <v>30080</v>
      </c>
      <c r="D1970" s="12" t="s">
        <v>1687</v>
      </c>
      <c r="E1970" s="12">
        <v>40484</v>
      </c>
      <c r="F1970" s="12" t="s">
        <v>3623</v>
      </c>
      <c r="G1970" s="12" t="s">
        <v>3056</v>
      </c>
      <c r="H1970" s="100">
        <v>1.0115000000000001</v>
      </c>
      <c r="I1970" s="39"/>
      <c r="J1970" s="74">
        <f t="shared" si="180"/>
        <v>196.03685999999999</v>
      </c>
      <c r="K1970" s="74">
        <f t="shared" si="181"/>
        <v>154.93463000000003</v>
      </c>
      <c r="L1970" s="74">
        <f t="shared" si="182"/>
        <v>58.609425000000002</v>
      </c>
      <c r="M1970" s="75"/>
      <c r="N1970" s="74">
        <f t="shared" si="183"/>
        <v>1406.6578100000002</v>
      </c>
      <c r="O1970" s="74">
        <f t="shared" si="184"/>
        <v>452.90186</v>
      </c>
      <c r="P1970" s="74">
        <f t="shared" si="185"/>
        <v>1028.76755</v>
      </c>
    </row>
    <row r="1971" spans="1:16" ht="15" customHeight="1" x14ac:dyDescent="0.3">
      <c r="A1971" s="27" t="s">
        <v>4078</v>
      </c>
      <c r="B1971" s="38">
        <v>30090</v>
      </c>
      <c r="C1971" s="38">
        <v>30090</v>
      </c>
      <c r="D1971" s="40" t="s">
        <v>1688</v>
      </c>
      <c r="E1971" s="40">
        <v>99930</v>
      </c>
      <c r="F1971" s="20" t="s">
        <v>3621</v>
      </c>
      <c r="G1971" s="20" t="s">
        <v>3059</v>
      </c>
      <c r="H1971" s="100">
        <v>1.0054000000000001</v>
      </c>
      <c r="I1971" s="39"/>
      <c r="J1971" s="74">
        <f t="shared" si="180"/>
        <v>195.221656</v>
      </c>
      <c r="K1971" s="74">
        <f t="shared" si="181"/>
        <v>154.29034800000002</v>
      </c>
      <c r="L1971" s="74">
        <f t="shared" si="182"/>
        <v>58.365729999999999</v>
      </c>
      <c r="M1971" s="75"/>
      <c r="N1971" s="74">
        <f t="shared" si="183"/>
        <v>1400.8082760000002</v>
      </c>
      <c r="O1971" s="74">
        <f t="shared" si="184"/>
        <v>451.41565600000001</v>
      </c>
      <c r="P1971" s="74">
        <f t="shared" si="185"/>
        <v>1024.77998</v>
      </c>
    </row>
    <row r="1972" spans="1:16" ht="15" customHeight="1" x14ac:dyDescent="0.3">
      <c r="B1972" s="38"/>
      <c r="C1972" s="38"/>
      <c r="D1972" s="40"/>
      <c r="E1972" s="40"/>
      <c r="F1972" s="20"/>
      <c r="G1972" s="20"/>
      <c r="H1972" s="100"/>
      <c r="I1972" s="39"/>
      <c r="J1972" s="74"/>
      <c r="K1972" s="74"/>
      <c r="L1972" s="74"/>
      <c r="M1972" s="75"/>
      <c r="N1972" s="74"/>
      <c r="O1972" s="74"/>
      <c r="P1972" s="74"/>
    </row>
    <row r="1973" spans="1:16" ht="15" customHeight="1" x14ac:dyDescent="0.3">
      <c r="A1973" s="27" t="s">
        <v>4079</v>
      </c>
      <c r="B1973" s="38">
        <v>31100</v>
      </c>
      <c r="C1973" s="38">
        <v>31100</v>
      </c>
      <c r="D1973" s="12" t="s">
        <v>1689</v>
      </c>
      <c r="E1973" s="12">
        <v>12100</v>
      </c>
      <c r="F1973" s="12" t="s">
        <v>3624</v>
      </c>
      <c r="G1973" s="12" t="s">
        <v>3056</v>
      </c>
      <c r="H1973" s="100">
        <v>1.2068000000000001</v>
      </c>
      <c r="I1973" s="39"/>
      <c r="J1973" s="74">
        <f t="shared" si="180"/>
        <v>222.136752</v>
      </c>
      <c r="K1973" s="74">
        <f t="shared" si="181"/>
        <v>175.56221600000001</v>
      </c>
      <c r="L1973" s="74">
        <f t="shared" si="182"/>
        <v>66.411660000000012</v>
      </c>
      <c r="M1973" s="75"/>
      <c r="N1973" s="74">
        <f t="shared" si="183"/>
        <v>1593.9387920000001</v>
      </c>
      <c r="O1973" s="74">
        <f t="shared" si="184"/>
        <v>500.48475200000007</v>
      </c>
      <c r="P1973" s="74">
        <f t="shared" si="185"/>
        <v>1156.4351600000002</v>
      </c>
    </row>
    <row r="1974" spans="1:16" ht="15" customHeight="1" x14ac:dyDescent="0.3">
      <c r="A1974" s="27" t="s">
        <v>4079</v>
      </c>
      <c r="B1974" s="38">
        <v>31150</v>
      </c>
      <c r="C1974" s="38">
        <v>31150</v>
      </c>
      <c r="D1974" s="12" t="s">
        <v>1690</v>
      </c>
      <c r="E1974" s="12">
        <v>35614</v>
      </c>
      <c r="F1974" s="12" t="s">
        <v>3625</v>
      </c>
      <c r="G1974" s="12" t="s">
        <v>3056</v>
      </c>
      <c r="H1974" s="100">
        <v>1.2745</v>
      </c>
      <c r="I1974" s="39"/>
      <c r="J1974" s="74">
        <f t="shared" si="180"/>
        <v>231.18417999999997</v>
      </c>
      <c r="K1974" s="74">
        <f t="shared" si="181"/>
        <v>182.71269000000001</v>
      </c>
      <c r="L1974" s="74">
        <f t="shared" si="182"/>
        <v>69.116275000000002</v>
      </c>
      <c r="M1974" s="75"/>
      <c r="N1974" s="74">
        <f t="shared" si="183"/>
        <v>1658.8590300000001</v>
      </c>
      <c r="O1974" s="74">
        <f t="shared" si="184"/>
        <v>516.97917999999993</v>
      </c>
      <c r="P1974" s="74">
        <f t="shared" si="185"/>
        <v>1200.69065</v>
      </c>
    </row>
    <row r="1975" spans="1:16" ht="15" customHeight="1" x14ac:dyDescent="0.3">
      <c r="A1975" s="27" t="s">
        <v>4079</v>
      </c>
      <c r="B1975" s="38">
        <v>31160</v>
      </c>
      <c r="C1975" s="38">
        <v>31160</v>
      </c>
      <c r="D1975" s="12" t="s">
        <v>1691</v>
      </c>
      <c r="E1975" s="12">
        <v>15804</v>
      </c>
      <c r="F1975" s="12" t="s">
        <v>3626</v>
      </c>
      <c r="G1975" s="12" t="s">
        <v>3056</v>
      </c>
      <c r="H1975" s="100">
        <v>1.0629</v>
      </c>
      <c r="I1975" s="39"/>
      <c r="J1975" s="74">
        <f t="shared" si="180"/>
        <v>202.905956</v>
      </c>
      <c r="K1975" s="74">
        <f t="shared" si="181"/>
        <v>160.36349799999999</v>
      </c>
      <c r="L1975" s="74">
        <f t="shared" si="182"/>
        <v>60.662855000000008</v>
      </c>
      <c r="M1975" s="75"/>
      <c r="N1975" s="74">
        <f t="shared" si="183"/>
        <v>1455.947326</v>
      </c>
      <c r="O1975" s="74">
        <f t="shared" si="184"/>
        <v>465.42495599999995</v>
      </c>
      <c r="P1975" s="74">
        <f t="shared" si="185"/>
        <v>1062.3677299999999</v>
      </c>
    </row>
    <row r="1976" spans="1:16" ht="15" customHeight="1" x14ac:dyDescent="0.3">
      <c r="A1976" s="27" t="s">
        <v>4079</v>
      </c>
      <c r="B1976" s="38">
        <v>31180</v>
      </c>
      <c r="C1976" s="38">
        <v>31180</v>
      </c>
      <c r="D1976" s="12" t="s">
        <v>1692</v>
      </c>
      <c r="E1976" s="12">
        <v>15804</v>
      </c>
      <c r="F1976" s="12" t="s">
        <v>3626</v>
      </c>
      <c r="G1976" s="12" t="s">
        <v>3056</v>
      </c>
      <c r="H1976" s="100">
        <v>1.0629</v>
      </c>
      <c r="I1976" s="39"/>
      <c r="J1976" s="74">
        <f t="shared" si="180"/>
        <v>202.905956</v>
      </c>
      <c r="K1976" s="74">
        <f t="shared" si="181"/>
        <v>160.36349799999999</v>
      </c>
      <c r="L1976" s="74">
        <f t="shared" si="182"/>
        <v>60.662855000000008</v>
      </c>
      <c r="M1976" s="75"/>
      <c r="N1976" s="74">
        <f t="shared" si="183"/>
        <v>1455.947326</v>
      </c>
      <c r="O1976" s="74">
        <f t="shared" si="184"/>
        <v>465.42495599999995</v>
      </c>
      <c r="P1976" s="74">
        <f t="shared" si="185"/>
        <v>1062.3677299999999</v>
      </c>
    </row>
    <row r="1977" spans="1:16" ht="15" customHeight="1" x14ac:dyDescent="0.3">
      <c r="A1977" s="27" t="s">
        <v>4079</v>
      </c>
      <c r="B1977" s="38">
        <v>31190</v>
      </c>
      <c r="C1977" s="38">
        <v>31190</v>
      </c>
      <c r="D1977" s="12" t="s">
        <v>1693</v>
      </c>
      <c r="E1977" s="12">
        <v>36140</v>
      </c>
      <c r="F1977" s="12" t="s">
        <v>3627</v>
      </c>
      <c r="G1977" s="12" t="s">
        <v>3056</v>
      </c>
      <c r="H1977" s="100">
        <v>1.0876000000000001</v>
      </c>
      <c r="I1977" s="39"/>
      <c r="J1977" s="74">
        <f t="shared" si="180"/>
        <v>206.206864</v>
      </c>
      <c r="K1977" s="74">
        <f t="shared" si="181"/>
        <v>162.97231200000002</v>
      </c>
      <c r="L1977" s="74">
        <f t="shared" si="182"/>
        <v>61.649620000000013</v>
      </c>
      <c r="M1977" s="75"/>
      <c r="N1977" s="74">
        <f t="shared" si="183"/>
        <v>1479.6331440000001</v>
      </c>
      <c r="O1977" s="74">
        <f t="shared" si="184"/>
        <v>471.44286399999999</v>
      </c>
      <c r="P1977" s="74">
        <f t="shared" si="185"/>
        <v>1078.51412</v>
      </c>
    </row>
    <row r="1978" spans="1:16" ht="15" customHeight="1" x14ac:dyDescent="0.3">
      <c r="A1978" s="27" t="s">
        <v>4079</v>
      </c>
      <c r="B1978" s="38">
        <v>31200</v>
      </c>
      <c r="C1978" s="38">
        <v>31200</v>
      </c>
      <c r="D1978" s="12" t="s">
        <v>1694</v>
      </c>
      <c r="E1978" s="12">
        <v>47220</v>
      </c>
      <c r="F1978" s="12" t="s">
        <v>3628</v>
      </c>
      <c r="G1978" s="12" t="s">
        <v>3056</v>
      </c>
      <c r="H1978" s="120">
        <v>1.1147</v>
      </c>
      <c r="I1978" s="39"/>
      <c r="J1978" s="74">
        <f t="shared" si="180"/>
        <v>209.828508</v>
      </c>
      <c r="K1978" s="74">
        <f t="shared" si="181"/>
        <v>165.83461400000002</v>
      </c>
      <c r="L1978" s="74">
        <f t="shared" si="182"/>
        <v>62.732264999999998</v>
      </c>
      <c r="M1978" s="75"/>
      <c r="N1978" s="74">
        <f t="shared" si="183"/>
        <v>1505.6204180000002</v>
      </c>
      <c r="O1978" s="74">
        <f t="shared" si="184"/>
        <v>478.04550800000004</v>
      </c>
      <c r="P1978" s="74">
        <f t="shared" si="185"/>
        <v>1096.22939</v>
      </c>
    </row>
    <row r="1979" spans="1:16" ht="15" customHeight="1" x14ac:dyDescent="0.3">
      <c r="A1979" s="27" t="s">
        <v>4079</v>
      </c>
      <c r="B1979" s="38">
        <v>31220</v>
      </c>
      <c r="C1979" s="38">
        <v>31220</v>
      </c>
      <c r="D1979" s="12" t="s">
        <v>1695</v>
      </c>
      <c r="E1979" s="12">
        <v>35084</v>
      </c>
      <c r="F1979" s="12" t="s">
        <v>3629</v>
      </c>
      <c r="G1979" s="12" t="s">
        <v>3056</v>
      </c>
      <c r="H1979" s="100">
        <v>1.1113</v>
      </c>
      <c r="I1979" s="39"/>
      <c r="J1979" s="74">
        <f t="shared" si="180"/>
        <v>209.37413199999997</v>
      </c>
      <c r="K1979" s="74">
        <f t="shared" si="181"/>
        <v>165.475506</v>
      </c>
      <c r="L1979" s="74">
        <f t="shared" si="182"/>
        <v>62.596435</v>
      </c>
      <c r="M1979" s="75"/>
      <c r="N1979" s="74">
        <f t="shared" si="183"/>
        <v>1502.3600220000001</v>
      </c>
      <c r="O1979" s="74">
        <f t="shared" si="184"/>
        <v>477.21713199999999</v>
      </c>
      <c r="P1979" s="74">
        <f t="shared" si="185"/>
        <v>1094.0068100000001</v>
      </c>
    </row>
    <row r="1980" spans="1:16" ht="15" customHeight="1" x14ac:dyDescent="0.3">
      <c r="A1980" s="27" t="s">
        <v>4079</v>
      </c>
      <c r="B1980" s="38">
        <v>31230</v>
      </c>
      <c r="C1980" s="38">
        <v>31230</v>
      </c>
      <c r="D1980" s="12" t="s">
        <v>1696</v>
      </c>
      <c r="E1980" s="12">
        <v>15804</v>
      </c>
      <c r="F1980" s="12" t="s">
        <v>3626</v>
      </c>
      <c r="G1980" s="12" t="s">
        <v>3056</v>
      </c>
      <c r="H1980" s="100">
        <v>1.0629</v>
      </c>
      <c r="I1980" s="39"/>
      <c r="J1980" s="74">
        <f t="shared" si="180"/>
        <v>202.905956</v>
      </c>
      <c r="K1980" s="74">
        <f t="shared" si="181"/>
        <v>160.36349799999999</v>
      </c>
      <c r="L1980" s="74">
        <f t="shared" si="182"/>
        <v>60.662855000000008</v>
      </c>
      <c r="M1980" s="75"/>
      <c r="N1980" s="74">
        <f t="shared" si="183"/>
        <v>1455.947326</v>
      </c>
      <c r="O1980" s="74">
        <f t="shared" si="184"/>
        <v>465.42495599999995</v>
      </c>
      <c r="P1980" s="74">
        <f t="shared" si="185"/>
        <v>1062.3677299999999</v>
      </c>
    </row>
    <row r="1981" spans="1:16" ht="15" customHeight="1" x14ac:dyDescent="0.3">
      <c r="A1981" s="27" t="s">
        <v>4079</v>
      </c>
      <c r="B1981" s="38">
        <v>31250</v>
      </c>
      <c r="C1981" s="38">
        <v>31250</v>
      </c>
      <c r="D1981" s="12" t="s">
        <v>1697</v>
      </c>
      <c r="E1981" s="12">
        <v>35614</v>
      </c>
      <c r="F1981" s="12" t="s">
        <v>3625</v>
      </c>
      <c r="G1981" s="12" t="s">
        <v>3056</v>
      </c>
      <c r="H1981" s="100">
        <v>1.2745</v>
      </c>
      <c r="I1981" s="39"/>
      <c r="J1981" s="74">
        <f t="shared" si="180"/>
        <v>231.18417999999997</v>
      </c>
      <c r="K1981" s="74">
        <f t="shared" si="181"/>
        <v>182.71269000000001</v>
      </c>
      <c r="L1981" s="74">
        <f t="shared" si="182"/>
        <v>69.116275000000002</v>
      </c>
      <c r="M1981" s="75"/>
      <c r="N1981" s="74">
        <f t="shared" si="183"/>
        <v>1658.8590300000001</v>
      </c>
      <c r="O1981" s="74">
        <f t="shared" si="184"/>
        <v>516.97917999999993</v>
      </c>
      <c r="P1981" s="74">
        <f t="shared" si="185"/>
        <v>1200.69065</v>
      </c>
    </row>
    <row r="1982" spans="1:16" ht="15" customHeight="1" x14ac:dyDescent="0.3">
      <c r="A1982" s="27" t="s">
        <v>4079</v>
      </c>
      <c r="B1982" s="38">
        <v>31260</v>
      </c>
      <c r="C1982" s="38">
        <v>31260</v>
      </c>
      <c r="D1982" s="12" t="s">
        <v>1698</v>
      </c>
      <c r="E1982" s="12">
        <v>35084</v>
      </c>
      <c r="F1982" s="12" t="s">
        <v>3629</v>
      </c>
      <c r="G1982" s="12" t="s">
        <v>3056</v>
      </c>
      <c r="H1982" s="100">
        <v>1.1113</v>
      </c>
      <c r="I1982" s="39"/>
      <c r="J1982" s="74">
        <f t="shared" si="180"/>
        <v>209.37413199999997</v>
      </c>
      <c r="K1982" s="74">
        <f t="shared" si="181"/>
        <v>165.475506</v>
      </c>
      <c r="L1982" s="74">
        <f t="shared" si="182"/>
        <v>62.596435</v>
      </c>
      <c r="M1982" s="75"/>
      <c r="N1982" s="74">
        <f t="shared" si="183"/>
        <v>1502.3600220000001</v>
      </c>
      <c r="O1982" s="74">
        <f t="shared" si="184"/>
        <v>477.21713199999999</v>
      </c>
      <c r="P1982" s="74">
        <f t="shared" si="185"/>
        <v>1094.0068100000001</v>
      </c>
    </row>
    <row r="1983" spans="1:16" ht="15" customHeight="1" x14ac:dyDescent="0.3">
      <c r="A1983" s="27" t="s">
        <v>4079</v>
      </c>
      <c r="B1983" s="38">
        <v>31270</v>
      </c>
      <c r="C1983" s="38">
        <v>31270</v>
      </c>
      <c r="D1983" s="12" t="s">
        <v>1699</v>
      </c>
      <c r="E1983" s="12">
        <v>45940</v>
      </c>
      <c r="F1983" s="12" t="s">
        <v>3630</v>
      </c>
      <c r="G1983" s="12" t="s">
        <v>3056</v>
      </c>
      <c r="H1983" s="100">
        <v>1.0091000000000001</v>
      </c>
      <c r="I1983" s="39"/>
      <c r="J1983" s="74">
        <f t="shared" si="180"/>
        <v>195.71612399999998</v>
      </c>
      <c r="K1983" s="74">
        <f t="shared" si="181"/>
        <v>154.68114200000002</v>
      </c>
      <c r="L1983" s="74">
        <f t="shared" si="182"/>
        <v>58.513545000000008</v>
      </c>
      <c r="M1983" s="75"/>
      <c r="N1983" s="74">
        <f t="shared" si="183"/>
        <v>1404.3563540000002</v>
      </c>
      <c r="O1983" s="74">
        <f t="shared" si="184"/>
        <v>452.31712400000004</v>
      </c>
      <c r="P1983" s="74">
        <f t="shared" si="185"/>
        <v>1027.1986700000002</v>
      </c>
    </row>
    <row r="1984" spans="1:16" ht="15" customHeight="1" x14ac:dyDescent="0.3">
      <c r="A1984" s="27" t="s">
        <v>4079</v>
      </c>
      <c r="B1984" s="38">
        <v>31290</v>
      </c>
      <c r="C1984" s="38">
        <v>31290</v>
      </c>
      <c r="D1984" s="12" t="s">
        <v>1700</v>
      </c>
      <c r="E1984" s="12">
        <v>35614</v>
      </c>
      <c r="F1984" s="12" t="s">
        <v>3625</v>
      </c>
      <c r="G1984" s="12" t="s">
        <v>3056</v>
      </c>
      <c r="H1984" s="100">
        <v>1.2745</v>
      </c>
      <c r="I1984" s="39"/>
      <c r="J1984" s="74">
        <f t="shared" si="180"/>
        <v>231.18417999999997</v>
      </c>
      <c r="K1984" s="74">
        <f t="shared" si="181"/>
        <v>182.71269000000001</v>
      </c>
      <c r="L1984" s="74">
        <f t="shared" si="182"/>
        <v>69.116275000000002</v>
      </c>
      <c r="M1984" s="75"/>
      <c r="N1984" s="74">
        <f t="shared" si="183"/>
        <v>1658.8590300000001</v>
      </c>
      <c r="O1984" s="74">
        <f t="shared" si="184"/>
        <v>516.97917999999993</v>
      </c>
      <c r="P1984" s="74">
        <f t="shared" si="185"/>
        <v>1200.69065</v>
      </c>
    </row>
    <row r="1985" spans="1:18" ht="15" customHeight="1" x14ac:dyDescent="0.3">
      <c r="A1985" s="27" t="s">
        <v>4079</v>
      </c>
      <c r="B1985" s="38">
        <v>31300</v>
      </c>
      <c r="C1985" s="38">
        <v>31300</v>
      </c>
      <c r="D1985" s="12" t="s">
        <v>1701</v>
      </c>
      <c r="E1985" s="12">
        <v>35614</v>
      </c>
      <c r="F1985" s="12" t="s">
        <v>3625</v>
      </c>
      <c r="G1985" s="12" t="s">
        <v>3056</v>
      </c>
      <c r="H1985" s="100">
        <v>1.2745</v>
      </c>
      <c r="I1985" s="39"/>
      <c r="J1985" s="74">
        <f t="shared" si="180"/>
        <v>231.18417999999997</v>
      </c>
      <c r="K1985" s="74">
        <f t="shared" si="181"/>
        <v>182.71269000000001</v>
      </c>
      <c r="L1985" s="74">
        <f t="shared" si="182"/>
        <v>69.116275000000002</v>
      </c>
      <c r="M1985" s="75"/>
      <c r="N1985" s="74">
        <f t="shared" si="183"/>
        <v>1658.8590300000001</v>
      </c>
      <c r="O1985" s="74">
        <f t="shared" si="184"/>
        <v>516.97917999999993</v>
      </c>
      <c r="P1985" s="74">
        <f t="shared" si="185"/>
        <v>1200.69065</v>
      </c>
    </row>
    <row r="1986" spans="1:18" ht="15" customHeight="1" x14ac:dyDescent="0.3">
      <c r="A1986" s="27" t="s">
        <v>4079</v>
      </c>
      <c r="B1986" s="38">
        <v>31310</v>
      </c>
      <c r="C1986" s="38">
        <v>31310</v>
      </c>
      <c r="D1986" s="12" t="s">
        <v>1702</v>
      </c>
      <c r="E1986" s="12">
        <v>35084</v>
      </c>
      <c r="F1986" s="12" t="s">
        <v>3629</v>
      </c>
      <c r="G1986" s="12" t="s">
        <v>3056</v>
      </c>
      <c r="H1986" s="100">
        <v>1.1113</v>
      </c>
      <c r="I1986" s="39"/>
      <c r="J1986" s="74">
        <f t="shared" si="180"/>
        <v>209.37413199999997</v>
      </c>
      <c r="K1986" s="74">
        <f t="shared" si="181"/>
        <v>165.475506</v>
      </c>
      <c r="L1986" s="74">
        <f t="shared" si="182"/>
        <v>62.596435</v>
      </c>
      <c r="M1986" s="75"/>
      <c r="N1986" s="74">
        <f t="shared" si="183"/>
        <v>1502.3600220000001</v>
      </c>
      <c r="O1986" s="74">
        <f t="shared" si="184"/>
        <v>477.21713199999999</v>
      </c>
      <c r="P1986" s="74">
        <f t="shared" si="185"/>
        <v>1094.0068100000001</v>
      </c>
    </row>
    <row r="1987" spans="1:18" ht="15" customHeight="1" x14ac:dyDescent="0.3">
      <c r="A1987" s="27" t="s">
        <v>4079</v>
      </c>
      <c r="B1987" s="38">
        <v>31320</v>
      </c>
      <c r="C1987" s="38">
        <v>31320</v>
      </c>
      <c r="D1987" s="12" t="s">
        <v>1703</v>
      </c>
      <c r="E1987" s="12">
        <v>35614</v>
      </c>
      <c r="F1987" s="12" t="s">
        <v>3625</v>
      </c>
      <c r="G1987" s="12" t="s">
        <v>3056</v>
      </c>
      <c r="H1987" s="100">
        <v>1.2745</v>
      </c>
      <c r="I1987" s="39"/>
      <c r="J1987" s="74">
        <f t="shared" si="180"/>
        <v>231.18417999999997</v>
      </c>
      <c r="K1987" s="74">
        <f t="shared" si="181"/>
        <v>182.71269000000001</v>
      </c>
      <c r="L1987" s="74">
        <f t="shared" si="182"/>
        <v>69.116275000000002</v>
      </c>
      <c r="M1987" s="75"/>
      <c r="N1987" s="74">
        <f t="shared" si="183"/>
        <v>1658.8590300000001</v>
      </c>
      <c r="O1987" s="74">
        <f t="shared" si="184"/>
        <v>516.97917999999993</v>
      </c>
      <c r="P1987" s="74">
        <f t="shared" si="185"/>
        <v>1200.69065</v>
      </c>
    </row>
    <row r="1988" spans="1:18" ht="15" customHeight="1" x14ac:dyDescent="0.3">
      <c r="A1988" s="27" t="s">
        <v>4079</v>
      </c>
      <c r="B1988" s="38">
        <v>31340</v>
      </c>
      <c r="C1988" s="38">
        <v>31340</v>
      </c>
      <c r="D1988" s="12" t="s">
        <v>1704</v>
      </c>
      <c r="E1988" s="12">
        <v>35614</v>
      </c>
      <c r="F1988" s="12" t="s">
        <v>3625</v>
      </c>
      <c r="G1988" s="12" t="s">
        <v>3056</v>
      </c>
      <c r="H1988" s="100">
        <v>1.2745</v>
      </c>
      <c r="I1988" s="39"/>
      <c r="J1988" s="74">
        <f t="shared" si="180"/>
        <v>231.18417999999997</v>
      </c>
      <c r="K1988" s="74">
        <f t="shared" si="181"/>
        <v>182.71269000000001</v>
      </c>
      <c r="L1988" s="74">
        <f t="shared" si="182"/>
        <v>69.116275000000002</v>
      </c>
      <c r="M1988" s="75"/>
      <c r="N1988" s="74">
        <f t="shared" si="183"/>
        <v>1658.8590300000001</v>
      </c>
      <c r="O1988" s="74">
        <f t="shared" si="184"/>
        <v>516.97917999999993</v>
      </c>
      <c r="P1988" s="74">
        <f t="shared" si="185"/>
        <v>1200.69065</v>
      </c>
    </row>
    <row r="1989" spans="1:18" ht="15" customHeight="1" x14ac:dyDescent="0.3">
      <c r="A1989" s="27" t="s">
        <v>4079</v>
      </c>
      <c r="B1989" s="38">
        <v>31350</v>
      </c>
      <c r="C1989" s="38">
        <v>31350</v>
      </c>
      <c r="D1989" s="12" t="s">
        <v>1705</v>
      </c>
      <c r="E1989" s="12">
        <v>48864</v>
      </c>
      <c r="F1989" s="12" t="s">
        <v>3444</v>
      </c>
      <c r="G1989" s="12" t="s">
        <v>3056</v>
      </c>
      <c r="H1989" s="100">
        <v>1.1278999999999999</v>
      </c>
      <c r="I1989" s="39"/>
      <c r="J1989" s="74">
        <f t="shared" si="180"/>
        <v>211.59255599999995</v>
      </c>
      <c r="K1989" s="74">
        <f t="shared" si="181"/>
        <v>167.22879799999998</v>
      </c>
      <c r="L1989" s="74">
        <f t="shared" si="182"/>
        <v>63.259604999999993</v>
      </c>
      <c r="M1989" s="75"/>
      <c r="N1989" s="74">
        <f t="shared" si="183"/>
        <v>1518.2784260000001</v>
      </c>
      <c r="O1989" s="74">
        <f t="shared" si="184"/>
        <v>481.26155599999993</v>
      </c>
      <c r="P1989" s="74">
        <f t="shared" si="185"/>
        <v>1104.85823</v>
      </c>
    </row>
    <row r="1990" spans="1:18" ht="15" customHeight="1" x14ac:dyDescent="0.3">
      <c r="A1990" s="27" t="s">
        <v>4079</v>
      </c>
      <c r="B1990" s="38">
        <v>31360</v>
      </c>
      <c r="C1990" s="38">
        <v>31360</v>
      </c>
      <c r="D1990" s="12" t="s">
        <v>1706</v>
      </c>
      <c r="E1990" s="12">
        <v>35084</v>
      </c>
      <c r="F1990" s="12" t="s">
        <v>3629</v>
      </c>
      <c r="G1990" s="12" t="s">
        <v>3056</v>
      </c>
      <c r="H1990" s="100">
        <v>1.1113</v>
      </c>
      <c r="I1990" s="39"/>
      <c r="J1990" s="74">
        <f t="shared" si="180"/>
        <v>209.37413199999997</v>
      </c>
      <c r="K1990" s="74">
        <f t="shared" si="181"/>
        <v>165.475506</v>
      </c>
      <c r="L1990" s="74">
        <f t="shared" si="182"/>
        <v>62.596435</v>
      </c>
      <c r="M1990" s="75"/>
      <c r="N1990" s="74">
        <f t="shared" si="183"/>
        <v>1502.3600220000001</v>
      </c>
      <c r="O1990" s="74">
        <f t="shared" si="184"/>
        <v>477.21713199999999</v>
      </c>
      <c r="P1990" s="74">
        <f t="shared" si="185"/>
        <v>1094.0068100000001</v>
      </c>
    </row>
    <row r="1991" spans="1:18" ht="15" customHeight="1" x14ac:dyDescent="0.3">
      <c r="A1991" s="27" t="s">
        <v>4079</v>
      </c>
      <c r="B1991" s="38">
        <v>31370</v>
      </c>
      <c r="C1991" s="38">
        <v>31370</v>
      </c>
      <c r="D1991" s="12" t="s">
        <v>1707</v>
      </c>
      <c r="E1991" s="12">
        <v>35084</v>
      </c>
      <c r="F1991" s="12" t="s">
        <v>3629</v>
      </c>
      <c r="G1991" s="12" t="s">
        <v>3056</v>
      </c>
      <c r="H1991" s="100">
        <v>1.1113</v>
      </c>
      <c r="I1991" s="39"/>
      <c r="J1991" s="74">
        <f t="shared" si="180"/>
        <v>209.37413199999997</v>
      </c>
      <c r="K1991" s="74">
        <f t="shared" si="181"/>
        <v>165.475506</v>
      </c>
      <c r="L1991" s="74">
        <f t="shared" si="182"/>
        <v>62.596435</v>
      </c>
      <c r="M1991" s="75"/>
      <c r="N1991" s="74">
        <f t="shared" si="183"/>
        <v>1502.3600220000001</v>
      </c>
      <c r="O1991" s="74">
        <f t="shared" si="184"/>
        <v>477.21713199999999</v>
      </c>
      <c r="P1991" s="74">
        <f t="shared" si="185"/>
        <v>1094.0068100000001</v>
      </c>
    </row>
    <row r="1992" spans="1:18" ht="15" customHeight="1" x14ac:dyDescent="0.3">
      <c r="A1992" s="27" t="s">
        <v>4079</v>
      </c>
      <c r="B1992" s="38">
        <v>31390</v>
      </c>
      <c r="C1992" s="38">
        <v>31390</v>
      </c>
      <c r="D1992" s="12" t="s">
        <v>1708</v>
      </c>
      <c r="E1992" s="12">
        <v>35084</v>
      </c>
      <c r="F1992" s="12" t="s">
        <v>3629</v>
      </c>
      <c r="G1992" s="12" t="s">
        <v>3056</v>
      </c>
      <c r="H1992" s="100">
        <v>1.1113</v>
      </c>
      <c r="I1992" s="39"/>
      <c r="J1992" s="74">
        <f t="shared" si="180"/>
        <v>209.37413199999997</v>
      </c>
      <c r="K1992" s="74">
        <f t="shared" si="181"/>
        <v>165.475506</v>
      </c>
      <c r="L1992" s="74">
        <f t="shared" si="182"/>
        <v>62.596435</v>
      </c>
      <c r="M1992" s="75"/>
      <c r="N1992" s="74">
        <f t="shared" si="183"/>
        <v>1502.3600220000001</v>
      </c>
      <c r="O1992" s="74">
        <f t="shared" si="184"/>
        <v>477.21713199999999</v>
      </c>
      <c r="P1992" s="74">
        <f t="shared" si="185"/>
        <v>1094.0068100000001</v>
      </c>
    </row>
    <row r="1993" spans="1:18" ht="15" customHeight="1" x14ac:dyDescent="0.3">
      <c r="A1993" s="27" t="s">
        <v>4079</v>
      </c>
      <c r="B1993" s="38"/>
      <c r="C1993" s="38"/>
      <c r="D1993" s="12" t="s">
        <v>1709</v>
      </c>
      <c r="E1993" s="12">
        <v>10900</v>
      </c>
      <c r="F1993" s="12" t="s">
        <v>3631</v>
      </c>
      <c r="G1993" s="12" t="s">
        <v>3056</v>
      </c>
      <c r="H1993" s="100">
        <v>0.94699999999999995</v>
      </c>
      <c r="I1993" s="39"/>
      <c r="J1993" s="74">
        <f t="shared" si="180"/>
        <v>187.41708</v>
      </c>
      <c r="K1993" s="74">
        <f t="shared" si="181"/>
        <v>148.12214</v>
      </c>
      <c r="L1993" s="74">
        <f t="shared" si="182"/>
        <v>56.032650000000004</v>
      </c>
      <c r="M1993" s="75"/>
      <c r="N1993" s="74">
        <f t="shared" si="183"/>
        <v>1344.80618</v>
      </c>
      <c r="O1993" s="74">
        <f t="shared" si="184"/>
        <v>437.18707999999998</v>
      </c>
      <c r="P1993" s="74">
        <f t="shared" si="185"/>
        <v>986.60390000000007</v>
      </c>
    </row>
    <row r="1994" spans="1:18" ht="15" customHeight="1" x14ac:dyDescent="0.3">
      <c r="B1994" s="38"/>
      <c r="C1994" s="38"/>
      <c r="D1994"/>
      <c r="E1994"/>
      <c r="F1994"/>
      <c r="G1994"/>
      <c r="H1994"/>
      <c r="I1994" s="39"/>
      <c r="J1994" s="74"/>
      <c r="K1994" s="74"/>
      <c r="L1994" s="74"/>
      <c r="M1994" s="75"/>
      <c r="N1994" s="74"/>
      <c r="O1994" s="74"/>
      <c r="P1994" s="74"/>
    </row>
    <row r="1995" spans="1:18" ht="15" customHeight="1" x14ac:dyDescent="0.3">
      <c r="A1995" s="27" t="s">
        <v>4080</v>
      </c>
      <c r="B1995" s="38">
        <v>32000</v>
      </c>
      <c r="C1995" s="38">
        <v>32000</v>
      </c>
      <c r="D1995" s="12" t="s">
        <v>1710</v>
      </c>
      <c r="E1995" s="12">
        <v>10740</v>
      </c>
      <c r="F1995" s="12" t="s">
        <v>3632</v>
      </c>
      <c r="G1995" s="12" t="s">
        <v>3056</v>
      </c>
      <c r="H1995" s="100">
        <v>0.90810000000000002</v>
      </c>
      <c r="I1995" s="39"/>
      <c r="J1995" s="74">
        <f t="shared" ref="J1995:J2057" si="186">+(H1995*133.64)+60.86</f>
        <v>182.21848399999999</v>
      </c>
      <c r="K1995" s="74">
        <f t="shared" ref="K1995:K2057" si="187">(H1995*105.62)+48.1</f>
        <v>144.01352199999999</v>
      </c>
      <c r="L1995" s="74">
        <f t="shared" ref="L1995:L2057" si="188">(H1995*39.95)+18.2</f>
        <v>54.478594999999999</v>
      </c>
      <c r="M1995" s="75"/>
      <c r="N1995" s="74">
        <f t="shared" ref="N1995:N2057" si="189">((H1995*958.94)+436.69)</f>
        <v>1307.503414</v>
      </c>
      <c r="O1995" s="74">
        <f t="shared" ref="O1995:O2057" si="190">(H1995*243.64)+206.46</f>
        <v>427.70948399999997</v>
      </c>
      <c r="P1995" s="74">
        <f t="shared" ref="P1995:P2057" si="191">(H1995*653.7)+367.55</f>
        <v>961.17497000000003</v>
      </c>
      <c r="R1995" s="27" t="s">
        <v>3826</v>
      </c>
    </row>
    <row r="1996" spans="1:18" ht="15" customHeight="1" x14ac:dyDescent="0.3">
      <c r="A1996" s="27" t="s">
        <v>4080</v>
      </c>
      <c r="B1996" s="38">
        <v>32010</v>
      </c>
      <c r="C1996" s="38">
        <v>32010</v>
      </c>
      <c r="D1996" s="40" t="s">
        <v>1711</v>
      </c>
      <c r="E1996" s="40">
        <v>99932</v>
      </c>
      <c r="F1996" s="20" t="s">
        <v>3633</v>
      </c>
      <c r="G1996" s="20" t="s">
        <v>3059</v>
      </c>
      <c r="H1996" s="100">
        <v>0.87709999999999999</v>
      </c>
      <c r="I1996" s="39"/>
      <c r="J1996" s="74">
        <f t="shared" si="186"/>
        <v>178.07564399999998</v>
      </c>
      <c r="K1996" s="74">
        <f t="shared" si="187"/>
        <v>140.73930200000001</v>
      </c>
      <c r="L1996" s="74">
        <f t="shared" si="188"/>
        <v>53.240144999999998</v>
      </c>
      <c r="M1996" s="75"/>
      <c r="N1996" s="74">
        <f t="shared" si="189"/>
        <v>1277.7762740000001</v>
      </c>
      <c r="O1996" s="74">
        <f t="shared" si="190"/>
        <v>420.15664400000003</v>
      </c>
      <c r="P1996" s="74">
        <f t="shared" si="191"/>
        <v>940.91027000000008</v>
      </c>
    </row>
    <row r="1997" spans="1:18" ht="15" customHeight="1" x14ac:dyDescent="0.3">
      <c r="A1997" s="27" t="s">
        <v>4080</v>
      </c>
      <c r="B1997" s="38">
        <v>32020</v>
      </c>
      <c r="C1997" s="38">
        <v>32020</v>
      </c>
      <c r="D1997" s="40" t="s">
        <v>1712</v>
      </c>
      <c r="E1997" s="40">
        <v>99932</v>
      </c>
      <c r="F1997" s="20" t="s">
        <v>3633</v>
      </c>
      <c r="G1997" s="20" t="s">
        <v>3059</v>
      </c>
      <c r="H1997" s="100">
        <v>0.87709999999999999</v>
      </c>
      <c r="I1997" s="39"/>
      <c r="J1997" s="74">
        <f t="shared" si="186"/>
        <v>178.07564399999998</v>
      </c>
      <c r="K1997" s="74">
        <f t="shared" si="187"/>
        <v>140.73930200000001</v>
      </c>
      <c r="L1997" s="74">
        <f t="shared" si="188"/>
        <v>53.240144999999998</v>
      </c>
      <c r="M1997" s="75"/>
      <c r="N1997" s="74">
        <f t="shared" si="189"/>
        <v>1277.7762740000001</v>
      </c>
      <c r="O1997" s="74">
        <f t="shared" si="190"/>
        <v>420.15664400000003</v>
      </c>
      <c r="P1997" s="74">
        <f t="shared" si="191"/>
        <v>940.91027000000008</v>
      </c>
    </row>
    <row r="1998" spans="1:18" ht="15" customHeight="1" x14ac:dyDescent="0.3">
      <c r="A1998" s="27" t="s">
        <v>4080</v>
      </c>
      <c r="B1998" s="38">
        <v>32025</v>
      </c>
      <c r="C1998" s="38">
        <v>32025</v>
      </c>
      <c r="D1998" s="40" t="s">
        <v>1713</v>
      </c>
      <c r="E1998" s="40">
        <v>99932</v>
      </c>
      <c r="F1998" s="20" t="s">
        <v>3633</v>
      </c>
      <c r="G1998" s="20" t="s">
        <v>3059</v>
      </c>
      <c r="H1998" s="100">
        <v>0.87709999999999999</v>
      </c>
      <c r="I1998" s="39"/>
      <c r="J1998" s="74">
        <f t="shared" si="186"/>
        <v>178.07564399999998</v>
      </c>
      <c r="K1998" s="74">
        <f t="shared" si="187"/>
        <v>140.73930200000001</v>
      </c>
      <c r="L1998" s="74">
        <f t="shared" si="188"/>
        <v>53.240144999999998</v>
      </c>
      <c r="M1998" s="75"/>
      <c r="N1998" s="74">
        <f t="shared" si="189"/>
        <v>1277.7762740000001</v>
      </c>
      <c r="O1998" s="74">
        <f t="shared" si="190"/>
        <v>420.15664400000003</v>
      </c>
      <c r="P1998" s="74">
        <f t="shared" si="191"/>
        <v>940.91027000000008</v>
      </c>
    </row>
    <row r="1999" spans="1:18" ht="15" customHeight="1" x14ac:dyDescent="0.3">
      <c r="A1999" s="27" t="s">
        <v>4080</v>
      </c>
      <c r="B1999" s="38">
        <v>32030</v>
      </c>
      <c r="C1999" s="38">
        <v>32030</v>
      </c>
      <c r="D1999" s="40" t="s">
        <v>1714</v>
      </c>
      <c r="E1999" s="40">
        <v>99932</v>
      </c>
      <c r="F1999" s="20" t="s">
        <v>3633</v>
      </c>
      <c r="G1999" s="20" t="s">
        <v>3059</v>
      </c>
      <c r="H1999" s="100">
        <v>0.87709999999999999</v>
      </c>
      <c r="I1999" s="39"/>
      <c r="J1999" s="74">
        <f t="shared" si="186"/>
        <v>178.07564399999998</v>
      </c>
      <c r="K1999" s="74">
        <f t="shared" si="187"/>
        <v>140.73930200000001</v>
      </c>
      <c r="L1999" s="74">
        <f t="shared" si="188"/>
        <v>53.240144999999998</v>
      </c>
      <c r="M1999" s="75"/>
      <c r="N1999" s="74">
        <f t="shared" si="189"/>
        <v>1277.7762740000001</v>
      </c>
      <c r="O1999" s="74">
        <f t="shared" si="190"/>
        <v>420.15664400000003</v>
      </c>
      <c r="P1999" s="74">
        <f t="shared" si="191"/>
        <v>940.91027000000008</v>
      </c>
    </row>
    <row r="2000" spans="1:18" ht="15" customHeight="1" x14ac:dyDescent="0.3">
      <c r="A2000" s="27" t="s">
        <v>4080</v>
      </c>
      <c r="B2000" s="38">
        <v>32040</v>
      </c>
      <c r="C2000" s="38">
        <v>32040</v>
      </c>
      <c r="D2000" s="40" t="s">
        <v>1715</v>
      </c>
      <c r="E2000" s="40">
        <v>99932</v>
      </c>
      <c r="F2000" s="20" t="s">
        <v>3633</v>
      </c>
      <c r="G2000" s="20" t="s">
        <v>3059</v>
      </c>
      <c r="H2000" s="100">
        <v>0.87709999999999999</v>
      </c>
      <c r="I2000" s="39"/>
      <c r="J2000" s="74">
        <f t="shared" si="186"/>
        <v>178.07564399999998</v>
      </c>
      <c r="K2000" s="74">
        <f t="shared" si="187"/>
        <v>140.73930200000001</v>
      </c>
      <c r="L2000" s="74">
        <f t="shared" si="188"/>
        <v>53.240144999999998</v>
      </c>
      <c r="M2000" s="75"/>
      <c r="N2000" s="74">
        <f t="shared" si="189"/>
        <v>1277.7762740000001</v>
      </c>
      <c r="O2000" s="74">
        <f t="shared" si="190"/>
        <v>420.15664400000003</v>
      </c>
      <c r="P2000" s="74">
        <f t="shared" si="191"/>
        <v>940.91027000000008</v>
      </c>
    </row>
    <row r="2001" spans="1:21" ht="15" customHeight="1" x14ac:dyDescent="0.3">
      <c r="A2001" s="27" t="s">
        <v>4080</v>
      </c>
      <c r="B2001" s="38">
        <v>32050</v>
      </c>
      <c r="C2001" s="38">
        <v>32050</v>
      </c>
      <c r="D2001" s="40" t="s">
        <v>1716</v>
      </c>
      <c r="E2001" s="40">
        <v>99932</v>
      </c>
      <c r="F2001" s="20" t="s">
        <v>3633</v>
      </c>
      <c r="G2001" s="20" t="s">
        <v>3059</v>
      </c>
      <c r="H2001" s="100">
        <v>0.87709999999999999</v>
      </c>
      <c r="I2001" s="39"/>
      <c r="J2001" s="74">
        <f t="shared" si="186"/>
        <v>178.07564399999998</v>
      </c>
      <c r="K2001" s="74">
        <f t="shared" si="187"/>
        <v>140.73930200000001</v>
      </c>
      <c r="L2001" s="74">
        <f t="shared" si="188"/>
        <v>53.240144999999998</v>
      </c>
      <c r="M2001" s="75"/>
      <c r="N2001" s="74">
        <f t="shared" si="189"/>
        <v>1277.7762740000001</v>
      </c>
      <c r="O2001" s="74">
        <f t="shared" si="190"/>
        <v>420.15664400000003</v>
      </c>
      <c r="P2001" s="74">
        <f t="shared" si="191"/>
        <v>940.91027000000008</v>
      </c>
    </row>
    <row r="2002" spans="1:21" ht="15" customHeight="1" x14ac:dyDescent="0.3">
      <c r="A2002" s="27" t="s">
        <v>4080</v>
      </c>
      <c r="B2002" s="38">
        <v>32060</v>
      </c>
      <c r="C2002" s="38">
        <v>32060</v>
      </c>
      <c r="D2002" s="12" t="s">
        <v>1717</v>
      </c>
      <c r="E2002" s="12">
        <v>29740</v>
      </c>
      <c r="F2002" s="12" t="s">
        <v>3634</v>
      </c>
      <c r="G2002" s="12" t="s">
        <v>3056</v>
      </c>
      <c r="H2002" s="100">
        <v>0.90039999999999998</v>
      </c>
      <c r="I2002" s="39"/>
      <c r="J2002" s="74">
        <f t="shared" si="186"/>
        <v>181.18945599999998</v>
      </c>
      <c r="K2002" s="74">
        <f t="shared" si="187"/>
        <v>143.20024800000002</v>
      </c>
      <c r="L2002" s="74">
        <f t="shared" si="188"/>
        <v>54.17098</v>
      </c>
      <c r="M2002" s="75"/>
      <c r="N2002" s="74">
        <f t="shared" si="189"/>
        <v>1300.1195760000001</v>
      </c>
      <c r="O2002" s="74">
        <f t="shared" si="190"/>
        <v>425.83345599999996</v>
      </c>
      <c r="P2002" s="74">
        <f t="shared" si="191"/>
        <v>956.14148</v>
      </c>
    </row>
    <row r="2003" spans="1:21" ht="15" customHeight="1" x14ac:dyDescent="0.3">
      <c r="A2003" s="27" t="s">
        <v>4080</v>
      </c>
      <c r="B2003" s="38">
        <v>32070</v>
      </c>
      <c r="C2003" s="38">
        <v>32070</v>
      </c>
      <c r="D2003" s="40" t="s">
        <v>1718</v>
      </c>
      <c r="E2003" s="40">
        <v>99932</v>
      </c>
      <c r="F2003" s="20" t="s">
        <v>3633</v>
      </c>
      <c r="G2003" s="20" t="s">
        <v>3059</v>
      </c>
      <c r="H2003" s="100">
        <v>0.87709999999999999</v>
      </c>
      <c r="I2003" s="39"/>
      <c r="J2003" s="74">
        <f t="shared" si="186"/>
        <v>178.07564399999998</v>
      </c>
      <c r="K2003" s="74">
        <f t="shared" si="187"/>
        <v>140.73930200000001</v>
      </c>
      <c r="L2003" s="74">
        <f t="shared" si="188"/>
        <v>53.240144999999998</v>
      </c>
      <c r="M2003" s="75"/>
      <c r="N2003" s="74">
        <f t="shared" si="189"/>
        <v>1277.7762740000001</v>
      </c>
      <c r="O2003" s="74">
        <f t="shared" si="190"/>
        <v>420.15664400000003</v>
      </c>
      <c r="P2003" s="74">
        <f t="shared" si="191"/>
        <v>940.91027000000008</v>
      </c>
      <c r="U2003" s="27" t="s">
        <v>3826</v>
      </c>
    </row>
    <row r="2004" spans="1:21" ht="15" customHeight="1" x14ac:dyDescent="0.3">
      <c r="A2004" s="27" t="s">
        <v>4080</v>
      </c>
      <c r="B2004" s="38">
        <v>32080</v>
      </c>
      <c r="C2004" s="38">
        <v>32080</v>
      </c>
      <c r="D2004" s="40" t="s">
        <v>1719</v>
      </c>
      <c r="E2004" s="40">
        <v>99932</v>
      </c>
      <c r="F2004" s="20" t="s">
        <v>3633</v>
      </c>
      <c r="G2004" s="20" t="s">
        <v>3059</v>
      </c>
      <c r="H2004" s="100">
        <v>0.87709999999999999</v>
      </c>
      <c r="I2004" s="39"/>
      <c r="J2004" s="74">
        <f t="shared" si="186"/>
        <v>178.07564399999998</v>
      </c>
      <c r="K2004" s="74">
        <f t="shared" si="187"/>
        <v>140.73930200000001</v>
      </c>
      <c r="L2004" s="74">
        <f t="shared" si="188"/>
        <v>53.240144999999998</v>
      </c>
      <c r="M2004" s="75"/>
      <c r="N2004" s="74">
        <f t="shared" si="189"/>
        <v>1277.7762740000001</v>
      </c>
      <c r="O2004" s="74">
        <f t="shared" si="190"/>
        <v>420.15664400000003</v>
      </c>
      <c r="P2004" s="74">
        <f t="shared" si="191"/>
        <v>940.91027000000008</v>
      </c>
    </row>
    <row r="2005" spans="1:21" ht="15" customHeight="1" x14ac:dyDescent="0.3">
      <c r="A2005" s="27" t="s">
        <v>4080</v>
      </c>
      <c r="B2005" s="38">
        <v>32090</v>
      </c>
      <c r="C2005" s="38">
        <v>32090</v>
      </c>
      <c r="D2005" s="40" t="s">
        <v>1720</v>
      </c>
      <c r="E2005" s="40">
        <v>99932</v>
      </c>
      <c r="F2005" s="20" t="s">
        <v>3633</v>
      </c>
      <c r="G2005" s="20" t="s">
        <v>3059</v>
      </c>
      <c r="H2005" s="100">
        <v>0.87709999999999999</v>
      </c>
      <c r="I2005" s="39"/>
      <c r="J2005" s="74">
        <f t="shared" si="186"/>
        <v>178.07564399999998</v>
      </c>
      <c r="K2005" s="74">
        <f t="shared" si="187"/>
        <v>140.73930200000001</v>
      </c>
      <c r="L2005" s="74">
        <f t="shared" si="188"/>
        <v>53.240144999999998</v>
      </c>
      <c r="M2005" s="75"/>
      <c r="N2005" s="74">
        <f t="shared" si="189"/>
        <v>1277.7762740000001</v>
      </c>
      <c r="O2005" s="74">
        <f t="shared" si="190"/>
        <v>420.15664400000003</v>
      </c>
      <c r="P2005" s="74">
        <f t="shared" si="191"/>
        <v>940.91027000000008</v>
      </c>
    </row>
    <row r="2006" spans="1:21" ht="15" customHeight="1" x14ac:dyDescent="0.3">
      <c r="A2006" s="27" t="s">
        <v>4080</v>
      </c>
      <c r="B2006" s="38">
        <v>32100</v>
      </c>
      <c r="C2006" s="38">
        <v>32100</v>
      </c>
      <c r="D2006" s="40" t="s">
        <v>1721</v>
      </c>
      <c r="E2006" s="40">
        <v>99932</v>
      </c>
      <c r="F2006" s="20" t="s">
        <v>3633</v>
      </c>
      <c r="G2006" s="20" t="s">
        <v>3059</v>
      </c>
      <c r="H2006" s="100">
        <v>0.87709999999999999</v>
      </c>
      <c r="I2006" s="39"/>
      <c r="J2006" s="74">
        <f t="shared" si="186"/>
        <v>178.07564399999998</v>
      </c>
      <c r="K2006" s="74">
        <f t="shared" si="187"/>
        <v>140.73930200000001</v>
      </c>
      <c r="L2006" s="74">
        <f t="shared" si="188"/>
        <v>53.240144999999998</v>
      </c>
      <c r="M2006" s="75"/>
      <c r="N2006" s="74">
        <f t="shared" si="189"/>
        <v>1277.7762740000001</v>
      </c>
      <c r="O2006" s="74">
        <f t="shared" si="190"/>
        <v>420.15664400000003</v>
      </c>
      <c r="P2006" s="74">
        <f t="shared" si="191"/>
        <v>940.91027000000008</v>
      </c>
    </row>
    <row r="2007" spans="1:21" ht="15" customHeight="1" x14ac:dyDescent="0.3">
      <c r="A2007" s="27" t="s">
        <v>4080</v>
      </c>
      <c r="B2007" s="38">
        <v>32110</v>
      </c>
      <c r="C2007" s="38">
        <v>32110</v>
      </c>
      <c r="D2007" s="40" t="s">
        <v>1722</v>
      </c>
      <c r="E2007" s="40">
        <v>99932</v>
      </c>
      <c r="F2007" s="20" t="s">
        <v>3633</v>
      </c>
      <c r="G2007" s="20" t="s">
        <v>3059</v>
      </c>
      <c r="H2007" s="100">
        <v>0.87709999999999999</v>
      </c>
      <c r="I2007" s="39"/>
      <c r="J2007" s="74">
        <f t="shared" si="186"/>
        <v>178.07564399999998</v>
      </c>
      <c r="K2007" s="74">
        <f t="shared" si="187"/>
        <v>140.73930200000001</v>
      </c>
      <c r="L2007" s="74">
        <f t="shared" si="188"/>
        <v>53.240144999999998</v>
      </c>
      <c r="M2007" s="75"/>
      <c r="N2007" s="74">
        <f t="shared" si="189"/>
        <v>1277.7762740000001</v>
      </c>
      <c r="O2007" s="74">
        <f t="shared" si="190"/>
        <v>420.15664400000003</v>
      </c>
      <c r="P2007" s="74">
        <f t="shared" si="191"/>
        <v>940.91027000000008</v>
      </c>
    </row>
    <row r="2008" spans="1:21" ht="15" customHeight="1" x14ac:dyDescent="0.3">
      <c r="A2008" s="27" t="s">
        <v>4080</v>
      </c>
      <c r="B2008" s="38">
        <v>32120</v>
      </c>
      <c r="C2008" s="38">
        <v>32120</v>
      </c>
      <c r="D2008" s="40" t="s">
        <v>1723</v>
      </c>
      <c r="E2008" s="40">
        <v>99932</v>
      </c>
      <c r="F2008" s="20" t="s">
        <v>3633</v>
      </c>
      <c r="G2008" s="20" t="s">
        <v>3059</v>
      </c>
      <c r="H2008" s="100">
        <v>0.87709999999999999</v>
      </c>
      <c r="I2008" s="39"/>
      <c r="J2008" s="74">
        <f t="shared" si="186"/>
        <v>178.07564399999998</v>
      </c>
      <c r="K2008" s="74">
        <f t="shared" si="187"/>
        <v>140.73930200000001</v>
      </c>
      <c r="L2008" s="74">
        <f t="shared" si="188"/>
        <v>53.240144999999998</v>
      </c>
      <c r="M2008" s="75"/>
      <c r="N2008" s="74">
        <f t="shared" si="189"/>
        <v>1277.7762740000001</v>
      </c>
      <c r="O2008" s="74">
        <f t="shared" si="190"/>
        <v>420.15664400000003</v>
      </c>
      <c r="P2008" s="74">
        <f t="shared" si="191"/>
        <v>940.91027000000008</v>
      </c>
    </row>
    <row r="2009" spans="1:21" ht="15" customHeight="1" x14ac:dyDescent="0.3">
      <c r="A2009" s="27" t="s">
        <v>4080</v>
      </c>
      <c r="B2009" s="38">
        <v>32130</v>
      </c>
      <c r="C2009" s="38">
        <v>32130</v>
      </c>
      <c r="D2009" s="40" t="s">
        <v>1724</v>
      </c>
      <c r="E2009" s="40">
        <v>99932</v>
      </c>
      <c r="F2009" s="20" t="s">
        <v>3633</v>
      </c>
      <c r="G2009" s="20" t="s">
        <v>3059</v>
      </c>
      <c r="H2009" s="100">
        <v>0.87709999999999999</v>
      </c>
      <c r="I2009" s="39"/>
      <c r="J2009" s="74">
        <f t="shared" si="186"/>
        <v>178.07564399999998</v>
      </c>
      <c r="K2009" s="74">
        <f t="shared" si="187"/>
        <v>140.73930200000001</v>
      </c>
      <c r="L2009" s="74">
        <f t="shared" si="188"/>
        <v>53.240144999999998</v>
      </c>
      <c r="M2009" s="75"/>
      <c r="N2009" s="74">
        <f t="shared" si="189"/>
        <v>1277.7762740000001</v>
      </c>
      <c r="O2009" s="74">
        <f t="shared" si="190"/>
        <v>420.15664400000003</v>
      </c>
      <c r="P2009" s="74">
        <f t="shared" si="191"/>
        <v>940.91027000000008</v>
      </c>
    </row>
    <row r="2010" spans="1:21" ht="15" customHeight="1" x14ac:dyDescent="0.3">
      <c r="A2010" s="27" t="s">
        <v>4080</v>
      </c>
      <c r="B2010" s="38">
        <v>32131</v>
      </c>
      <c r="C2010" s="38">
        <v>32131</v>
      </c>
      <c r="D2010" s="40" t="s">
        <v>1725</v>
      </c>
      <c r="E2010" s="40">
        <v>99932</v>
      </c>
      <c r="F2010" s="20" t="s">
        <v>3633</v>
      </c>
      <c r="G2010" s="20" t="s">
        <v>3059</v>
      </c>
      <c r="H2010" s="100">
        <v>0.87709999999999999</v>
      </c>
      <c r="I2010" s="39"/>
      <c r="J2010" s="74">
        <f t="shared" si="186"/>
        <v>178.07564399999998</v>
      </c>
      <c r="K2010" s="74">
        <f t="shared" si="187"/>
        <v>140.73930200000001</v>
      </c>
      <c r="L2010" s="74">
        <f t="shared" si="188"/>
        <v>53.240144999999998</v>
      </c>
      <c r="M2010" s="75"/>
      <c r="N2010" s="74">
        <f t="shared" si="189"/>
        <v>1277.7762740000001</v>
      </c>
      <c r="O2010" s="74">
        <f t="shared" si="190"/>
        <v>420.15664400000003</v>
      </c>
      <c r="P2010" s="74">
        <f t="shared" si="191"/>
        <v>940.91027000000008</v>
      </c>
    </row>
    <row r="2011" spans="1:21" ht="15" customHeight="1" x14ac:dyDescent="0.3">
      <c r="A2011" s="27" t="s">
        <v>4080</v>
      </c>
      <c r="B2011" s="38">
        <v>32140</v>
      </c>
      <c r="C2011" s="38">
        <v>32140</v>
      </c>
      <c r="D2011" s="40" t="s">
        <v>1726</v>
      </c>
      <c r="E2011" s="40">
        <v>99932</v>
      </c>
      <c r="F2011" s="20" t="s">
        <v>3633</v>
      </c>
      <c r="G2011" s="20" t="s">
        <v>3059</v>
      </c>
      <c r="H2011" s="100">
        <v>0.87709999999999999</v>
      </c>
      <c r="I2011" s="39"/>
      <c r="J2011" s="74">
        <f t="shared" si="186"/>
        <v>178.07564399999998</v>
      </c>
      <c r="K2011" s="74">
        <f t="shared" si="187"/>
        <v>140.73930200000001</v>
      </c>
      <c r="L2011" s="74">
        <f t="shared" si="188"/>
        <v>53.240144999999998</v>
      </c>
      <c r="M2011" s="75"/>
      <c r="N2011" s="74">
        <f t="shared" si="189"/>
        <v>1277.7762740000001</v>
      </c>
      <c r="O2011" s="74">
        <f t="shared" si="190"/>
        <v>420.15664400000003</v>
      </c>
      <c r="P2011" s="74">
        <f t="shared" si="191"/>
        <v>940.91027000000008</v>
      </c>
    </row>
    <row r="2012" spans="1:21" ht="15" customHeight="1" x14ac:dyDescent="0.3">
      <c r="A2012" s="27" t="s">
        <v>4080</v>
      </c>
      <c r="B2012" s="38">
        <v>32150</v>
      </c>
      <c r="C2012" s="38">
        <v>32150</v>
      </c>
      <c r="D2012" s="40" t="s">
        <v>1727</v>
      </c>
      <c r="E2012" s="40">
        <v>99932</v>
      </c>
      <c r="F2012" s="20" t="s">
        <v>3633</v>
      </c>
      <c r="G2012" s="20" t="s">
        <v>3059</v>
      </c>
      <c r="H2012" s="100">
        <v>0.87709999999999999</v>
      </c>
      <c r="I2012" s="39"/>
      <c r="J2012" s="74">
        <f t="shared" si="186"/>
        <v>178.07564399999998</v>
      </c>
      <c r="K2012" s="74">
        <f t="shared" si="187"/>
        <v>140.73930200000001</v>
      </c>
      <c r="L2012" s="74">
        <f t="shared" si="188"/>
        <v>53.240144999999998</v>
      </c>
      <c r="M2012" s="75"/>
      <c r="N2012" s="74">
        <f t="shared" si="189"/>
        <v>1277.7762740000001</v>
      </c>
      <c r="O2012" s="74">
        <f t="shared" si="190"/>
        <v>420.15664400000003</v>
      </c>
      <c r="P2012" s="74">
        <f t="shared" si="191"/>
        <v>940.91027000000008</v>
      </c>
    </row>
    <row r="2013" spans="1:21" ht="15" customHeight="1" x14ac:dyDescent="0.3">
      <c r="A2013" s="27" t="s">
        <v>4080</v>
      </c>
      <c r="B2013" s="38">
        <v>32160</v>
      </c>
      <c r="C2013" s="38">
        <v>32160</v>
      </c>
      <c r="D2013" s="40" t="s">
        <v>1728</v>
      </c>
      <c r="E2013" s="40">
        <v>99932</v>
      </c>
      <c r="F2013" s="20" t="s">
        <v>3633</v>
      </c>
      <c r="G2013" s="20" t="s">
        <v>3059</v>
      </c>
      <c r="H2013" s="100">
        <v>0.87709999999999999</v>
      </c>
      <c r="I2013" s="39"/>
      <c r="J2013" s="74">
        <f t="shared" si="186"/>
        <v>178.07564399999998</v>
      </c>
      <c r="K2013" s="74">
        <f t="shared" si="187"/>
        <v>140.73930200000001</v>
      </c>
      <c r="L2013" s="74">
        <f t="shared" si="188"/>
        <v>53.240144999999998</v>
      </c>
      <c r="M2013" s="75"/>
      <c r="N2013" s="74">
        <f t="shared" si="189"/>
        <v>1277.7762740000001</v>
      </c>
      <c r="O2013" s="74">
        <f t="shared" si="190"/>
        <v>420.15664400000003</v>
      </c>
      <c r="P2013" s="74">
        <f t="shared" si="191"/>
        <v>940.91027000000008</v>
      </c>
    </row>
    <row r="2014" spans="1:21" ht="15" customHeight="1" x14ac:dyDescent="0.3">
      <c r="A2014" s="27" t="s">
        <v>4080</v>
      </c>
      <c r="B2014" s="38">
        <v>32170</v>
      </c>
      <c r="C2014" s="38">
        <v>32170</v>
      </c>
      <c r="D2014" s="40" t="s">
        <v>1729</v>
      </c>
      <c r="E2014" s="40">
        <v>99932</v>
      </c>
      <c r="F2014" s="20" t="s">
        <v>3633</v>
      </c>
      <c r="G2014" s="20" t="s">
        <v>3059</v>
      </c>
      <c r="H2014" s="100">
        <v>0.87709999999999999</v>
      </c>
      <c r="I2014" s="39"/>
      <c r="J2014" s="74">
        <f t="shared" si="186"/>
        <v>178.07564399999998</v>
      </c>
      <c r="K2014" s="74">
        <f t="shared" si="187"/>
        <v>140.73930200000001</v>
      </c>
      <c r="L2014" s="74">
        <f t="shared" si="188"/>
        <v>53.240144999999998</v>
      </c>
      <c r="M2014" s="75"/>
      <c r="N2014" s="74">
        <f t="shared" si="189"/>
        <v>1277.7762740000001</v>
      </c>
      <c r="O2014" s="74">
        <f t="shared" si="190"/>
        <v>420.15664400000003</v>
      </c>
      <c r="P2014" s="74">
        <f t="shared" si="191"/>
        <v>940.91027000000008</v>
      </c>
    </row>
    <row r="2015" spans="1:21" ht="15" customHeight="1" x14ac:dyDescent="0.3">
      <c r="A2015" s="27" t="s">
        <v>4080</v>
      </c>
      <c r="B2015" s="38">
        <v>32180</v>
      </c>
      <c r="C2015" s="38">
        <v>32180</v>
      </c>
      <c r="D2015" s="40" t="s">
        <v>1730</v>
      </c>
      <c r="E2015" s="40">
        <v>99932</v>
      </c>
      <c r="F2015" s="20" t="s">
        <v>3633</v>
      </c>
      <c r="G2015" s="20" t="s">
        <v>3059</v>
      </c>
      <c r="H2015" s="100">
        <v>0.87709999999999999</v>
      </c>
      <c r="I2015" s="39"/>
      <c r="J2015" s="74">
        <f t="shared" si="186"/>
        <v>178.07564399999998</v>
      </c>
      <c r="K2015" s="74">
        <f t="shared" si="187"/>
        <v>140.73930200000001</v>
      </c>
      <c r="L2015" s="74">
        <f t="shared" si="188"/>
        <v>53.240144999999998</v>
      </c>
      <c r="M2015" s="75"/>
      <c r="N2015" s="74">
        <f t="shared" si="189"/>
        <v>1277.7762740000001</v>
      </c>
      <c r="O2015" s="74">
        <f t="shared" si="190"/>
        <v>420.15664400000003</v>
      </c>
      <c r="P2015" s="74">
        <f t="shared" si="191"/>
        <v>940.91027000000008</v>
      </c>
    </row>
    <row r="2016" spans="1:21" ht="15" customHeight="1" x14ac:dyDescent="0.3">
      <c r="A2016" s="27" t="s">
        <v>4080</v>
      </c>
      <c r="B2016" s="38">
        <v>32190</v>
      </c>
      <c r="C2016" s="38">
        <v>32190</v>
      </c>
      <c r="D2016" s="40" t="s">
        <v>1731</v>
      </c>
      <c r="E2016" s="40">
        <v>99932</v>
      </c>
      <c r="F2016" s="20" t="s">
        <v>3633</v>
      </c>
      <c r="G2016" s="20" t="s">
        <v>3059</v>
      </c>
      <c r="H2016" s="100">
        <v>0.87709999999999999</v>
      </c>
      <c r="I2016" s="39"/>
      <c r="J2016" s="74">
        <f t="shared" si="186"/>
        <v>178.07564399999998</v>
      </c>
      <c r="K2016" s="74">
        <f t="shared" si="187"/>
        <v>140.73930200000001</v>
      </c>
      <c r="L2016" s="74">
        <f t="shared" si="188"/>
        <v>53.240144999999998</v>
      </c>
      <c r="M2016" s="75"/>
      <c r="N2016" s="74">
        <f t="shared" si="189"/>
        <v>1277.7762740000001</v>
      </c>
      <c r="O2016" s="74">
        <f t="shared" si="190"/>
        <v>420.15664400000003</v>
      </c>
      <c r="P2016" s="74">
        <f t="shared" si="191"/>
        <v>940.91027000000008</v>
      </c>
    </row>
    <row r="2017" spans="1:16" ht="15" customHeight="1" x14ac:dyDescent="0.3">
      <c r="A2017" s="27" t="s">
        <v>4080</v>
      </c>
      <c r="B2017" s="38">
        <v>32200</v>
      </c>
      <c r="C2017" s="38">
        <v>32200</v>
      </c>
      <c r="D2017" s="40" t="s">
        <v>1732</v>
      </c>
      <c r="E2017" s="40">
        <v>99932</v>
      </c>
      <c r="F2017" s="20" t="s">
        <v>3633</v>
      </c>
      <c r="G2017" s="20" t="s">
        <v>3059</v>
      </c>
      <c r="H2017" s="100">
        <v>0.87709999999999999</v>
      </c>
      <c r="I2017" s="39"/>
      <c r="J2017" s="74">
        <f t="shared" si="186"/>
        <v>178.07564399999998</v>
      </c>
      <c r="K2017" s="74">
        <f t="shared" si="187"/>
        <v>140.73930200000001</v>
      </c>
      <c r="L2017" s="74">
        <f t="shared" si="188"/>
        <v>53.240144999999998</v>
      </c>
      <c r="M2017" s="75"/>
      <c r="N2017" s="74">
        <f t="shared" si="189"/>
        <v>1277.7762740000001</v>
      </c>
      <c r="O2017" s="74">
        <f t="shared" si="190"/>
        <v>420.15664400000003</v>
      </c>
      <c r="P2017" s="74">
        <f t="shared" si="191"/>
        <v>940.91027000000008</v>
      </c>
    </row>
    <row r="2018" spans="1:16" ht="15" customHeight="1" x14ac:dyDescent="0.3">
      <c r="A2018" s="27" t="s">
        <v>4080</v>
      </c>
      <c r="B2018" s="38">
        <v>32220</v>
      </c>
      <c r="C2018" s="38">
        <v>32220</v>
      </c>
      <c r="D2018" s="12" t="s">
        <v>1734</v>
      </c>
      <c r="E2018" s="12">
        <v>22140</v>
      </c>
      <c r="F2018" s="12" t="s">
        <v>3635</v>
      </c>
      <c r="G2018" s="12" t="s">
        <v>3056</v>
      </c>
      <c r="H2018" s="100">
        <v>0.93820000000000003</v>
      </c>
      <c r="I2018" s="39"/>
      <c r="J2018" s="74">
        <f t="shared" si="186"/>
        <v>186.24104799999998</v>
      </c>
      <c r="K2018" s="74">
        <f t="shared" si="187"/>
        <v>147.19268400000001</v>
      </c>
      <c r="L2018" s="74">
        <f t="shared" si="188"/>
        <v>55.681089999999998</v>
      </c>
      <c r="M2018" s="75"/>
      <c r="N2018" s="74">
        <f t="shared" si="189"/>
        <v>1336.367508</v>
      </c>
      <c r="O2018" s="74">
        <f t="shared" si="190"/>
        <v>435.043048</v>
      </c>
      <c r="P2018" s="74">
        <f t="shared" si="191"/>
        <v>980.85134000000016</v>
      </c>
    </row>
    <row r="2019" spans="1:16" ht="15" customHeight="1" x14ac:dyDescent="0.3">
      <c r="A2019" s="27" t="s">
        <v>4080</v>
      </c>
      <c r="B2019" s="38">
        <v>32230</v>
      </c>
      <c r="C2019" s="38">
        <v>32230</v>
      </c>
      <c r="D2019" s="40" t="s">
        <v>1735</v>
      </c>
      <c r="E2019" s="40">
        <v>99932</v>
      </c>
      <c r="F2019" s="20" t="s">
        <v>3633</v>
      </c>
      <c r="G2019" s="20" t="s">
        <v>3059</v>
      </c>
      <c r="H2019" s="100">
        <v>0.87709999999999999</v>
      </c>
      <c r="I2019" s="39"/>
      <c r="J2019" s="74">
        <f t="shared" si="186"/>
        <v>178.07564399999998</v>
      </c>
      <c r="K2019" s="74">
        <f t="shared" si="187"/>
        <v>140.73930200000001</v>
      </c>
      <c r="L2019" s="74">
        <f t="shared" si="188"/>
        <v>53.240144999999998</v>
      </c>
      <c r="M2019" s="75"/>
      <c r="N2019" s="74">
        <f t="shared" si="189"/>
        <v>1277.7762740000001</v>
      </c>
      <c r="O2019" s="74">
        <f t="shared" si="190"/>
        <v>420.15664400000003</v>
      </c>
      <c r="P2019" s="74">
        <f t="shared" si="191"/>
        <v>940.91027000000008</v>
      </c>
    </row>
    <row r="2020" spans="1:16" ht="15" customHeight="1" x14ac:dyDescent="0.3">
      <c r="A2020" s="27" t="s">
        <v>4080</v>
      </c>
      <c r="B2020" s="38">
        <v>32210</v>
      </c>
      <c r="C2020" s="38">
        <v>32210</v>
      </c>
      <c r="D2020" s="12" t="s">
        <v>1733</v>
      </c>
      <c r="E2020" s="12">
        <v>10740</v>
      </c>
      <c r="F2020" s="12" t="s">
        <v>3632</v>
      </c>
      <c r="G2020" s="12" t="s">
        <v>3056</v>
      </c>
      <c r="H2020" s="100">
        <v>0.90810000000000002</v>
      </c>
      <c r="I2020" s="39"/>
      <c r="J2020" s="74">
        <f t="shared" si="186"/>
        <v>182.21848399999999</v>
      </c>
      <c r="K2020" s="74">
        <f t="shared" si="187"/>
        <v>144.01352199999999</v>
      </c>
      <c r="L2020" s="74">
        <f t="shared" si="188"/>
        <v>54.478594999999999</v>
      </c>
      <c r="M2020" s="75"/>
      <c r="N2020" s="74">
        <f t="shared" si="189"/>
        <v>1307.503414</v>
      </c>
      <c r="O2020" s="74">
        <f t="shared" si="190"/>
        <v>427.70948399999997</v>
      </c>
      <c r="P2020" s="74">
        <f t="shared" si="191"/>
        <v>961.17497000000003</v>
      </c>
    </row>
    <row r="2021" spans="1:16" ht="15" customHeight="1" x14ac:dyDescent="0.3">
      <c r="A2021" s="27" t="s">
        <v>4080</v>
      </c>
      <c r="B2021" s="38">
        <v>32240</v>
      </c>
      <c r="C2021" s="38">
        <v>32240</v>
      </c>
      <c r="D2021" s="12" t="s">
        <v>1736</v>
      </c>
      <c r="E2021" s="12">
        <v>42140</v>
      </c>
      <c r="F2021" s="12" t="s">
        <v>3636</v>
      </c>
      <c r="G2021" s="12" t="s">
        <v>3056</v>
      </c>
      <c r="H2021" s="100">
        <v>1.0591000000000002</v>
      </c>
      <c r="I2021" s="39"/>
      <c r="J2021" s="74">
        <f t="shared" si="186"/>
        <v>202.398124</v>
      </c>
      <c r="K2021" s="74">
        <f t="shared" si="187"/>
        <v>159.96214200000003</v>
      </c>
      <c r="L2021" s="74">
        <f t="shared" si="188"/>
        <v>60.51104500000001</v>
      </c>
      <c r="M2021" s="75"/>
      <c r="N2021" s="74">
        <f t="shared" si="189"/>
        <v>1452.3033540000001</v>
      </c>
      <c r="O2021" s="74">
        <f t="shared" si="190"/>
        <v>464.49912400000005</v>
      </c>
      <c r="P2021" s="74">
        <f t="shared" si="191"/>
        <v>1059.8836700000002</v>
      </c>
    </row>
    <row r="2022" spans="1:16" ht="15" customHeight="1" x14ac:dyDescent="0.3">
      <c r="A2022" s="27" t="s">
        <v>4080</v>
      </c>
      <c r="B2022" s="38">
        <v>32250</v>
      </c>
      <c r="C2022" s="38">
        <v>32250</v>
      </c>
      <c r="D2022" s="40" t="s">
        <v>1737</v>
      </c>
      <c r="E2022" s="40">
        <v>99932</v>
      </c>
      <c r="F2022" s="20" t="s">
        <v>3633</v>
      </c>
      <c r="G2022" s="20" t="s">
        <v>3059</v>
      </c>
      <c r="H2022" s="100">
        <v>0.87709999999999999</v>
      </c>
      <c r="I2022" s="39"/>
      <c r="J2022" s="74">
        <f t="shared" si="186"/>
        <v>178.07564399999998</v>
      </c>
      <c r="K2022" s="74">
        <f t="shared" si="187"/>
        <v>140.73930200000001</v>
      </c>
      <c r="L2022" s="74">
        <f t="shared" si="188"/>
        <v>53.240144999999998</v>
      </c>
      <c r="M2022" s="75"/>
      <c r="N2022" s="74">
        <f t="shared" si="189"/>
        <v>1277.7762740000001</v>
      </c>
      <c r="O2022" s="74">
        <f t="shared" si="190"/>
        <v>420.15664400000003</v>
      </c>
      <c r="P2022" s="74">
        <f t="shared" si="191"/>
        <v>940.91027000000008</v>
      </c>
    </row>
    <row r="2023" spans="1:16" ht="15" customHeight="1" x14ac:dyDescent="0.3">
      <c r="A2023" s="27" t="s">
        <v>4080</v>
      </c>
      <c r="B2023" s="38">
        <v>32260</v>
      </c>
      <c r="C2023" s="38">
        <v>32260</v>
      </c>
      <c r="D2023" s="40" t="s">
        <v>1738</v>
      </c>
      <c r="E2023" s="40">
        <v>99932</v>
      </c>
      <c r="F2023" s="20" t="s">
        <v>3633</v>
      </c>
      <c r="G2023" s="20" t="s">
        <v>3059</v>
      </c>
      <c r="H2023" s="100">
        <v>0.87709999999999999</v>
      </c>
      <c r="I2023" s="39"/>
      <c r="J2023" s="74">
        <f t="shared" si="186"/>
        <v>178.07564399999998</v>
      </c>
      <c r="K2023" s="74">
        <f t="shared" si="187"/>
        <v>140.73930200000001</v>
      </c>
      <c r="L2023" s="74">
        <f t="shared" si="188"/>
        <v>53.240144999999998</v>
      </c>
      <c r="M2023" s="75"/>
      <c r="N2023" s="74">
        <f t="shared" si="189"/>
        <v>1277.7762740000001</v>
      </c>
      <c r="O2023" s="74">
        <f t="shared" si="190"/>
        <v>420.15664400000003</v>
      </c>
      <c r="P2023" s="74">
        <f t="shared" si="191"/>
        <v>940.91027000000008</v>
      </c>
    </row>
    <row r="2024" spans="1:16" ht="15" customHeight="1" x14ac:dyDescent="0.3">
      <c r="A2024" s="27" t="s">
        <v>4080</v>
      </c>
      <c r="B2024" s="38">
        <v>32270</v>
      </c>
      <c r="C2024" s="38">
        <v>32270</v>
      </c>
      <c r="D2024" s="40" t="s">
        <v>1739</v>
      </c>
      <c r="E2024" s="40">
        <v>99932</v>
      </c>
      <c r="F2024" s="20" t="s">
        <v>3633</v>
      </c>
      <c r="G2024" s="20" t="s">
        <v>3059</v>
      </c>
      <c r="H2024" s="100">
        <v>0.87709999999999999</v>
      </c>
      <c r="I2024" s="39"/>
      <c r="J2024" s="74">
        <f t="shared" si="186"/>
        <v>178.07564399999998</v>
      </c>
      <c r="K2024" s="74">
        <f t="shared" si="187"/>
        <v>140.73930200000001</v>
      </c>
      <c r="L2024" s="74">
        <f t="shared" si="188"/>
        <v>53.240144999999998</v>
      </c>
      <c r="M2024" s="75"/>
      <c r="N2024" s="74">
        <f t="shared" si="189"/>
        <v>1277.7762740000001</v>
      </c>
      <c r="O2024" s="74">
        <f t="shared" si="190"/>
        <v>420.15664400000003</v>
      </c>
      <c r="P2024" s="74">
        <f t="shared" si="191"/>
        <v>940.91027000000008</v>
      </c>
    </row>
    <row r="2025" spans="1:16" ht="15" customHeight="1" x14ac:dyDescent="0.3">
      <c r="A2025" s="27" t="s">
        <v>4080</v>
      </c>
      <c r="B2025" s="38">
        <v>32280</v>
      </c>
      <c r="C2025" s="38">
        <v>32280</v>
      </c>
      <c r="D2025" s="12" t="s">
        <v>1740</v>
      </c>
      <c r="E2025" s="12">
        <v>10740</v>
      </c>
      <c r="F2025" s="12" t="s">
        <v>3632</v>
      </c>
      <c r="G2025" s="12" t="s">
        <v>3056</v>
      </c>
      <c r="H2025" s="100">
        <v>0.90810000000000002</v>
      </c>
      <c r="I2025" s="39"/>
      <c r="J2025" s="74">
        <f t="shared" si="186"/>
        <v>182.21848399999999</v>
      </c>
      <c r="K2025" s="74">
        <f t="shared" si="187"/>
        <v>144.01352199999999</v>
      </c>
      <c r="L2025" s="74">
        <f t="shared" si="188"/>
        <v>54.478594999999999</v>
      </c>
      <c r="M2025" s="75"/>
      <c r="N2025" s="74">
        <f t="shared" si="189"/>
        <v>1307.503414</v>
      </c>
      <c r="O2025" s="74">
        <f t="shared" si="190"/>
        <v>427.70948399999997</v>
      </c>
      <c r="P2025" s="74">
        <f t="shared" si="191"/>
        <v>961.17497000000003</v>
      </c>
    </row>
    <row r="2026" spans="1:16" ht="15" customHeight="1" x14ac:dyDescent="0.3">
      <c r="A2026" s="27" t="s">
        <v>4080</v>
      </c>
      <c r="B2026" s="38">
        <v>32290</v>
      </c>
      <c r="C2026" s="38">
        <v>32290</v>
      </c>
      <c r="D2026" s="40" t="s">
        <v>1741</v>
      </c>
      <c r="E2026" s="40">
        <v>99932</v>
      </c>
      <c r="F2026" s="20" t="s">
        <v>3633</v>
      </c>
      <c r="G2026" s="20" t="s">
        <v>3059</v>
      </c>
      <c r="H2026" s="100">
        <v>0.87709999999999999</v>
      </c>
      <c r="I2026" s="39"/>
      <c r="J2026" s="74">
        <f t="shared" si="186"/>
        <v>178.07564399999998</v>
      </c>
      <c r="K2026" s="74">
        <f t="shared" si="187"/>
        <v>140.73930200000001</v>
      </c>
      <c r="L2026" s="74">
        <f t="shared" si="188"/>
        <v>53.240144999999998</v>
      </c>
      <c r="M2026" s="75"/>
      <c r="N2026" s="74">
        <f t="shared" si="189"/>
        <v>1277.7762740000001</v>
      </c>
      <c r="O2026" s="74">
        <f t="shared" si="190"/>
        <v>420.15664400000003</v>
      </c>
      <c r="P2026" s="74">
        <f t="shared" si="191"/>
        <v>940.91027000000008</v>
      </c>
    </row>
    <row r="2027" spans="1:16" ht="15" customHeight="1" x14ac:dyDescent="0.3">
      <c r="A2027" s="27" t="s">
        <v>4080</v>
      </c>
      <c r="B2027" s="38">
        <v>32300</v>
      </c>
      <c r="C2027" s="38">
        <v>32300</v>
      </c>
      <c r="D2027" s="12" t="s">
        <v>1742</v>
      </c>
      <c r="E2027" s="12">
        <v>10740</v>
      </c>
      <c r="F2027" s="12" t="s">
        <v>3632</v>
      </c>
      <c r="G2027" s="12" t="s">
        <v>3056</v>
      </c>
      <c r="H2027" s="100">
        <v>0.90810000000000002</v>
      </c>
      <c r="I2027" s="39"/>
      <c r="J2027" s="74">
        <f t="shared" si="186"/>
        <v>182.21848399999999</v>
      </c>
      <c r="K2027" s="74">
        <f t="shared" si="187"/>
        <v>144.01352199999999</v>
      </c>
      <c r="L2027" s="74">
        <f t="shared" si="188"/>
        <v>54.478594999999999</v>
      </c>
      <c r="M2027" s="75"/>
      <c r="N2027" s="74">
        <f t="shared" si="189"/>
        <v>1307.503414</v>
      </c>
      <c r="O2027" s="74">
        <f t="shared" si="190"/>
        <v>427.70948399999997</v>
      </c>
      <c r="P2027" s="74">
        <f t="shared" si="191"/>
        <v>961.17497000000003</v>
      </c>
    </row>
    <row r="2028" spans="1:16" ht="15" customHeight="1" x14ac:dyDescent="0.3">
      <c r="B2028" s="38"/>
      <c r="C2028" s="38"/>
      <c r="D2028" s="12"/>
      <c r="E2028" s="12"/>
      <c r="F2028" s="12"/>
      <c r="G2028" s="12"/>
      <c r="H2028" s="12"/>
      <c r="I2028" s="39"/>
      <c r="J2028" s="74"/>
      <c r="K2028" s="74"/>
      <c r="L2028" s="74"/>
      <c r="M2028" s="75"/>
      <c r="N2028" s="74"/>
      <c r="O2028" s="74"/>
      <c r="P2028" s="74"/>
    </row>
    <row r="2029" spans="1:16" ht="15" customHeight="1" x14ac:dyDescent="0.3">
      <c r="A2029" s="27" t="s">
        <v>4077</v>
      </c>
      <c r="B2029" s="38"/>
      <c r="C2029" s="38"/>
      <c r="D2029" s="19" t="s">
        <v>3972</v>
      </c>
      <c r="E2029" s="12">
        <v>16180</v>
      </c>
      <c r="F2029" s="12" t="s">
        <v>3619</v>
      </c>
      <c r="G2029" s="12" t="s">
        <v>3056</v>
      </c>
      <c r="H2029" s="100">
        <v>1.0069999999999999</v>
      </c>
      <c r="I2029" s="39"/>
      <c r="J2029" s="74">
        <f t="shared" si="186"/>
        <v>195.43547999999998</v>
      </c>
      <c r="K2029" s="74">
        <f t="shared" si="187"/>
        <v>154.45934</v>
      </c>
      <c r="L2029" s="74">
        <f t="shared" si="188"/>
        <v>58.429649999999995</v>
      </c>
      <c r="M2029" s="75"/>
      <c r="N2029" s="74">
        <f t="shared" si="189"/>
        <v>1402.34258</v>
      </c>
      <c r="O2029" s="74">
        <f t="shared" si="190"/>
        <v>451.80547999999999</v>
      </c>
      <c r="P2029" s="74">
        <f t="shared" si="191"/>
        <v>1025.8259</v>
      </c>
    </row>
    <row r="2030" spans="1:16" ht="15" customHeight="1" x14ac:dyDescent="0.3">
      <c r="A2030" s="27" t="s">
        <v>4077</v>
      </c>
      <c r="B2030" s="38">
        <v>29000</v>
      </c>
      <c r="C2030" s="38">
        <v>29000</v>
      </c>
      <c r="D2030" s="40" t="s">
        <v>1663</v>
      </c>
      <c r="E2030" s="40">
        <v>99929</v>
      </c>
      <c r="F2030" s="20" t="s">
        <v>3617</v>
      </c>
      <c r="G2030" s="20" t="s">
        <v>3059</v>
      </c>
      <c r="H2030" s="100">
        <v>0.89880000000000004</v>
      </c>
      <c r="I2030" s="39"/>
      <c r="J2030" s="74">
        <f t="shared" si="186"/>
        <v>180.97563199999999</v>
      </c>
      <c r="K2030" s="74">
        <f t="shared" si="187"/>
        <v>143.03125600000001</v>
      </c>
      <c r="L2030" s="74">
        <f t="shared" si="188"/>
        <v>54.107060000000004</v>
      </c>
      <c r="M2030" s="75"/>
      <c r="N2030" s="74">
        <f t="shared" si="189"/>
        <v>1298.585272</v>
      </c>
      <c r="O2030" s="74">
        <f t="shared" si="190"/>
        <v>425.44363199999998</v>
      </c>
      <c r="P2030" s="74">
        <f t="shared" si="191"/>
        <v>955.09555999999998</v>
      </c>
    </row>
    <row r="2031" spans="1:16" ht="15" customHeight="1" x14ac:dyDescent="0.3">
      <c r="A2031" s="27" t="s">
        <v>4077</v>
      </c>
      <c r="B2031" s="38">
        <v>29010</v>
      </c>
      <c r="C2031" s="38">
        <v>29010</v>
      </c>
      <c r="D2031" s="19" t="s">
        <v>1664</v>
      </c>
      <c r="E2031" s="12">
        <v>29820</v>
      </c>
      <c r="F2031" s="12" t="s">
        <v>3618</v>
      </c>
      <c r="G2031" s="12" t="s">
        <v>3056</v>
      </c>
      <c r="H2031" s="100">
        <v>1.1923999999999999</v>
      </c>
      <c r="I2031" s="39"/>
      <c r="J2031" s="74">
        <f t="shared" si="186"/>
        <v>220.21233599999999</v>
      </c>
      <c r="K2031" s="74">
        <f t="shared" si="187"/>
        <v>174.04128800000001</v>
      </c>
      <c r="L2031" s="74">
        <f t="shared" si="188"/>
        <v>65.836380000000005</v>
      </c>
      <c r="M2031" s="75"/>
      <c r="N2031" s="74">
        <f t="shared" si="189"/>
        <v>1580.130056</v>
      </c>
      <c r="O2031" s="74">
        <f t="shared" si="190"/>
        <v>496.97633599999995</v>
      </c>
      <c r="P2031" s="74">
        <f t="shared" si="191"/>
        <v>1147.02188</v>
      </c>
    </row>
    <row r="2032" spans="1:16" ht="15" customHeight="1" x14ac:dyDescent="0.3">
      <c r="A2032" s="27" t="s">
        <v>4077</v>
      </c>
      <c r="B2032" s="38">
        <v>29020</v>
      </c>
      <c r="C2032" s="38">
        <v>29020</v>
      </c>
      <c r="D2032" s="40" t="s">
        <v>1665</v>
      </c>
      <c r="E2032" s="40">
        <v>99929</v>
      </c>
      <c r="F2032" s="20" t="s">
        <v>3617</v>
      </c>
      <c r="G2032" s="20" t="s">
        <v>3059</v>
      </c>
      <c r="H2032" s="100">
        <v>0.89880000000000004</v>
      </c>
      <c r="I2032" s="39"/>
      <c r="J2032" s="74">
        <f t="shared" si="186"/>
        <v>180.97563199999999</v>
      </c>
      <c r="K2032" s="74">
        <f t="shared" si="187"/>
        <v>143.03125600000001</v>
      </c>
      <c r="L2032" s="74">
        <f t="shared" si="188"/>
        <v>54.107060000000004</v>
      </c>
      <c r="M2032" s="75"/>
      <c r="N2032" s="74">
        <f t="shared" si="189"/>
        <v>1298.585272</v>
      </c>
      <c r="O2032" s="74">
        <f t="shared" si="190"/>
        <v>425.44363199999998</v>
      </c>
      <c r="P2032" s="74">
        <f t="shared" si="191"/>
        <v>955.09555999999998</v>
      </c>
    </row>
    <row r="2033" spans="1:19" ht="15" customHeight="1" x14ac:dyDescent="0.3">
      <c r="A2033" s="27" t="s">
        <v>4077</v>
      </c>
      <c r="B2033" s="38">
        <v>29030</v>
      </c>
      <c r="C2033" s="38">
        <v>29030</v>
      </c>
      <c r="D2033" s="40" t="s">
        <v>1666</v>
      </c>
      <c r="E2033" s="40">
        <v>99929</v>
      </c>
      <c r="F2033" s="20" t="s">
        <v>3617</v>
      </c>
      <c r="G2033" s="20" t="s">
        <v>3059</v>
      </c>
      <c r="H2033" s="100">
        <v>0.89880000000000004</v>
      </c>
      <c r="I2033" s="39"/>
      <c r="J2033" s="74">
        <f t="shared" si="186"/>
        <v>180.97563199999999</v>
      </c>
      <c r="K2033" s="74">
        <f t="shared" si="187"/>
        <v>143.03125600000001</v>
      </c>
      <c r="L2033" s="74">
        <f t="shared" si="188"/>
        <v>54.107060000000004</v>
      </c>
      <c r="M2033" s="75"/>
      <c r="N2033" s="74">
        <f t="shared" si="189"/>
        <v>1298.585272</v>
      </c>
      <c r="O2033" s="74">
        <f t="shared" si="190"/>
        <v>425.44363199999998</v>
      </c>
      <c r="P2033" s="74">
        <f t="shared" si="191"/>
        <v>955.09555999999998</v>
      </c>
    </row>
    <row r="2034" spans="1:19" ht="15" customHeight="1" x14ac:dyDescent="0.3">
      <c r="A2034" s="27" t="s">
        <v>4077</v>
      </c>
      <c r="B2034" s="38">
        <v>29040</v>
      </c>
      <c r="C2034" s="38">
        <v>29040</v>
      </c>
      <c r="D2034" s="40" t="s">
        <v>1667</v>
      </c>
      <c r="E2034" s="40">
        <v>99929</v>
      </c>
      <c r="F2034" s="20" t="s">
        <v>3617</v>
      </c>
      <c r="G2034" s="20" t="s">
        <v>3059</v>
      </c>
      <c r="H2034" s="100">
        <v>0.89880000000000004</v>
      </c>
      <c r="I2034" s="39"/>
      <c r="J2034" s="74">
        <f t="shared" si="186"/>
        <v>180.97563199999999</v>
      </c>
      <c r="K2034" s="74">
        <f t="shared" si="187"/>
        <v>143.03125600000001</v>
      </c>
      <c r="L2034" s="74">
        <f t="shared" si="188"/>
        <v>54.107060000000004</v>
      </c>
      <c r="M2034" s="75"/>
      <c r="N2034" s="74">
        <f t="shared" si="189"/>
        <v>1298.585272</v>
      </c>
      <c r="O2034" s="74">
        <f t="shared" si="190"/>
        <v>425.44363199999998</v>
      </c>
      <c r="P2034" s="74">
        <f t="shared" si="191"/>
        <v>955.09555999999998</v>
      </c>
    </row>
    <row r="2035" spans="1:19" ht="15" customHeight="1" x14ac:dyDescent="0.3">
      <c r="A2035" s="27" t="s">
        <v>4077</v>
      </c>
      <c r="B2035" s="38">
        <v>29050</v>
      </c>
      <c r="C2035" s="38">
        <v>29050</v>
      </c>
      <c r="D2035" s="40" t="s">
        <v>1668</v>
      </c>
      <c r="E2035" s="40">
        <v>99929</v>
      </c>
      <c r="F2035" s="20" t="s">
        <v>3617</v>
      </c>
      <c r="G2035" s="20" t="s">
        <v>3059</v>
      </c>
      <c r="H2035" s="100">
        <v>0.89880000000000004</v>
      </c>
      <c r="I2035" s="39"/>
      <c r="J2035" s="74">
        <f t="shared" si="186"/>
        <v>180.97563199999999</v>
      </c>
      <c r="K2035" s="74">
        <f t="shared" si="187"/>
        <v>143.03125600000001</v>
      </c>
      <c r="L2035" s="74">
        <f t="shared" si="188"/>
        <v>54.107060000000004</v>
      </c>
      <c r="M2035" s="75"/>
      <c r="N2035" s="74">
        <f t="shared" si="189"/>
        <v>1298.585272</v>
      </c>
      <c r="O2035" s="74">
        <f t="shared" si="190"/>
        <v>425.44363199999998</v>
      </c>
      <c r="P2035" s="74">
        <f t="shared" si="191"/>
        <v>955.09555999999998</v>
      </c>
    </row>
    <row r="2036" spans="1:19" ht="15" customHeight="1" x14ac:dyDescent="0.3">
      <c r="A2036" s="27" t="s">
        <v>4077</v>
      </c>
      <c r="B2036" s="38">
        <v>29060</v>
      </c>
      <c r="C2036" s="38">
        <v>29060</v>
      </c>
      <c r="D2036" s="40" t="s">
        <v>1669</v>
      </c>
      <c r="E2036" s="40">
        <v>99929</v>
      </c>
      <c r="F2036" s="20" t="s">
        <v>3617</v>
      </c>
      <c r="G2036" s="20" t="s">
        <v>3059</v>
      </c>
      <c r="H2036" s="100">
        <v>0.89880000000000004</v>
      </c>
      <c r="I2036" s="39"/>
      <c r="J2036" s="74">
        <f t="shared" si="186"/>
        <v>180.97563199999999</v>
      </c>
      <c r="K2036" s="74">
        <f t="shared" si="187"/>
        <v>143.03125600000001</v>
      </c>
      <c r="L2036" s="74">
        <f t="shared" si="188"/>
        <v>54.107060000000004</v>
      </c>
      <c r="M2036" s="75"/>
      <c r="N2036" s="74">
        <f t="shared" si="189"/>
        <v>1298.585272</v>
      </c>
      <c r="O2036" s="74">
        <f t="shared" si="190"/>
        <v>425.44363199999998</v>
      </c>
      <c r="P2036" s="74">
        <f t="shared" si="191"/>
        <v>955.09555999999998</v>
      </c>
    </row>
    <row r="2037" spans="1:19" ht="15" customHeight="1" x14ac:dyDescent="0.3">
      <c r="A2037" s="27" t="s">
        <v>4077</v>
      </c>
      <c r="B2037" s="38">
        <v>29070</v>
      </c>
      <c r="C2037" s="38">
        <v>29070</v>
      </c>
      <c r="D2037" s="40" t="s">
        <v>1670</v>
      </c>
      <c r="E2037" s="40">
        <v>99929</v>
      </c>
      <c r="F2037" s="20" t="s">
        <v>3617</v>
      </c>
      <c r="G2037" s="20" t="s">
        <v>3059</v>
      </c>
      <c r="H2037" s="100">
        <v>0.89880000000000004</v>
      </c>
      <c r="I2037" s="39"/>
      <c r="J2037" s="74">
        <f t="shared" si="186"/>
        <v>180.97563199999999</v>
      </c>
      <c r="K2037" s="74">
        <f t="shared" si="187"/>
        <v>143.03125600000001</v>
      </c>
      <c r="L2037" s="74">
        <f t="shared" si="188"/>
        <v>54.107060000000004</v>
      </c>
      <c r="M2037" s="75"/>
      <c r="N2037" s="74">
        <f t="shared" si="189"/>
        <v>1298.585272</v>
      </c>
      <c r="O2037" s="74">
        <f t="shared" si="190"/>
        <v>425.44363199999998</v>
      </c>
      <c r="P2037" s="74">
        <f t="shared" si="191"/>
        <v>955.09555999999998</v>
      </c>
    </row>
    <row r="2038" spans="1:19" ht="15" customHeight="1" x14ac:dyDescent="0.3">
      <c r="A2038" s="27" t="s">
        <v>4077</v>
      </c>
      <c r="B2038" s="38">
        <v>29080</v>
      </c>
      <c r="C2038" s="38">
        <v>29080</v>
      </c>
      <c r="D2038" s="40" t="s">
        <v>1671</v>
      </c>
      <c r="E2038" s="40">
        <v>99929</v>
      </c>
      <c r="F2038" s="20" t="s">
        <v>3617</v>
      </c>
      <c r="G2038" s="20" t="s">
        <v>3059</v>
      </c>
      <c r="H2038" s="100">
        <v>0.89880000000000004</v>
      </c>
      <c r="I2038" s="39"/>
      <c r="J2038" s="74">
        <f t="shared" si="186"/>
        <v>180.97563199999999</v>
      </c>
      <c r="K2038" s="74">
        <f t="shared" si="187"/>
        <v>143.03125600000001</v>
      </c>
      <c r="L2038" s="74">
        <f t="shared" si="188"/>
        <v>54.107060000000004</v>
      </c>
      <c r="M2038" s="75"/>
      <c r="N2038" s="74">
        <f t="shared" si="189"/>
        <v>1298.585272</v>
      </c>
      <c r="O2038" s="74">
        <f t="shared" si="190"/>
        <v>425.44363199999998</v>
      </c>
      <c r="P2038" s="74">
        <f t="shared" si="191"/>
        <v>955.09555999999998</v>
      </c>
    </row>
    <row r="2039" spans="1:19" ht="15" customHeight="1" x14ac:dyDescent="0.3">
      <c r="A2039" s="27" t="s">
        <v>4077</v>
      </c>
      <c r="B2039" s="38">
        <v>29090</v>
      </c>
      <c r="C2039" s="38">
        <v>29090</v>
      </c>
      <c r="D2039" s="40" t="s">
        <v>1672</v>
      </c>
      <c r="E2039" s="40">
        <v>99929</v>
      </c>
      <c r="F2039" s="20" t="s">
        <v>3617</v>
      </c>
      <c r="G2039" s="20" t="s">
        <v>3059</v>
      </c>
      <c r="H2039" s="100">
        <v>0.89880000000000004</v>
      </c>
      <c r="I2039" s="39"/>
      <c r="J2039" s="74">
        <f t="shared" si="186"/>
        <v>180.97563199999999</v>
      </c>
      <c r="K2039" s="74">
        <f t="shared" si="187"/>
        <v>143.03125600000001</v>
      </c>
      <c r="L2039" s="74">
        <f t="shared" si="188"/>
        <v>54.107060000000004</v>
      </c>
      <c r="M2039" s="75"/>
      <c r="N2039" s="74">
        <f t="shared" si="189"/>
        <v>1298.585272</v>
      </c>
      <c r="O2039" s="74">
        <f t="shared" si="190"/>
        <v>425.44363199999998</v>
      </c>
      <c r="P2039" s="74">
        <f t="shared" si="191"/>
        <v>955.09555999999998</v>
      </c>
    </row>
    <row r="2040" spans="1:19" ht="15" customHeight="1" x14ac:dyDescent="0.3">
      <c r="A2040" s="27" t="s">
        <v>4077</v>
      </c>
      <c r="B2040" s="38">
        <v>29100</v>
      </c>
      <c r="C2040" s="38">
        <v>29100</v>
      </c>
      <c r="D2040" s="40" t="s">
        <v>1673</v>
      </c>
      <c r="E2040" s="40">
        <v>99929</v>
      </c>
      <c r="F2040" s="20" t="s">
        <v>3617</v>
      </c>
      <c r="G2040" s="20" t="s">
        <v>3059</v>
      </c>
      <c r="H2040" s="100">
        <v>0.89880000000000004</v>
      </c>
      <c r="I2040" s="39"/>
      <c r="J2040" s="74">
        <f t="shared" si="186"/>
        <v>180.97563199999999</v>
      </c>
      <c r="K2040" s="74">
        <f t="shared" si="187"/>
        <v>143.03125600000001</v>
      </c>
      <c r="L2040" s="74">
        <f t="shared" si="188"/>
        <v>54.107060000000004</v>
      </c>
      <c r="M2040" s="75"/>
      <c r="N2040" s="74">
        <f t="shared" si="189"/>
        <v>1298.585272</v>
      </c>
      <c r="O2040" s="74">
        <f t="shared" si="190"/>
        <v>425.44363199999998</v>
      </c>
      <c r="P2040" s="74">
        <f t="shared" si="191"/>
        <v>955.09555999999998</v>
      </c>
    </row>
    <row r="2041" spans="1:19" ht="15" customHeight="1" x14ac:dyDescent="0.3">
      <c r="A2041" s="27" t="s">
        <v>4077</v>
      </c>
      <c r="B2041" s="38">
        <v>29110</v>
      </c>
      <c r="C2041" s="38">
        <v>29110</v>
      </c>
      <c r="D2041" s="40" t="s">
        <v>1674</v>
      </c>
      <c r="E2041" s="40">
        <v>99929</v>
      </c>
      <c r="F2041" s="20" t="s">
        <v>3617</v>
      </c>
      <c r="G2041" s="20" t="s">
        <v>3059</v>
      </c>
      <c r="H2041" s="100">
        <v>0.89880000000000004</v>
      </c>
      <c r="I2041" s="39"/>
      <c r="J2041" s="74">
        <f t="shared" si="186"/>
        <v>180.97563199999999</v>
      </c>
      <c r="K2041" s="74">
        <f t="shared" si="187"/>
        <v>143.03125600000001</v>
      </c>
      <c r="L2041" s="74">
        <f t="shared" si="188"/>
        <v>54.107060000000004</v>
      </c>
      <c r="M2041" s="75"/>
      <c r="N2041" s="74">
        <f t="shared" si="189"/>
        <v>1298.585272</v>
      </c>
      <c r="O2041" s="74">
        <f t="shared" si="190"/>
        <v>425.44363199999998</v>
      </c>
      <c r="P2041" s="74">
        <f t="shared" si="191"/>
        <v>955.09555999999998</v>
      </c>
    </row>
    <row r="2042" spans="1:19" ht="15" customHeight="1" x14ac:dyDescent="0.3">
      <c r="A2042" s="27" t="s">
        <v>4077</v>
      </c>
      <c r="B2042" s="38">
        <v>29130</v>
      </c>
      <c r="C2042" s="38">
        <v>29130</v>
      </c>
      <c r="D2042" s="40" t="s">
        <v>1675</v>
      </c>
      <c r="E2042" s="40">
        <v>99929</v>
      </c>
      <c r="F2042" s="20" t="s">
        <v>3617</v>
      </c>
      <c r="G2042" s="20" t="s">
        <v>3059</v>
      </c>
      <c r="H2042" s="100">
        <v>0.89880000000000004</v>
      </c>
      <c r="I2042" s="39"/>
      <c r="J2042" s="74">
        <f t="shared" si="186"/>
        <v>180.97563199999999</v>
      </c>
      <c r="K2042" s="74">
        <f t="shared" si="187"/>
        <v>143.03125600000001</v>
      </c>
      <c r="L2042" s="74">
        <f t="shared" si="188"/>
        <v>54.107060000000004</v>
      </c>
      <c r="M2042" s="75"/>
      <c r="N2042" s="74">
        <f t="shared" si="189"/>
        <v>1298.585272</v>
      </c>
      <c r="O2042" s="74">
        <f t="shared" si="190"/>
        <v>425.44363199999998</v>
      </c>
      <c r="P2042" s="74">
        <f t="shared" si="191"/>
        <v>955.09555999999998</v>
      </c>
    </row>
    <row r="2043" spans="1:19" ht="15" customHeight="1" x14ac:dyDescent="0.3">
      <c r="A2043" s="27" t="s">
        <v>4077</v>
      </c>
      <c r="B2043" s="38">
        <v>29140</v>
      </c>
      <c r="C2043" s="38">
        <v>29140</v>
      </c>
      <c r="D2043" s="19" t="s">
        <v>1676</v>
      </c>
      <c r="E2043" s="12">
        <v>39900</v>
      </c>
      <c r="F2043" s="12" t="s">
        <v>3620</v>
      </c>
      <c r="G2043" s="12" t="s">
        <v>3056</v>
      </c>
      <c r="H2043" s="100">
        <v>0.92100000000000004</v>
      </c>
      <c r="I2043" s="39"/>
      <c r="J2043" s="74">
        <f t="shared" si="186"/>
        <v>183.94243999999998</v>
      </c>
      <c r="K2043" s="74">
        <f t="shared" si="187"/>
        <v>145.37602000000001</v>
      </c>
      <c r="L2043" s="74">
        <f t="shared" si="188"/>
        <v>54.993949999999998</v>
      </c>
      <c r="M2043" s="75"/>
      <c r="N2043" s="74">
        <f t="shared" si="189"/>
        <v>1319.87374</v>
      </c>
      <c r="O2043" s="74">
        <f t="shared" si="190"/>
        <v>430.85244</v>
      </c>
      <c r="P2043" s="74">
        <f t="shared" si="191"/>
        <v>969.60770000000002</v>
      </c>
    </row>
    <row r="2044" spans="1:19" ht="15" customHeight="1" x14ac:dyDescent="0.3">
      <c r="A2044" s="27" t="s">
        <v>4077</v>
      </c>
      <c r="B2044" s="38">
        <v>29150</v>
      </c>
      <c r="C2044" s="38">
        <v>29150</v>
      </c>
      <c r="D2044" s="19" t="s">
        <v>1677</v>
      </c>
      <c r="E2044" s="12">
        <v>39900</v>
      </c>
      <c r="F2044" s="12" t="s">
        <v>3620</v>
      </c>
      <c r="G2044" s="12" t="s">
        <v>3056</v>
      </c>
      <c r="H2044" s="100">
        <v>0.92100000000000004</v>
      </c>
      <c r="I2044" s="39"/>
      <c r="J2044" s="74">
        <f t="shared" si="186"/>
        <v>183.94243999999998</v>
      </c>
      <c r="K2044" s="74">
        <f t="shared" si="187"/>
        <v>145.37602000000001</v>
      </c>
      <c r="L2044" s="74">
        <f t="shared" si="188"/>
        <v>54.993949999999998</v>
      </c>
      <c r="M2044" s="75"/>
      <c r="N2044" s="74">
        <f t="shared" si="189"/>
        <v>1319.87374</v>
      </c>
      <c r="O2044" s="74">
        <f t="shared" si="190"/>
        <v>430.85244</v>
      </c>
      <c r="P2044" s="74">
        <f t="shared" si="191"/>
        <v>969.60770000000002</v>
      </c>
    </row>
    <row r="2045" spans="1:19" ht="15" customHeight="1" x14ac:dyDescent="0.3">
      <c r="A2045" s="27" t="s">
        <v>4077</v>
      </c>
      <c r="B2045" s="38">
        <v>29160</v>
      </c>
      <c r="C2045" s="38">
        <v>29160</v>
      </c>
      <c r="D2045" s="40" t="s">
        <v>1678</v>
      </c>
      <c r="E2045" s="40">
        <v>99929</v>
      </c>
      <c r="F2045" s="20" t="s">
        <v>3617</v>
      </c>
      <c r="G2045" s="20" t="s">
        <v>3059</v>
      </c>
      <c r="H2045" s="100">
        <v>0.89880000000000004</v>
      </c>
      <c r="I2045" s="39"/>
      <c r="J2045" s="74">
        <f t="shared" si="186"/>
        <v>180.97563199999999</v>
      </c>
      <c r="K2045" s="74">
        <f t="shared" si="187"/>
        <v>143.03125600000001</v>
      </c>
      <c r="L2045" s="74">
        <f t="shared" si="188"/>
        <v>54.107060000000004</v>
      </c>
      <c r="M2045" s="75"/>
      <c r="N2045" s="74">
        <f t="shared" si="189"/>
        <v>1298.585272</v>
      </c>
      <c r="O2045" s="74">
        <f t="shared" si="190"/>
        <v>425.44363199999998</v>
      </c>
      <c r="P2045" s="74">
        <f t="shared" si="191"/>
        <v>955.09555999999998</v>
      </c>
    </row>
    <row r="2046" spans="1:19" ht="15" customHeight="1" x14ac:dyDescent="0.3">
      <c r="B2046" s="38"/>
      <c r="C2046" s="38"/>
      <c r="D2046" s="40"/>
      <c r="E2046" s="40"/>
      <c r="F2046" s="20"/>
      <c r="G2046" s="20"/>
      <c r="H2046" s="12"/>
      <c r="I2046" s="39"/>
      <c r="J2046" s="74"/>
      <c r="K2046" s="74"/>
      <c r="L2046" s="74"/>
      <c r="M2046" s="75"/>
      <c r="N2046" s="74"/>
      <c r="O2046" s="74"/>
      <c r="P2046" s="74"/>
    </row>
    <row r="2047" spans="1:19" ht="15" customHeight="1" x14ac:dyDescent="0.3">
      <c r="A2047" s="27" t="s">
        <v>4081</v>
      </c>
      <c r="B2047" s="38">
        <v>33000</v>
      </c>
      <c r="C2047" s="38">
        <v>33000</v>
      </c>
      <c r="D2047" s="19" t="s">
        <v>1743</v>
      </c>
      <c r="E2047" s="19">
        <v>10580</v>
      </c>
      <c r="F2047" s="19" t="s">
        <v>3637</v>
      </c>
      <c r="G2047" s="19" t="s">
        <v>3056</v>
      </c>
      <c r="H2047" s="100">
        <v>0.82389999999999997</v>
      </c>
      <c r="I2047" s="39"/>
      <c r="J2047" s="74">
        <f t="shared" si="186"/>
        <v>170.96599599999999</v>
      </c>
      <c r="K2047" s="74">
        <f t="shared" si="187"/>
        <v>135.120318</v>
      </c>
      <c r="L2047" s="74">
        <f t="shared" si="188"/>
        <v>51.114805000000004</v>
      </c>
      <c r="M2047" s="75"/>
      <c r="N2047" s="74">
        <f t="shared" si="189"/>
        <v>1226.7606659999999</v>
      </c>
      <c r="O2047" s="74">
        <f t="shared" si="190"/>
        <v>407.19499599999995</v>
      </c>
      <c r="P2047" s="74">
        <f t="shared" si="191"/>
        <v>906.13343000000009</v>
      </c>
      <c r="S2047" s="27" t="s">
        <v>3826</v>
      </c>
    </row>
    <row r="2048" spans="1:19" ht="15" customHeight="1" x14ac:dyDescent="0.3">
      <c r="A2048" s="27" t="s">
        <v>4081</v>
      </c>
      <c r="B2048" s="38">
        <v>33010</v>
      </c>
      <c r="C2048" s="38">
        <v>33010</v>
      </c>
      <c r="D2048" s="40" t="s">
        <v>1744</v>
      </c>
      <c r="E2048" s="40">
        <v>99933</v>
      </c>
      <c r="F2048" s="20" t="s">
        <v>3638</v>
      </c>
      <c r="G2048" s="20" t="s">
        <v>3059</v>
      </c>
      <c r="H2048" s="100">
        <v>0.8448</v>
      </c>
      <c r="I2048" s="39"/>
      <c r="J2048" s="74">
        <f t="shared" si="186"/>
        <v>173.759072</v>
      </c>
      <c r="K2048" s="74">
        <f t="shared" si="187"/>
        <v>137.327776</v>
      </c>
      <c r="L2048" s="74">
        <f t="shared" si="188"/>
        <v>51.949759999999998</v>
      </c>
      <c r="M2048" s="75"/>
      <c r="N2048" s="74">
        <f t="shared" si="189"/>
        <v>1246.802512</v>
      </c>
      <c r="O2048" s="74">
        <f t="shared" si="190"/>
        <v>412.28707199999997</v>
      </c>
      <c r="P2048" s="74">
        <f t="shared" si="191"/>
        <v>919.79575999999997</v>
      </c>
    </row>
    <row r="2049" spans="1:16" ht="15" customHeight="1" x14ac:dyDescent="0.3">
      <c r="A2049" s="27" t="s">
        <v>4081</v>
      </c>
      <c r="B2049" s="38">
        <v>33020</v>
      </c>
      <c r="C2049" s="38">
        <v>33020</v>
      </c>
      <c r="D2049" s="12" t="s">
        <v>1745</v>
      </c>
      <c r="E2049" s="12">
        <v>35614</v>
      </c>
      <c r="F2049" s="12" t="s">
        <v>3625</v>
      </c>
      <c r="G2049" s="12" t="s">
        <v>3056</v>
      </c>
      <c r="H2049" s="100">
        <v>1.2745</v>
      </c>
      <c r="I2049" s="39"/>
      <c r="J2049" s="74">
        <f t="shared" si="186"/>
        <v>231.18417999999997</v>
      </c>
      <c r="K2049" s="74">
        <f t="shared" si="187"/>
        <v>182.71269000000001</v>
      </c>
      <c r="L2049" s="74">
        <f t="shared" si="188"/>
        <v>69.116275000000002</v>
      </c>
      <c r="M2049" s="75"/>
      <c r="N2049" s="74">
        <f t="shared" si="189"/>
        <v>1658.8590300000001</v>
      </c>
      <c r="O2049" s="74">
        <f t="shared" si="190"/>
        <v>516.97917999999993</v>
      </c>
      <c r="P2049" s="74">
        <f t="shared" si="191"/>
        <v>1200.69065</v>
      </c>
    </row>
    <row r="2050" spans="1:16" ht="15" customHeight="1" x14ac:dyDescent="0.3">
      <c r="A2050" s="27" t="s">
        <v>4081</v>
      </c>
      <c r="B2050" s="38">
        <v>33030</v>
      </c>
      <c r="C2050" s="38">
        <v>33030</v>
      </c>
      <c r="D2050" s="12" t="s">
        <v>1746</v>
      </c>
      <c r="E2050" s="12">
        <v>13780</v>
      </c>
      <c r="F2050" s="12" t="s">
        <v>3639</v>
      </c>
      <c r="G2050" s="12" t="s">
        <v>3056</v>
      </c>
      <c r="H2050" s="100">
        <v>0.84089999999999998</v>
      </c>
      <c r="I2050" s="39"/>
      <c r="J2050" s="74">
        <f t="shared" si="186"/>
        <v>173.23787599999997</v>
      </c>
      <c r="K2050" s="74">
        <f t="shared" si="187"/>
        <v>136.91585800000001</v>
      </c>
      <c r="L2050" s="74">
        <f t="shared" si="188"/>
        <v>51.793954999999997</v>
      </c>
      <c r="M2050" s="75"/>
      <c r="N2050" s="74">
        <f t="shared" si="189"/>
        <v>1243.0626460000001</v>
      </c>
      <c r="O2050" s="74">
        <f t="shared" si="190"/>
        <v>411.33687599999996</v>
      </c>
      <c r="P2050" s="74">
        <f t="shared" si="191"/>
        <v>917.24632999999994</v>
      </c>
    </row>
    <row r="2051" spans="1:16" ht="15" customHeight="1" x14ac:dyDescent="0.3">
      <c r="A2051" s="27" t="s">
        <v>4081</v>
      </c>
      <c r="B2051" s="38">
        <v>33040</v>
      </c>
      <c r="C2051" s="38">
        <v>33040</v>
      </c>
      <c r="D2051" s="40" t="s">
        <v>1747</v>
      </c>
      <c r="E2051" s="40">
        <v>99933</v>
      </c>
      <c r="F2051" s="20" t="s">
        <v>3638</v>
      </c>
      <c r="G2051" s="20" t="s">
        <v>3059</v>
      </c>
      <c r="H2051" s="100">
        <v>0.8448</v>
      </c>
      <c r="I2051" s="39"/>
      <c r="J2051" s="74">
        <f t="shared" si="186"/>
        <v>173.759072</v>
      </c>
      <c r="K2051" s="74">
        <f t="shared" si="187"/>
        <v>137.327776</v>
      </c>
      <c r="L2051" s="74">
        <f t="shared" si="188"/>
        <v>51.949759999999998</v>
      </c>
      <c r="M2051" s="75"/>
      <c r="N2051" s="74">
        <f t="shared" si="189"/>
        <v>1246.802512</v>
      </c>
      <c r="O2051" s="74">
        <f t="shared" si="190"/>
        <v>412.28707199999997</v>
      </c>
      <c r="P2051" s="74">
        <f t="shared" si="191"/>
        <v>919.79575999999997</v>
      </c>
    </row>
    <row r="2052" spans="1:16" ht="15" customHeight="1" x14ac:dyDescent="0.3">
      <c r="A2052" s="27" t="s">
        <v>4081</v>
      </c>
      <c r="B2052" s="38">
        <v>33050</v>
      </c>
      <c r="C2052" s="38">
        <v>33050</v>
      </c>
      <c r="D2052" s="40" t="s">
        <v>1748</v>
      </c>
      <c r="E2052" s="40">
        <v>99933</v>
      </c>
      <c r="F2052" s="20" t="s">
        <v>3638</v>
      </c>
      <c r="G2052" s="20" t="s">
        <v>3059</v>
      </c>
      <c r="H2052" s="100">
        <v>0.8448</v>
      </c>
      <c r="I2052" s="39"/>
      <c r="J2052" s="74">
        <f t="shared" si="186"/>
        <v>173.759072</v>
      </c>
      <c r="K2052" s="74">
        <f t="shared" si="187"/>
        <v>137.327776</v>
      </c>
      <c r="L2052" s="74">
        <f t="shared" si="188"/>
        <v>51.949759999999998</v>
      </c>
      <c r="M2052" s="75"/>
      <c r="N2052" s="74">
        <f t="shared" si="189"/>
        <v>1246.802512</v>
      </c>
      <c r="O2052" s="74">
        <f t="shared" si="190"/>
        <v>412.28707199999997</v>
      </c>
      <c r="P2052" s="74">
        <f t="shared" si="191"/>
        <v>919.79575999999997</v>
      </c>
    </row>
    <row r="2053" spans="1:16" ht="15" customHeight="1" x14ac:dyDescent="0.3">
      <c r="A2053" s="27" t="s">
        <v>4081</v>
      </c>
      <c r="B2053" s="38">
        <v>33060</v>
      </c>
      <c r="C2053" s="38">
        <v>33060</v>
      </c>
      <c r="D2053" s="40" t="s">
        <v>1749</v>
      </c>
      <c r="E2053" s="40">
        <v>99933</v>
      </c>
      <c r="F2053" s="20" t="s">
        <v>3638</v>
      </c>
      <c r="G2053" s="20" t="s">
        <v>3059</v>
      </c>
      <c r="H2053" s="100">
        <v>0.8448</v>
      </c>
      <c r="I2053" s="39"/>
      <c r="J2053" s="74">
        <f t="shared" si="186"/>
        <v>173.759072</v>
      </c>
      <c r="K2053" s="74">
        <f t="shared" si="187"/>
        <v>137.327776</v>
      </c>
      <c r="L2053" s="74">
        <f t="shared" si="188"/>
        <v>51.949759999999998</v>
      </c>
      <c r="M2053" s="75"/>
      <c r="N2053" s="74">
        <f t="shared" si="189"/>
        <v>1246.802512</v>
      </c>
      <c r="O2053" s="74">
        <f t="shared" si="190"/>
        <v>412.28707199999997</v>
      </c>
      <c r="P2053" s="74">
        <f t="shared" si="191"/>
        <v>919.79575999999997</v>
      </c>
    </row>
    <row r="2054" spans="1:16" ht="15" customHeight="1" x14ac:dyDescent="0.3">
      <c r="A2054" s="27" t="s">
        <v>4081</v>
      </c>
      <c r="B2054" s="38">
        <v>33070</v>
      </c>
      <c r="C2054" s="38">
        <v>33070</v>
      </c>
      <c r="D2054" s="12" t="s">
        <v>1750</v>
      </c>
      <c r="E2054" s="12">
        <v>21300</v>
      </c>
      <c r="F2054" s="12" t="s">
        <v>3640</v>
      </c>
      <c r="G2054" s="12" t="s">
        <v>3056</v>
      </c>
      <c r="H2054" s="100">
        <v>0.85719999999999996</v>
      </c>
      <c r="I2054" s="39"/>
      <c r="J2054" s="74">
        <f t="shared" si="186"/>
        <v>175.41620799999998</v>
      </c>
      <c r="K2054" s="74">
        <f t="shared" si="187"/>
        <v>138.63746399999999</v>
      </c>
      <c r="L2054" s="74">
        <f t="shared" si="188"/>
        <v>52.445139999999995</v>
      </c>
      <c r="M2054" s="75"/>
      <c r="N2054" s="74">
        <f t="shared" si="189"/>
        <v>1258.693368</v>
      </c>
      <c r="O2054" s="74">
        <f t="shared" si="190"/>
        <v>415.30820799999998</v>
      </c>
      <c r="P2054" s="74">
        <f t="shared" si="191"/>
        <v>927.90164000000004</v>
      </c>
    </row>
    <row r="2055" spans="1:16" ht="15" customHeight="1" x14ac:dyDescent="0.3">
      <c r="A2055" s="27" t="s">
        <v>4081</v>
      </c>
      <c r="B2055" s="38">
        <v>33080</v>
      </c>
      <c r="C2055" s="38">
        <v>33080</v>
      </c>
      <c r="D2055" s="40" t="s">
        <v>1751</v>
      </c>
      <c r="E2055" s="40">
        <v>99933</v>
      </c>
      <c r="F2055" s="20" t="s">
        <v>3638</v>
      </c>
      <c r="G2055" s="20" t="s">
        <v>3059</v>
      </c>
      <c r="H2055" s="100">
        <v>0.8448</v>
      </c>
      <c r="I2055" s="39"/>
      <c r="J2055" s="74">
        <f t="shared" si="186"/>
        <v>173.759072</v>
      </c>
      <c r="K2055" s="74">
        <f t="shared" si="187"/>
        <v>137.327776</v>
      </c>
      <c r="L2055" s="74">
        <f t="shared" si="188"/>
        <v>51.949759999999998</v>
      </c>
      <c r="M2055" s="75"/>
      <c r="N2055" s="74">
        <f t="shared" si="189"/>
        <v>1246.802512</v>
      </c>
      <c r="O2055" s="74">
        <f t="shared" si="190"/>
        <v>412.28707199999997</v>
      </c>
      <c r="P2055" s="74">
        <f t="shared" si="191"/>
        <v>919.79575999999997</v>
      </c>
    </row>
    <row r="2056" spans="1:16" ht="15" customHeight="1" x14ac:dyDescent="0.3">
      <c r="A2056" s="27" t="s">
        <v>4081</v>
      </c>
      <c r="B2056" s="38">
        <v>33090</v>
      </c>
      <c r="C2056" s="38">
        <v>33090</v>
      </c>
      <c r="D2056" s="40" t="s">
        <v>1752</v>
      </c>
      <c r="E2056" s="40">
        <v>99933</v>
      </c>
      <c r="F2056" s="20" t="s">
        <v>3638</v>
      </c>
      <c r="G2056" s="20" t="s">
        <v>3059</v>
      </c>
      <c r="H2056" s="100">
        <v>0.8448</v>
      </c>
      <c r="I2056" s="39"/>
      <c r="J2056" s="74">
        <f t="shared" si="186"/>
        <v>173.759072</v>
      </c>
      <c r="K2056" s="74">
        <f t="shared" si="187"/>
        <v>137.327776</v>
      </c>
      <c r="L2056" s="74">
        <f t="shared" si="188"/>
        <v>51.949759999999998</v>
      </c>
      <c r="M2056" s="75"/>
      <c r="N2056" s="74">
        <f t="shared" si="189"/>
        <v>1246.802512</v>
      </c>
      <c r="O2056" s="74">
        <f t="shared" si="190"/>
        <v>412.28707199999997</v>
      </c>
      <c r="P2056" s="74">
        <f t="shared" si="191"/>
        <v>919.79575999999997</v>
      </c>
    </row>
    <row r="2057" spans="1:16" ht="15" customHeight="1" x14ac:dyDescent="0.3">
      <c r="A2057" s="27" t="s">
        <v>4081</v>
      </c>
      <c r="B2057" s="38">
        <v>33200</v>
      </c>
      <c r="C2057" s="38">
        <v>33200</v>
      </c>
      <c r="D2057" s="40" t="s">
        <v>1753</v>
      </c>
      <c r="E2057" s="40">
        <v>99933</v>
      </c>
      <c r="F2057" s="20" t="s">
        <v>3638</v>
      </c>
      <c r="G2057" s="20" t="s">
        <v>3059</v>
      </c>
      <c r="H2057" s="100">
        <v>0.8448</v>
      </c>
      <c r="I2057" s="39"/>
      <c r="J2057" s="74">
        <f t="shared" si="186"/>
        <v>173.759072</v>
      </c>
      <c r="K2057" s="74">
        <f t="shared" si="187"/>
        <v>137.327776</v>
      </c>
      <c r="L2057" s="74">
        <f t="shared" si="188"/>
        <v>51.949759999999998</v>
      </c>
      <c r="M2057" s="75"/>
      <c r="N2057" s="74">
        <f t="shared" si="189"/>
        <v>1246.802512</v>
      </c>
      <c r="O2057" s="74">
        <f t="shared" si="190"/>
        <v>412.28707199999997</v>
      </c>
      <c r="P2057" s="74">
        <f t="shared" si="191"/>
        <v>919.79575999999997</v>
      </c>
    </row>
    <row r="2058" spans="1:16" ht="15" customHeight="1" x14ac:dyDescent="0.3">
      <c r="A2058" s="27" t="s">
        <v>4081</v>
      </c>
      <c r="B2058" s="38">
        <v>33210</v>
      </c>
      <c r="C2058" s="38">
        <v>33210</v>
      </c>
      <c r="D2058" s="40" t="s">
        <v>1754</v>
      </c>
      <c r="E2058" s="40">
        <v>99933</v>
      </c>
      <c r="F2058" s="20" t="s">
        <v>3638</v>
      </c>
      <c r="G2058" s="20" t="s">
        <v>3059</v>
      </c>
      <c r="H2058" s="100">
        <v>0.8448</v>
      </c>
      <c r="I2058" s="39"/>
      <c r="J2058" s="74">
        <f t="shared" ref="J2058:J2121" si="192">+(H2058*133.64)+60.86</f>
        <v>173.759072</v>
      </c>
      <c r="K2058" s="74">
        <f t="shared" ref="K2058:K2121" si="193">(H2058*105.62)+48.1</f>
        <v>137.327776</v>
      </c>
      <c r="L2058" s="74">
        <f t="shared" ref="L2058:L2121" si="194">(H2058*39.95)+18.2</f>
        <v>51.949759999999998</v>
      </c>
      <c r="M2058" s="75"/>
      <c r="N2058" s="74">
        <f t="shared" ref="N2058:N2121" si="195">((H2058*958.94)+436.69)</f>
        <v>1246.802512</v>
      </c>
      <c r="O2058" s="74">
        <f t="shared" ref="O2058:O2121" si="196">(H2058*243.64)+206.46</f>
        <v>412.28707199999997</v>
      </c>
      <c r="P2058" s="74">
        <f t="shared" ref="P2058:P2121" si="197">(H2058*653.7)+367.55</f>
        <v>919.79575999999997</v>
      </c>
    </row>
    <row r="2059" spans="1:16" ht="15" customHeight="1" x14ac:dyDescent="0.3">
      <c r="A2059" s="27" t="s">
        <v>4081</v>
      </c>
      <c r="B2059" s="38">
        <v>33220</v>
      </c>
      <c r="C2059" s="38">
        <v>33220</v>
      </c>
      <c r="D2059" s="40" t="s">
        <v>1755</v>
      </c>
      <c r="E2059" s="40">
        <v>99933</v>
      </c>
      <c r="F2059" s="20" t="s">
        <v>3638</v>
      </c>
      <c r="G2059" s="20" t="s">
        <v>3059</v>
      </c>
      <c r="H2059" s="100">
        <v>0.8448</v>
      </c>
      <c r="I2059" s="39"/>
      <c r="J2059" s="74">
        <f t="shared" si="192"/>
        <v>173.759072</v>
      </c>
      <c r="K2059" s="74">
        <f t="shared" si="193"/>
        <v>137.327776</v>
      </c>
      <c r="L2059" s="74">
        <f t="shared" si="194"/>
        <v>51.949759999999998</v>
      </c>
      <c r="M2059" s="75"/>
      <c r="N2059" s="74">
        <f t="shared" si="195"/>
        <v>1246.802512</v>
      </c>
      <c r="O2059" s="74">
        <f t="shared" si="196"/>
        <v>412.28707199999997</v>
      </c>
      <c r="P2059" s="74">
        <f t="shared" si="197"/>
        <v>919.79575999999997</v>
      </c>
    </row>
    <row r="2060" spans="1:16" ht="15" customHeight="1" x14ac:dyDescent="0.3">
      <c r="A2060" s="27" t="s">
        <v>4081</v>
      </c>
      <c r="B2060" s="38">
        <v>33230</v>
      </c>
      <c r="C2060" s="38">
        <v>33230</v>
      </c>
      <c r="D2060" s="12" t="s">
        <v>1756</v>
      </c>
      <c r="E2060" s="12">
        <v>20524</v>
      </c>
      <c r="F2060" s="12" t="s">
        <v>3641</v>
      </c>
      <c r="G2060" s="12" t="s">
        <v>3056</v>
      </c>
      <c r="H2060" s="100">
        <v>1.2553000000000001</v>
      </c>
      <c r="I2060" s="39"/>
      <c r="J2060" s="74">
        <f t="shared" si="192"/>
        <v>228.618292</v>
      </c>
      <c r="K2060" s="74">
        <f t="shared" si="193"/>
        <v>180.684786</v>
      </c>
      <c r="L2060" s="74">
        <f t="shared" si="194"/>
        <v>68.349235000000007</v>
      </c>
      <c r="M2060" s="75"/>
      <c r="N2060" s="74">
        <f t="shared" si="195"/>
        <v>1640.4473820000003</v>
      </c>
      <c r="O2060" s="74">
        <f t="shared" si="196"/>
        <v>512.30129199999999</v>
      </c>
      <c r="P2060" s="74">
        <f t="shared" si="197"/>
        <v>1188.1396100000002</v>
      </c>
    </row>
    <row r="2061" spans="1:16" ht="15" customHeight="1" x14ac:dyDescent="0.3">
      <c r="A2061" s="27" t="s">
        <v>4081</v>
      </c>
      <c r="B2061" s="38">
        <v>33240</v>
      </c>
      <c r="C2061" s="38">
        <v>33240</v>
      </c>
      <c r="D2061" s="12" t="s">
        <v>1757</v>
      </c>
      <c r="E2061" s="12">
        <v>15380</v>
      </c>
      <c r="F2061" s="12" t="s">
        <v>3642</v>
      </c>
      <c r="G2061" s="12" t="s">
        <v>3056</v>
      </c>
      <c r="H2061" s="100">
        <v>1.0487</v>
      </c>
      <c r="I2061" s="39"/>
      <c r="J2061" s="74">
        <f t="shared" si="192"/>
        <v>201.00826799999999</v>
      </c>
      <c r="K2061" s="74">
        <f t="shared" si="193"/>
        <v>158.86369400000001</v>
      </c>
      <c r="L2061" s="74">
        <f t="shared" si="194"/>
        <v>60.095565000000008</v>
      </c>
      <c r="M2061" s="75"/>
      <c r="N2061" s="74">
        <f t="shared" si="195"/>
        <v>1442.3303780000001</v>
      </c>
      <c r="O2061" s="74">
        <f t="shared" si="196"/>
        <v>461.96526799999998</v>
      </c>
      <c r="P2061" s="74">
        <f t="shared" si="197"/>
        <v>1053.08519</v>
      </c>
    </row>
    <row r="2062" spans="1:16" ht="15" customHeight="1" x14ac:dyDescent="0.3">
      <c r="A2062" s="27" t="s">
        <v>4081</v>
      </c>
      <c r="B2062" s="38">
        <v>33260</v>
      </c>
      <c r="C2062" s="38">
        <v>33260</v>
      </c>
      <c r="D2062" s="40" t="s">
        <v>1758</v>
      </c>
      <c r="E2062" s="40">
        <v>99933</v>
      </c>
      <c r="F2062" s="20" t="s">
        <v>3638</v>
      </c>
      <c r="G2062" s="20" t="s">
        <v>3059</v>
      </c>
      <c r="H2062" s="100">
        <v>0.8448</v>
      </c>
      <c r="I2062" s="39"/>
      <c r="J2062" s="74">
        <f t="shared" si="192"/>
        <v>173.759072</v>
      </c>
      <c r="K2062" s="74">
        <f t="shared" si="193"/>
        <v>137.327776</v>
      </c>
      <c r="L2062" s="74">
        <f t="shared" si="194"/>
        <v>51.949759999999998</v>
      </c>
      <c r="M2062" s="75"/>
      <c r="N2062" s="74">
        <f t="shared" si="195"/>
        <v>1246.802512</v>
      </c>
      <c r="O2062" s="74">
        <f t="shared" si="196"/>
        <v>412.28707199999997</v>
      </c>
      <c r="P2062" s="74">
        <f t="shared" si="197"/>
        <v>919.79575999999997</v>
      </c>
    </row>
    <row r="2063" spans="1:16" ht="15" customHeight="1" x14ac:dyDescent="0.3">
      <c r="A2063" s="27" t="s">
        <v>4081</v>
      </c>
      <c r="B2063" s="38">
        <v>33270</v>
      </c>
      <c r="C2063" s="38">
        <v>33270</v>
      </c>
      <c r="D2063" s="40" t="s">
        <v>1759</v>
      </c>
      <c r="E2063" s="40">
        <v>99933</v>
      </c>
      <c r="F2063" s="20" t="s">
        <v>3638</v>
      </c>
      <c r="G2063" s="20" t="s">
        <v>3059</v>
      </c>
      <c r="H2063" s="100">
        <v>0.8448</v>
      </c>
      <c r="I2063" s="39"/>
      <c r="J2063" s="74">
        <f t="shared" si="192"/>
        <v>173.759072</v>
      </c>
      <c r="K2063" s="74">
        <f t="shared" si="193"/>
        <v>137.327776</v>
      </c>
      <c r="L2063" s="74">
        <f t="shared" si="194"/>
        <v>51.949759999999998</v>
      </c>
      <c r="M2063" s="75"/>
      <c r="N2063" s="74">
        <f t="shared" si="195"/>
        <v>1246.802512</v>
      </c>
      <c r="O2063" s="74">
        <f t="shared" si="196"/>
        <v>412.28707199999997</v>
      </c>
      <c r="P2063" s="74">
        <f t="shared" si="197"/>
        <v>919.79575999999997</v>
      </c>
    </row>
    <row r="2064" spans="1:16" ht="15" customHeight="1" x14ac:dyDescent="0.3">
      <c r="A2064" s="27" t="s">
        <v>4081</v>
      </c>
      <c r="B2064" s="38">
        <v>33280</v>
      </c>
      <c r="C2064" s="38">
        <v>33280</v>
      </c>
      <c r="D2064" s="40" t="s">
        <v>1760</v>
      </c>
      <c r="E2064" s="40">
        <v>99933</v>
      </c>
      <c r="F2064" s="20" t="s">
        <v>3638</v>
      </c>
      <c r="G2064" s="20" t="s">
        <v>3059</v>
      </c>
      <c r="H2064" s="100">
        <v>0.8448</v>
      </c>
      <c r="I2064" s="39"/>
      <c r="J2064" s="74">
        <f t="shared" si="192"/>
        <v>173.759072</v>
      </c>
      <c r="K2064" s="74">
        <f t="shared" si="193"/>
        <v>137.327776</v>
      </c>
      <c r="L2064" s="74">
        <f t="shared" si="194"/>
        <v>51.949759999999998</v>
      </c>
      <c r="M2064" s="75"/>
      <c r="N2064" s="74">
        <f t="shared" si="195"/>
        <v>1246.802512</v>
      </c>
      <c r="O2064" s="74">
        <f t="shared" si="196"/>
        <v>412.28707199999997</v>
      </c>
      <c r="P2064" s="74">
        <f t="shared" si="197"/>
        <v>919.79575999999997</v>
      </c>
    </row>
    <row r="2065" spans="1:16" ht="15" customHeight="1" x14ac:dyDescent="0.3">
      <c r="A2065" s="27" t="s">
        <v>4081</v>
      </c>
      <c r="B2065" s="38">
        <v>33290</v>
      </c>
      <c r="C2065" s="38">
        <v>33290</v>
      </c>
      <c r="D2065" s="40" t="s">
        <v>1761</v>
      </c>
      <c r="E2065" s="40">
        <v>99933</v>
      </c>
      <c r="F2065" s="20" t="s">
        <v>3638</v>
      </c>
      <c r="G2065" s="20" t="s">
        <v>3059</v>
      </c>
      <c r="H2065" s="100">
        <v>0.8448</v>
      </c>
      <c r="I2065" s="39"/>
      <c r="J2065" s="74">
        <f t="shared" si="192"/>
        <v>173.759072</v>
      </c>
      <c r="K2065" s="74">
        <f t="shared" si="193"/>
        <v>137.327776</v>
      </c>
      <c r="L2065" s="74">
        <f t="shared" si="194"/>
        <v>51.949759999999998</v>
      </c>
      <c r="M2065" s="75"/>
      <c r="N2065" s="74">
        <f t="shared" si="195"/>
        <v>1246.802512</v>
      </c>
      <c r="O2065" s="74">
        <f t="shared" si="196"/>
        <v>412.28707199999997</v>
      </c>
      <c r="P2065" s="74">
        <f t="shared" si="197"/>
        <v>919.79575999999997</v>
      </c>
    </row>
    <row r="2066" spans="1:16" ht="15" customHeight="1" x14ac:dyDescent="0.3">
      <c r="A2066" s="27" t="s">
        <v>4081</v>
      </c>
      <c r="B2066" s="38">
        <v>33300</v>
      </c>
      <c r="C2066" s="38">
        <v>33300</v>
      </c>
      <c r="D2066" s="40" t="s">
        <v>1762</v>
      </c>
      <c r="E2066" s="40">
        <v>99933</v>
      </c>
      <c r="F2066" s="20" t="s">
        <v>3638</v>
      </c>
      <c r="G2066" s="20" t="s">
        <v>3059</v>
      </c>
      <c r="H2066" s="100">
        <v>0.8448</v>
      </c>
      <c r="I2066" s="39"/>
      <c r="J2066" s="74">
        <f t="shared" si="192"/>
        <v>173.759072</v>
      </c>
      <c r="K2066" s="74">
        <f t="shared" si="193"/>
        <v>137.327776</v>
      </c>
      <c r="L2066" s="74">
        <f t="shared" si="194"/>
        <v>51.949759999999998</v>
      </c>
      <c r="M2066" s="75"/>
      <c r="N2066" s="74">
        <f t="shared" si="195"/>
        <v>1246.802512</v>
      </c>
      <c r="O2066" s="74">
        <f t="shared" si="196"/>
        <v>412.28707199999997</v>
      </c>
      <c r="P2066" s="74">
        <f t="shared" si="197"/>
        <v>919.79575999999997</v>
      </c>
    </row>
    <row r="2067" spans="1:16" ht="15" customHeight="1" x14ac:dyDescent="0.3">
      <c r="A2067" s="27" t="s">
        <v>4081</v>
      </c>
      <c r="B2067" s="38">
        <v>33310</v>
      </c>
      <c r="C2067" s="38">
        <v>33310</v>
      </c>
      <c r="D2067" s="40" t="s">
        <v>1763</v>
      </c>
      <c r="E2067" s="40">
        <v>99933</v>
      </c>
      <c r="F2067" s="20" t="s">
        <v>3638</v>
      </c>
      <c r="G2067" s="20" t="s">
        <v>3059</v>
      </c>
      <c r="H2067" s="100">
        <v>0.8448</v>
      </c>
      <c r="I2067" s="39"/>
      <c r="J2067" s="74">
        <f t="shared" si="192"/>
        <v>173.759072</v>
      </c>
      <c r="K2067" s="74">
        <f t="shared" si="193"/>
        <v>137.327776</v>
      </c>
      <c r="L2067" s="74">
        <f t="shared" si="194"/>
        <v>51.949759999999998</v>
      </c>
      <c r="M2067" s="75"/>
      <c r="N2067" s="74">
        <f t="shared" si="195"/>
        <v>1246.802512</v>
      </c>
      <c r="O2067" s="74">
        <f t="shared" si="196"/>
        <v>412.28707199999997</v>
      </c>
      <c r="P2067" s="74">
        <f t="shared" si="197"/>
        <v>919.79575999999997</v>
      </c>
    </row>
    <row r="2068" spans="1:16" ht="15" customHeight="1" x14ac:dyDescent="0.3">
      <c r="A2068" s="27" t="s">
        <v>4081</v>
      </c>
      <c r="B2068" s="38">
        <v>33320</v>
      </c>
      <c r="C2068" s="38">
        <v>33320</v>
      </c>
      <c r="D2068" s="12" t="s">
        <v>1764</v>
      </c>
      <c r="E2068" s="12">
        <v>46540</v>
      </c>
      <c r="F2068" s="12" t="s">
        <v>3643</v>
      </c>
      <c r="G2068" s="12" t="s">
        <v>3056</v>
      </c>
      <c r="H2068" s="100">
        <v>0.9224</v>
      </c>
      <c r="I2068" s="39"/>
      <c r="J2068" s="74">
        <f t="shared" si="192"/>
        <v>184.12953599999997</v>
      </c>
      <c r="K2068" s="74">
        <f t="shared" si="193"/>
        <v>145.523888</v>
      </c>
      <c r="L2068" s="74">
        <f t="shared" si="194"/>
        <v>55.049880000000002</v>
      </c>
      <c r="M2068" s="75"/>
      <c r="N2068" s="74">
        <f t="shared" si="195"/>
        <v>1321.2162560000002</v>
      </c>
      <c r="O2068" s="74">
        <f t="shared" si="196"/>
        <v>431.19353599999999</v>
      </c>
      <c r="P2068" s="74">
        <f t="shared" si="197"/>
        <v>970.52287999999999</v>
      </c>
    </row>
    <row r="2069" spans="1:16" ht="15" customHeight="1" x14ac:dyDescent="0.3">
      <c r="A2069" s="27" t="s">
        <v>4081</v>
      </c>
      <c r="B2069" s="38">
        <v>33330</v>
      </c>
      <c r="C2069" s="38">
        <v>33330</v>
      </c>
      <c r="D2069" s="12" t="s">
        <v>1765</v>
      </c>
      <c r="E2069" s="12">
        <v>48060</v>
      </c>
      <c r="F2069" s="12" t="s">
        <v>3644</v>
      </c>
      <c r="G2069" s="12" t="s">
        <v>3056</v>
      </c>
      <c r="H2069" s="100">
        <v>0.91110000000000002</v>
      </c>
      <c r="I2069" s="39"/>
      <c r="J2069" s="74">
        <f t="shared" si="192"/>
        <v>182.61940399999997</v>
      </c>
      <c r="K2069" s="74">
        <f t="shared" si="193"/>
        <v>144.33038200000001</v>
      </c>
      <c r="L2069" s="74">
        <f t="shared" si="194"/>
        <v>54.598444999999998</v>
      </c>
      <c r="M2069" s="75"/>
      <c r="N2069" s="74">
        <f t="shared" si="195"/>
        <v>1310.380234</v>
      </c>
      <c r="O2069" s="74">
        <f t="shared" si="196"/>
        <v>428.440404</v>
      </c>
      <c r="P2069" s="74">
        <f t="shared" si="197"/>
        <v>963.13607000000002</v>
      </c>
    </row>
    <row r="2070" spans="1:16" ht="15" customHeight="1" x14ac:dyDescent="0.3">
      <c r="A2070" s="27" t="s">
        <v>4081</v>
      </c>
      <c r="B2070" s="38">
        <v>33331</v>
      </c>
      <c r="C2070" s="38">
        <v>33331</v>
      </c>
      <c r="D2070" s="12" t="s">
        <v>1766</v>
      </c>
      <c r="E2070" s="12">
        <v>35614</v>
      </c>
      <c r="F2070" s="12" t="s">
        <v>3625</v>
      </c>
      <c r="G2070" s="12" t="s">
        <v>3056</v>
      </c>
      <c r="H2070" s="100">
        <v>1.2745</v>
      </c>
      <c r="I2070" s="39"/>
      <c r="J2070" s="74">
        <f t="shared" si="192"/>
        <v>231.18417999999997</v>
      </c>
      <c r="K2070" s="74">
        <f t="shared" si="193"/>
        <v>182.71269000000001</v>
      </c>
      <c r="L2070" s="74">
        <f t="shared" si="194"/>
        <v>69.116275000000002</v>
      </c>
      <c r="M2070" s="75"/>
      <c r="N2070" s="74">
        <f t="shared" si="195"/>
        <v>1658.8590300000001</v>
      </c>
      <c r="O2070" s="74">
        <f t="shared" si="196"/>
        <v>516.97917999999993</v>
      </c>
      <c r="P2070" s="74">
        <f t="shared" si="197"/>
        <v>1200.69065</v>
      </c>
    </row>
    <row r="2071" spans="1:16" ht="15" customHeight="1" x14ac:dyDescent="0.3">
      <c r="A2071" s="27" t="s">
        <v>4081</v>
      </c>
      <c r="B2071" s="38">
        <v>33340</v>
      </c>
      <c r="C2071" s="38">
        <v>33340</v>
      </c>
      <c r="D2071" s="40" t="s">
        <v>1767</v>
      </c>
      <c r="E2071" s="40">
        <v>99933</v>
      </c>
      <c r="F2071" s="20" t="s">
        <v>3638</v>
      </c>
      <c r="G2071" s="20" t="s">
        <v>3059</v>
      </c>
      <c r="H2071" s="100">
        <v>0.8448</v>
      </c>
      <c r="I2071" s="39"/>
      <c r="J2071" s="74">
        <f t="shared" si="192"/>
        <v>173.759072</v>
      </c>
      <c r="K2071" s="74">
        <f t="shared" si="193"/>
        <v>137.327776</v>
      </c>
      <c r="L2071" s="74">
        <f t="shared" si="194"/>
        <v>51.949759999999998</v>
      </c>
      <c r="M2071" s="75"/>
      <c r="N2071" s="74">
        <f t="shared" si="195"/>
        <v>1246.802512</v>
      </c>
      <c r="O2071" s="74">
        <f t="shared" si="196"/>
        <v>412.28707199999997</v>
      </c>
      <c r="P2071" s="74">
        <f t="shared" si="197"/>
        <v>919.79575999999997</v>
      </c>
    </row>
    <row r="2072" spans="1:16" ht="15" customHeight="1" x14ac:dyDescent="0.3">
      <c r="A2072" s="27" t="s">
        <v>4081</v>
      </c>
      <c r="B2072" s="38">
        <v>33350</v>
      </c>
      <c r="C2072" s="38">
        <v>33350</v>
      </c>
      <c r="D2072" s="12" t="s">
        <v>1768</v>
      </c>
      <c r="E2072" s="12">
        <v>40380</v>
      </c>
      <c r="F2072" s="12" t="s">
        <v>3645</v>
      </c>
      <c r="G2072" s="12" t="s">
        <v>3056</v>
      </c>
      <c r="H2072" s="100">
        <v>0.84660000000000002</v>
      </c>
      <c r="I2072" s="39"/>
      <c r="J2072" s="74">
        <f t="shared" si="192"/>
        <v>173.99962399999998</v>
      </c>
      <c r="K2072" s="74">
        <f t="shared" si="193"/>
        <v>137.51789200000002</v>
      </c>
      <c r="L2072" s="74">
        <f t="shared" si="194"/>
        <v>52.02167</v>
      </c>
      <c r="M2072" s="75"/>
      <c r="N2072" s="74">
        <f t="shared" si="195"/>
        <v>1248.5286040000001</v>
      </c>
      <c r="O2072" s="74">
        <f t="shared" si="196"/>
        <v>412.72562400000004</v>
      </c>
      <c r="P2072" s="74">
        <f t="shared" si="197"/>
        <v>920.97242000000006</v>
      </c>
    </row>
    <row r="2073" spans="1:16" ht="15" customHeight="1" x14ac:dyDescent="0.3">
      <c r="A2073" s="27" t="s">
        <v>4081</v>
      </c>
      <c r="B2073" s="38">
        <v>33360</v>
      </c>
      <c r="C2073" s="38">
        <v>33360</v>
      </c>
      <c r="D2073" s="12" t="s">
        <v>1769</v>
      </c>
      <c r="E2073" s="12">
        <v>45060</v>
      </c>
      <c r="F2073" s="12" t="s">
        <v>4048</v>
      </c>
      <c r="G2073" s="12" t="s">
        <v>3056</v>
      </c>
      <c r="H2073" s="100">
        <v>1.0156000000000001</v>
      </c>
      <c r="I2073" s="39"/>
      <c r="J2073" s="74">
        <f t="shared" si="192"/>
        <v>196.58478400000001</v>
      </c>
      <c r="K2073" s="74">
        <f t="shared" si="193"/>
        <v>155.367672</v>
      </c>
      <c r="L2073" s="74">
        <f t="shared" si="194"/>
        <v>58.773220000000009</v>
      </c>
      <c r="M2073" s="75"/>
      <c r="N2073" s="74">
        <f t="shared" si="195"/>
        <v>1410.5894640000001</v>
      </c>
      <c r="O2073" s="74">
        <f t="shared" si="196"/>
        <v>453.90078400000004</v>
      </c>
      <c r="P2073" s="74">
        <f t="shared" si="197"/>
        <v>1031.4477200000001</v>
      </c>
    </row>
    <row r="2074" spans="1:16" ht="15" customHeight="1" x14ac:dyDescent="0.3">
      <c r="A2074" s="27" t="s">
        <v>4081</v>
      </c>
      <c r="B2074" s="38">
        <v>33370</v>
      </c>
      <c r="C2074" s="38">
        <v>33370</v>
      </c>
      <c r="D2074" s="12" t="s">
        <v>1770</v>
      </c>
      <c r="E2074" s="12">
        <v>40380</v>
      </c>
      <c r="F2074" s="12" t="s">
        <v>3645</v>
      </c>
      <c r="G2074" s="12" t="s">
        <v>3056</v>
      </c>
      <c r="H2074" s="100">
        <v>0.84660000000000002</v>
      </c>
      <c r="I2074" s="39"/>
      <c r="J2074" s="74">
        <f t="shared" si="192"/>
        <v>173.99962399999998</v>
      </c>
      <c r="K2074" s="74">
        <f t="shared" si="193"/>
        <v>137.51789200000002</v>
      </c>
      <c r="L2074" s="74">
        <f t="shared" si="194"/>
        <v>52.02167</v>
      </c>
      <c r="M2074" s="75"/>
      <c r="N2074" s="74">
        <f t="shared" si="195"/>
        <v>1248.5286040000001</v>
      </c>
      <c r="O2074" s="74">
        <f t="shared" si="196"/>
        <v>412.72562400000004</v>
      </c>
      <c r="P2074" s="74">
        <f t="shared" si="197"/>
        <v>920.97242000000006</v>
      </c>
    </row>
    <row r="2075" spans="1:16" ht="15" customHeight="1" x14ac:dyDescent="0.3">
      <c r="A2075" s="27" t="s">
        <v>4081</v>
      </c>
      <c r="B2075" s="38">
        <v>33380</v>
      </c>
      <c r="C2075" s="38">
        <v>33380</v>
      </c>
      <c r="D2075" s="40" t="s">
        <v>1771</v>
      </c>
      <c r="E2075" s="40">
        <v>99933</v>
      </c>
      <c r="F2075" s="20" t="s">
        <v>3638</v>
      </c>
      <c r="G2075" s="20" t="s">
        <v>3059</v>
      </c>
      <c r="H2075" s="100">
        <v>0.8448</v>
      </c>
      <c r="I2075" s="39"/>
      <c r="J2075" s="74">
        <f t="shared" si="192"/>
        <v>173.759072</v>
      </c>
      <c r="K2075" s="74">
        <f t="shared" si="193"/>
        <v>137.327776</v>
      </c>
      <c r="L2075" s="74">
        <f t="shared" si="194"/>
        <v>51.949759999999998</v>
      </c>
      <c r="M2075" s="75"/>
      <c r="N2075" s="74">
        <f t="shared" si="195"/>
        <v>1246.802512</v>
      </c>
      <c r="O2075" s="74">
        <f t="shared" si="196"/>
        <v>412.28707199999997</v>
      </c>
      <c r="P2075" s="74">
        <f t="shared" si="197"/>
        <v>919.79575999999997</v>
      </c>
    </row>
    <row r="2076" spans="1:16" ht="15" customHeight="1" x14ac:dyDescent="0.3">
      <c r="A2076" s="27" t="s">
        <v>4081</v>
      </c>
      <c r="B2076" s="38">
        <v>33400</v>
      </c>
      <c r="C2076" s="38">
        <v>33400</v>
      </c>
      <c r="D2076" s="12" t="s">
        <v>1772</v>
      </c>
      <c r="E2076" s="12">
        <v>35004</v>
      </c>
      <c r="F2076" s="12" t="s">
        <v>3646</v>
      </c>
      <c r="G2076" s="12" t="s">
        <v>3056</v>
      </c>
      <c r="H2076" s="100">
        <v>1.2874000000000001</v>
      </c>
      <c r="I2076" s="39"/>
      <c r="J2076" s="74">
        <f t="shared" si="192"/>
        <v>232.90813600000001</v>
      </c>
      <c r="K2076" s="74">
        <f t="shared" si="193"/>
        <v>184.075188</v>
      </c>
      <c r="L2076" s="74">
        <f t="shared" si="194"/>
        <v>69.631630000000001</v>
      </c>
      <c r="M2076" s="75"/>
      <c r="N2076" s="74">
        <f t="shared" si="195"/>
        <v>1671.2293560000003</v>
      </c>
      <c r="O2076" s="74">
        <f t="shared" si="196"/>
        <v>520.12213600000007</v>
      </c>
      <c r="P2076" s="74">
        <f t="shared" si="197"/>
        <v>1209.1233800000002</v>
      </c>
    </row>
    <row r="2077" spans="1:16" ht="15" customHeight="1" x14ac:dyDescent="0.3">
      <c r="A2077" s="27" t="s">
        <v>4081</v>
      </c>
      <c r="B2077" s="38">
        <v>33420</v>
      </c>
      <c r="C2077" s="38">
        <v>33420</v>
      </c>
      <c r="D2077" s="12" t="s">
        <v>1773</v>
      </c>
      <c r="E2077" s="12">
        <v>35614</v>
      </c>
      <c r="F2077" s="12" t="s">
        <v>3625</v>
      </c>
      <c r="G2077" s="12" t="s">
        <v>3056</v>
      </c>
      <c r="H2077" s="100">
        <v>1.2745</v>
      </c>
      <c r="I2077" s="39"/>
      <c r="J2077" s="74">
        <f t="shared" si="192"/>
        <v>231.18417999999997</v>
      </c>
      <c r="K2077" s="74">
        <f t="shared" si="193"/>
        <v>182.71269000000001</v>
      </c>
      <c r="L2077" s="74">
        <f t="shared" si="194"/>
        <v>69.116275000000002</v>
      </c>
      <c r="M2077" s="75"/>
      <c r="N2077" s="74">
        <f t="shared" si="195"/>
        <v>1658.8590300000001</v>
      </c>
      <c r="O2077" s="74">
        <f t="shared" si="196"/>
        <v>516.97917999999993</v>
      </c>
      <c r="P2077" s="74">
        <f t="shared" si="197"/>
        <v>1200.69065</v>
      </c>
    </row>
    <row r="2078" spans="1:16" ht="15" customHeight="1" x14ac:dyDescent="0.3">
      <c r="A2078" s="27" t="s">
        <v>4081</v>
      </c>
      <c r="B2078" s="38">
        <v>33500</v>
      </c>
      <c r="C2078" s="38">
        <v>33500</v>
      </c>
      <c r="D2078" s="12" t="s">
        <v>1774</v>
      </c>
      <c r="E2078" s="12">
        <v>15380</v>
      </c>
      <c r="F2078" s="12" t="s">
        <v>3642</v>
      </c>
      <c r="G2078" s="12" t="s">
        <v>3056</v>
      </c>
      <c r="H2078" s="100">
        <v>1.0487</v>
      </c>
      <c r="I2078" s="39"/>
      <c r="J2078" s="74">
        <f t="shared" si="192"/>
        <v>201.00826799999999</v>
      </c>
      <c r="K2078" s="74">
        <f t="shared" si="193"/>
        <v>158.86369400000001</v>
      </c>
      <c r="L2078" s="74">
        <f t="shared" si="194"/>
        <v>60.095565000000008</v>
      </c>
      <c r="M2078" s="75"/>
      <c r="N2078" s="74">
        <f t="shared" si="195"/>
        <v>1442.3303780000001</v>
      </c>
      <c r="O2078" s="74">
        <f t="shared" si="196"/>
        <v>461.96526799999998</v>
      </c>
      <c r="P2078" s="74">
        <f t="shared" si="197"/>
        <v>1053.08519</v>
      </c>
    </row>
    <row r="2079" spans="1:16" ht="15" customHeight="1" x14ac:dyDescent="0.3">
      <c r="A2079" s="27" t="s">
        <v>4081</v>
      </c>
      <c r="B2079" s="38">
        <v>33510</v>
      </c>
      <c r="C2079" s="38">
        <v>33510</v>
      </c>
      <c r="D2079" s="12" t="s">
        <v>1775</v>
      </c>
      <c r="E2079" s="12">
        <v>46540</v>
      </c>
      <c r="F2079" s="12" t="s">
        <v>3643</v>
      </c>
      <c r="G2079" s="12" t="s">
        <v>3056</v>
      </c>
      <c r="H2079" s="100">
        <v>0.9224</v>
      </c>
      <c r="I2079" s="39"/>
      <c r="J2079" s="74">
        <f t="shared" si="192"/>
        <v>184.12953599999997</v>
      </c>
      <c r="K2079" s="74">
        <f t="shared" si="193"/>
        <v>145.523888</v>
      </c>
      <c r="L2079" s="74">
        <f t="shared" si="194"/>
        <v>55.049880000000002</v>
      </c>
      <c r="M2079" s="75"/>
      <c r="N2079" s="74">
        <f t="shared" si="195"/>
        <v>1321.2162560000002</v>
      </c>
      <c r="O2079" s="74">
        <f t="shared" si="196"/>
        <v>431.19353599999999</v>
      </c>
      <c r="P2079" s="74">
        <f t="shared" si="197"/>
        <v>970.52287999999999</v>
      </c>
    </row>
    <row r="2080" spans="1:16" ht="15" customHeight="1" x14ac:dyDescent="0.3">
      <c r="A2080" s="27" t="s">
        <v>4081</v>
      </c>
      <c r="B2080" s="38">
        <v>33520</v>
      </c>
      <c r="C2080" s="38">
        <v>33520</v>
      </c>
      <c r="D2080" s="12" t="s">
        <v>1776</v>
      </c>
      <c r="E2080" s="12">
        <v>45060</v>
      </c>
      <c r="F2080" s="12" t="s">
        <v>4048</v>
      </c>
      <c r="G2080" s="12" t="s">
        <v>3056</v>
      </c>
      <c r="H2080" s="100">
        <v>1.0156000000000001</v>
      </c>
      <c r="I2080" s="39"/>
      <c r="J2080" s="74">
        <f t="shared" si="192"/>
        <v>196.58478400000001</v>
      </c>
      <c r="K2080" s="74">
        <f t="shared" si="193"/>
        <v>155.367672</v>
      </c>
      <c r="L2080" s="74">
        <f t="shared" si="194"/>
        <v>58.773220000000009</v>
      </c>
      <c r="M2080" s="75"/>
      <c r="N2080" s="74">
        <f t="shared" si="195"/>
        <v>1410.5894640000001</v>
      </c>
      <c r="O2080" s="74">
        <f t="shared" si="196"/>
        <v>453.90078400000004</v>
      </c>
      <c r="P2080" s="74">
        <f t="shared" si="197"/>
        <v>1031.4477200000001</v>
      </c>
    </row>
    <row r="2081" spans="1:16" ht="15" customHeight="1" x14ac:dyDescent="0.3">
      <c r="A2081" s="27" t="s">
        <v>4081</v>
      </c>
      <c r="B2081" s="38">
        <v>33530</v>
      </c>
      <c r="C2081" s="38">
        <v>33530</v>
      </c>
      <c r="D2081" s="12" t="s">
        <v>1777</v>
      </c>
      <c r="E2081" s="12">
        <v>40380</v>
      </c>
      <c r="F2081" s="12" t="s">
        <v>3645</v>
      </c>
      <c r="G2081" s="12" t="s">
        <v>3056</v>
      </c>
      <c r="H2081" s="101">
        <v>0.84660000000000002</v>
      </c>
      <c r="I2081" s="39"/>
      <c r="J2081" s="74">
        <f t="shared" si="192"/>
        <v>173.99962399999998</v>
      </c>
      <c r="K2081" s="74">
        <f t="shared" si="193"/>
        <v>137.51789200000002</v>
      </c>
      <c r="L2081" s="74">
        <f t="shared" si="194"/>
        <v>52.02167</v>
      </c>
      <c r="M2081" s="75"/>
      <c r="N2081" s="74">
        <f t="shared" si="195"/>
        <v>1248.5286040000001</v>
      </c>
      <c r="O2081" s="74">
        <f t="shared" si="196"/>
        <v>412.72562400000004</v>
      </c>
      <c r="P2081" s="74">
        <f t="shared" si="197"/>
        <v>920.97242000000006</v>
      </c>
    </row>
    <row r="2082" spans="1:16" ht="15" customHeight="1" x14ac:dyDescent="0.3">
      <c r="A2082" s="27" t="s">
        <v>4081</v>
      </c>
      <c r="B2082" s="38">
        <v>33540</v>
      </c>
      <c r="C2082" s="38">
        <v>33540</v>
      </c>
      <c r="D2082" s="12" t="s">
        <v>1778</v>
      </c>
      <c r="E2082" s="12">
        <v>35614</v>
      </c>
      <c r="F2082" s="12" t="s">
        <v>3625</v>
      </c>
      <c r="G2082" s="12" t="s">
        <v>3056</v>
      </c>
      <c r="H2082" s="100">
        <v>1.2745</v>
      </c>
      <c r="I2082" s="39"/>
      <c r="J2082" s="74">
        <f t="shared" si="192"/>
        <v>231.18417999999997</v>
      </c>
      <c r="K2082" s="74">
        <f t="shared" si="193"/>
        <v>182.71269000000001</v>
      </c>
      <c r="L2082" s="74">
        <f t="shared" si="194"/>
        <v>69.116275000000002</v>
      </c>
      <c r="M2082" s="75"/>
      <c r="N2082" s="74">
        <f t="shared" si="195"/>
        <v>1658.8590300000001</v>
      </c>
      <c r="O2082" s="74">
        <f t="shared" si="196"/>
        <v>516.97917999999993</v>
      </c>
      <c r="P2082" s="74">
        <f t="shared" si="197"/>
        <v>1200.69065</v>
      </c>
    </row>
    <row r="2083" spans="1:16" ht="15" customHeight="1" x14ac:dyDescent="0.3">
      <c r="A2083" s="27" t="s">
        <v>4081</v>
      </c>
      <c r="B2083" s="38">
        <v>33550</v>
      </c>
      <c r="C2083" s="38">
        <v>33550</v>
      </c>
      <c r="D2083" s="12" t="s">
        <v>1779</v>
      </c>
      <c r="E2083" s="12">
        <v>40380</v>
      </c>
      <c r="F2083" s="12" t="s">
        <v>3645</v>
      </c>
      <c r="G2083" s="12" t="s">
        <v>3056</v>
      </c>
      <c r="H2083" s="100">
        <v>0.84660000000000002</v>
      </c>
      <c r="I2083" s="39"/>
      <c r="J2083" s="74">
        <f t="shared" si="192"/>
        <v>173.99962399999998</v>
      </c>
      <c r="K2083" s="74">
        <f t="shared" si="193"/>
        <v>137.51789200000002</v>
      </c>
      <c r="L2083" s="74">
        <f t="shared" si="194"/>
        <v>52.02167</v>
      </c>
      <c r="M2083" s="75"/>
      <c r="N2083" s="74">
        <f t="shared" si="195"/>
        <v>1248.5286040000001</v>
      </c>
      <c r="O2083" s="74">
        <f t="shared" si="196"/>
        <v>412.72562400000004</v>
      </c>
      <c r="P2083" s="74">
        <f t="shared" si="197"/>
        <v>920.97242000000006</v>
      </c>
    </row>
    <row r="2084" spans="1:16" ht="15" customHeight="1" x14ac:dyDescent="0.3">
      <c r="A2084" s="27" t="s">
        <v>4081</v>
      </c>
      <c r="B2084" s="38">
        <v>33560</v>
      </c>
      <c r="C2084" s="38">
        <v>33560</v>
      </c>
      <c r="D2084" s="12" t="s">
        <v>1780</v>
      </c>
      <c r="E2084" s="12">
        <v>45060</v>
      </c>
      <c r="F2084" s="12" t="s">
        <v>4048</v>
      </c>
      <c r="G2084" s="12" t="s">
        <v>3056</v>
      </c>
      <c r="H2084" s="100">
        <v>1.0156000000000001</v>
      </c>
      <c r="I2084" s="39"/>
      <c r="J2084" s="74">
        <f t="shared" si="192"/>
        <v>196.58478400000001</v>
      </c>
      <c r="K2084" s="74">
        <f t="shared" si="193"/>
        <v>155.367672</v>
      </c>
      <c r="L2084" s="74">
        <f t="shared" si="194"/>
        <v>58.773220000000009</v>
      </c>
      <c r="M2084" s="75"/>
      <c r="N2084" s="74">
        <f t="shared" si="195"/>
        <v>1410.5894640000001</v>
      </c>
      <c r="O2084" s="74">
        <f t="shared" si="196"/>
        <v>453.90078400000004</v>
      </c>
      <c r="P2084" s="74">
        <f t="shared" si="197"/>
        <v>1031.4477200000001</v>
      </c>
    </row>
    <row r="2085" spans="1:16" ht="15" customHeight="1" x14ac:dyDescent="0.3">
      <c r="A2085" s="27" t="s">
        <v>4081</v>
      </c>
      <c r="B2085" s="38">
        <v>33570</v>
      </c>
      <c r="C2085" s="38">
        <v>33570</v>
      </c>
      <c r="D2085" s="40" t="s">
        <v>1781</v>
      </c>
      <c r="E2085" s="40">
        <v>99933</v>
      </c>
      <c r="F2085" s="20" t="s">
        <v>3638</v>
      </c>
      <c r="G2085" s="20" t="s">
        <v>3059</v>
      </c>
      <c r="H2085" s="100">
        <v>0.8448</v>
      </c>
      <c r="I2085" s="39"/>
      <c r="J2085" s="74">
        <f t="shared" si="192"/>
        <v>173.759072</v>
      </c>
      <c r="K2085" s="74">
        <f t="shared" si="193"/>
        <v>137.327776</v>
      </c>
      <c r="L2085" s="74">
        <f t="shared" si="194"/>
        <v>51.949759999999998</v>
      </c>
      <c r="M2085" s="75"/>
      <c r="N2085" s="74">
        <f t="shared" si="195"/>
        <v>1246.802512</v>
      </c>
      <c r="O2085" s="74">
        <f t="shared" si="196"/>
        <v>412.28707199999997</v>
      </c>
      <c r="P2085" s="74">
        <f t="shared" si="197"/>
        <v>919.79575999999997</v>
      </c>
    </row>
    <row r="2086" spans="1:16" ht="15" customHeight="1" x14ac:dyDescent="0.3">
      <c r="A2086" s="27" t="s">
        <v>4081</v>
      </c>
      <c r="B2086" s="38">
        <v>33580</v>
      </c>
      <c r="C2086" s="38">
        <v>33580</v>
      </c>
      <c r="D2086" s="12" t="s">
        <v>1782</v>
      </c>
      <c r="E2086" s="12">
        <v>20524</v>
      </c>
      <c r="F2086" s="12" t="s">
        <v>3641</v>
      </c>
      <c r="G2086" s="12" t="s">
        <v>3056</v>
      </c>
      <c r="H2086" s="100">
        <v>1.2553000000000001</v>
      </c>
      <c r="I2086" s="39"/>
      <c r="J2086" s="74">
        <f t="shared" si="192"/>
        <v>228.618292</v>
      </c>
      <c r="K2086" s="74">
        <f t="shared" si="193"/>
        <v>180.684786</v>
      </c>
      <c r="L2086" s="74">
        <f t="shared" si="194"/>
        <v>68.349235000000007</v>
      </c>
      <c r="M2086" s="75"/>
      <c r="N2086" s="74">
        <f t="shared" si="195"/>
        <v>1640.4473820000003</v>
      </c>
      <c r="O2086" s="74">
        <f t="shared" si="196"/>
        <v>512.30129199999999</v>
      </c>
      <c r="P2086" s="74">
        <f t="shared" si="197"/>
        <v>1188.1396100000002</v>
      </c>
    </row>
    <row r="2087" spans="1:16" ht="15" customHeight="1" x14ac:dyDescent="0.3">
      <c r="A2087" s="27" t="s">
        <v>4081</v>
      </c>
      <c r="B2087" s="38">
        <v>33590</v>
      </c>
      <c r="C2087" s="38">
        <v>33590</v>
      </c>
      <c r="D2087" s="12" t="s">
        <v>1783</v>
      </c>
      <c r="E2087" s="12">
        <v>35614</v>
      </c>
      <c r="F2087" s="12" t="s">
        <v>3625</v>
      </c>
      <c r="G2087" s="12" t="s">
        <v>3056</v>
      </c>
      <c r="H2087" s="100">
        <v>1.2745</v>
      </c>
      <c r="I2087" s="39"/>
      <c r="J2087" s="74">
        <f t="shared" si="192"/>
        <v>231.18417999999997</v>
      </c>
      <c r="K2087" s="74">
        <f t="shared" si="193"/>
        <v>182.71269000000001</v>
      </c>
      <c r="L2087" s="74">
        <f t="shared" si="194"/>
        <v>69.116275000000002</v>
      </c>
      <c r="M2087" s="75"/>
      <c r="N2087" s="74">
        <f t="shared" si="195"/>
        <v>1658.8590300000001</v>
      </c>
      <c r="O2087" s="74">
        <f t="shared" si="196"/>
        <v>516.97917999999993</v>
      </c>
      <c r="P2087" s="74">
        <f t="shared" si="197"/>
        <v>1200.69065</v>
      </c>
    </row>
    <row r="2088" spans="1:16" ht="15" customHeight="1" x14ac:dyDescent="0.3">
      <c r="A2088" s="27" t="s">
        <v>4081</v>
      </c>
      <c r="B2088" s="38">
        <v>33600</v>
      </c>
      <c r="C2088" s="38">
        <v>33600</v>
      </c>
      <c r="D2088" s="12" t="s">
        <v>1784</v>
      </c>
      <c r="E2088" s="12">
        <v>10580</v>
      </c>
      <c r="F2088" s="12" t="s">
        <v>3637</v>
      </c>
      <c r="G2088" s="12" t="s">
        <v>3056</v>
      </c>
      <c r="H2088" s="100">
        <v>0.82389999999999997</v>
      </c>
      <c r="I2088" s="39"/>
      <c r="J2088" s="74">
        <f t="shared" si="192"/>
        <v>170.96599599999999</v>
      </c>
      <c r="K2088" s="74">
        <f t="shared" si="193"/>
        <v>135.120318</v>
      </c>
      <c r="L2088" s="74">
        <f t="shared" si="194"/>
        <v>51.114805000000004</v>
      </c>
      <c r="M2088" s="75"/>
      <c r="N2088" s="74">
        <f t="shared" si="195"/>
        <v>1226.7606659999999</v>
      </c>
      <c r="O2088" s="74">
        <f t="shared" si="196"/>
        <v>407.19499599999995</v>
      </c>
      <c r="P2088" s="74">
        <f t="shared" si="197"/>
        <v>906.13343000000009</v>
      </c>
    </row>
    <row r="2089" spans="1:16" ht="15" customHeight="1" x14ac:dyDescent="0.3">
      <c r="A2089" s="27" t="s">
        <v>4081</v>
      </c>
      <c r="B2089" s="38">
        <v>33610</v>
      </c>
      <c r="C2089" s="38">
        <v>33610</v>
      </c>
      <c r="D2089" s="12" t="s">
        <v>1785</v>
      </c>
      <c r="E2089" s="12">
        <v>35614</v>
      </c>
      <c r="F2089" s="12" t="s">
        <v>3625</v>
      </c>
      <c r="G2089" s="12" t="s">
        <v>3056</v>
      </c>
      <c r="H2089" s="100">
        <v>1.2745</v>
      </c>
      <c r="I2089" s="39"/>
      <c r="J2089" s="74">
        <f t="shared" si="192"/>
        <v>231.18417999999997</v>
      </c>
      <c r="K2089" s="74">
        <f t="shared" si="193"/>
        <v>182.71269000000001</v>
      </c>
      <c r="L2089" s="74">
        <f t="shared" si="194"/>
        <v>69.116275000000002</v>
      </c>
      <c r="M2089" s="75"/>
      <c r="N2089" s="74">
        <f t="shared" si="195"/>
        <v>1658.8590300000001</v>
      </c>
      <c r="O2089" s="74">
        <f t="shared" si="196"/>
        <v>516.97917999999993</v>
      </c>
      <c r="P2089" s="74">
        <f t="shared" si="197"/>
        <v>1200.69065</v>
      </c>
    </row>
    <row r="2090" spans="1:16" ht="15" customHeight="1" x14ac:dyDescent="0.3">
      <c r="A2090" s="27" t="s">
        <v>4081</v>
      </c>
      <c r="B2090" s="38">
        <v>33620</v>
      </c>
      <c r="C2090" s="38">
        <v>33620</v>
      </c>
      <c r="D2090" s="12" t="s">
        <v>1786</v>
      </c>
      <c r="E2090" s="12">
        <v>35614</v>
      </c>
      <c r="F2090" s="12" t="s">
        <v>3625</v>
      </c>
      <c r="G2090" s="12" t="s">
        <v>3056</v>
      </c>
      <c r="H2090" s="100">
        <v>1.2745</v>
      </c>
      <c r="I2090" s="39"/>
      <c r="J2090" s="74">
        <f t="shared" si="192"/>
        <v>231.18417999999997</v>
      </c>
      <c r="K2090" s="74">
        <f t="shared" si="193"/>
        <v>182.71269000000001</v>
      </c>
      <c r="L2090" s="74">
        <f t="shared" si="194"/>
        <v>69.116275000000002</v>
      </c>
      <c r="M2090" s="75"/>
      <c r="N2090" s="74">
        <f t="shared" si="195"/>
        <v>1658.8590300000001</v>
      </c>
      <c r="O2090" s="74">
        <f t="shared" si="196"/>
        <v>516.97917999999993</v>
      </c>
      <c r="P2090" s="74">
        <f t="shared" si="197"/>
        <v>1200.69065</v>
      </c>
    </row>
    <row r="2091" spans="1:16" ht="15" customHeight="1" x14ac:dyDescent="0.3">
      <c r="A2091" s="27" t="s">
        <v>4081</v>
      </c>
      <c r="B2091" s="38">
        <v>33640</v>
      </c>
      <c r="C2091" s="38">
        <v>33640</v>
      </c>
      <c r="D2091" s="19" t="s">
        <v>1788</v>
      </c>
      <c r="E2091" s="19">
        <v>10580</v>
      </c>
      <c r="F2091" s="19" t="s">
        <v>3637</v>
      </c>
      <c r="G2091" s="19" t="s">
        <v>3056</v>
      </c>
      <c r="H2091" s="100">
        <v>0.82389999999999997</v>
      </c>
      <c r="I2091" s="39"/>
      <c r="J2091" s="74">
        <f t="shared" si="192"/>
        <v>170.96599599999999</v>
      </c>
      <c r="K2091" s="74">
        <f t="shared" si="193"/>
        <v>135.120318</v>
      </c>
      <c r="L2091" s="74">
        <f t="shared" si="194"/>
        <v>51.114805000000004</v>
      </c>
      <c r="M2091" s="75"/>
      <c r="N2091" s="74">
        <f t="shared" si="195"/>
        <v>1226.7606659999999</v>
      </c>
      <c r="O2091" s="74">
        <f t="shared" si="196"/>
        <v>407.19499599999995</v>
      </c>
      <c r="P2091" s="74">
        <f t="shared" si="197"/>
        <v>906.13343000000009</v>
      </c>
    </row>
    <row r="2092" spans="1:16" ht="15" customHeight="1" x14ac:dyDescent="0.3">
      <c r="A2092" s="27" t="s">
        <v>4081</v>
      </c>
      <c r="B2092" s="38">
        <v>33650</v>
      </c>
      <c r="C2092" s="38">
        <v>33650</v>
      </c>
      <c r="D2092" s="19" t="s">
        <v>1789</v>
      </c>
      <c r="E2092" s="19">
        <v>10580</v>
      </c>
      <c r="F2092" s="19" t="s">
        <v>3637</v>
      </c>
      <c r="G2092" s="19" t="s">
        <v>3056</v>
      </c>
      <c r="H2092" s="100">
        <v>0.82389999999999997</v>
      </c>
      <c r="I2092" s="39"/>
      <c r="J2092" s="74">
        <f t="shared" si="192"/>
        <v>170.96599599999999</v>
      </c>
      <c r="K2092" s="74">
        <f t="shared" si="193"/>
        <v>135.120318</v>
      </c>
      <c r="L2092" s="74">
        <f t="shared" si="194"/>
        <v>51.114805000000004</v>
      </c>
      <c r="M2092" s="75"/>
      <c r="N2092" s="74">
        <f t="shared" si="195"/>
        <v>1226.7606659999999</v>
      </c>
      <c r="O2092" s="74">
        <f t="shared" si="196"/>
        <v>407.19499599999995</v>
      </c>
      <c r="P2092" s="74">
        <f t="shared" si="197"/>
        <v>906.13343000000009</v>
      </c>
    </row>
    <row r="2093" spans="1:16" ht="15" customHeight="1" x14ac:dyDescent="0.3">
      <c r="A2093" s="27" t="s">
        <v>4081</v>
      </c>
      <c r="B2093" s="38">
        <v>33660</v>
      </c>
      <c r="C2093" s="38">
        <v>33660</v>
      </c>
      <c r="D2093" s="19" t="s">
        <v>1790</v>
      </c>
      <c r="E2093" s="19">
        <v>10580</v>
      </c>
      <c r="F2093" s="19" t="s">
        <v>3637</v>
      </c>
      <c r="G2093" s="19" t="s">
        <v>3056</v>
      </c>
      <c r="H2093" s="100">
        <v>0.82389999999999997</v>
      </c>
      <c r="I2093" s="39"/>
      <c r="J2093" s="74">
        <f t="shared" si="192"/>
        <v>170.96599599999999</v>
      </c>
      <c r="K2093" s="74">
        <f t="shared" si="193"/>
        <v>135.120318</v>
      </c>
      <c r="L2093" s="74">
        <f t="shared" si="194"/>
        <v>51.114805000000004</v>
      </c>
      <c r="M2093" s="75"/>
      <c r="N2093" s="74">
        <f t="shared" si="195"/>
        <v>1226.7606659999999</v>
      </c>
      <c r="O2093" s="74">
        <f t="shared" si="196"/>
        <v>407.19499599999995</v>
      </c>
      <c r="P2093" s="74">
        <f t="shared" si="197"/>
        <v>906.13343000000009</v>
      </c>
    </row>
    <row r="2094" spans="1:16" ht="15" customHeight="1" x14ac:dyDescent="0.3">
      <c r="A2094" s="27" t="s">
        <v>4081</v>
      </c>
      <c r="B2094" s="38">
        <v>33670</v>
      </c>
      <c r="C2094" s="38">
        <v>33670</v>
      </c>
      <c r="D2094" s="40" t="s">
        <v>1791</v>
      </c>
      <c r="E2094" s="40">
        <v>99933</v>
      </c>
      <c r="F2094" s="20" t="s">
        <v>3638</v>
      </c>
      <c r="G2094" s="20" t="s">
        <v>3059</v>
      </c>
      <c r="H2094" s="100">
        <v>0.8448</v>
      </c>
      <c r="I2094" s="39"/>
      <c r="J2094" s="74">
        <f t="shared" si="192"/>
        <v>173.759072</v>
      </c>
      <c r="K2094" s="74">
        <f t="shared" si="193"/>
        <v>137.327776</v>
      </c>
      <c r="L2094" s="74">
        <f t="shared" si="194"/>
        <v>51.949759999999998</v>
      </c>
      <c r="M2094" s="75"/>
      <c r="N2094" s="74">
        <f t="shared" si="195"/>
        <v>1246.802512</v>
      </c>
      <c r="O2094" s="74">
        <f t="shared" si="196"/>
        <v>412.28707199999997</v>
      </c>
      <c r="P2094" s="74">
        <f t="shared" si="197"/>
        <v>919.79575999999997</v>
      </c>
    </row>
    <row r="2095" spans="1:16" ht="15" customHeight="1" x14ac:dyDescent="0.3">
      <c r="A2095" s="27" t="s">
        <v>4081</v>
      </c>
      <c r="B2095" s="38">
        <v>33680</v>
      </c>
      <c r="C2095" s="38">
        <v>33680</v>
      </c>
      <c r="D2095" s="40" t="s">
        <v>1792</v>
      </c>
      <c r="E2095" s="40">
        <v>99933</v>
      </c>
      <c r="F2095" s="20" t="s">
        <v>3638</v>
      </c>
      <c r="G2095" s="20" t="s">
        <v>3059</v>
      </c>
      <c r="H2095" s="100">
        <v>0.8448</v>
      </c>
      <c r="I2095" s="39"/>
      <c r="J2095" s="74">
        <f t="shared" si="192"/>
        <v>173.759072</v>
      </c>
      <c r="K2095" s="74">
        <f t="shared" si="193"/>
        <v>137.327776</v>
      </c>
      <c r="L2095" s="74">
        <f t="shared" si="194"/>
        <v>51.949759999999998</v>
      </c>
      <c r="M2095" s="75"/>
      <c r="N2095" s="74">
        <f t="shared" si="195"/>
        <v>1246.802512</v>
      </c>
      <c r="O2095" s="74">
        <f t="shared" si="196"/>
        <v>412.28707199999997</v>
      </c>
      <c r="P2095" s="74">
        <f t="shared" si="197"/>
        <v>919.79575999999997</v>
      </c>
    </row>
    <row r="2096" spans="1:16" ht="15" customHeight="1" x14ac:dyDescent="0.3">
      <c r="A2096" s="27" t="s">
        <v>4081</v>
      </c>
      <c r="B2096" s="38">
        <v>33630</v>
      </c>
      <c r="C2096" s="38">
        <v>33630</v>
      </c>
      <c r="D2096" s="40" t="s">
        <v>1787</v>
      </c>
      <c r="E2096" s="40">
        <v>99933</v>
      </c>
      <c r="F2096" s="20" t="s">
        <v>3638</v>
      </c>
      <c r="G2096" s="20" t="s">
        <v>3059</v>
      </c>
      <c r="H2096" s="100">
        <v>0.8448</v>
      </c>
      <c r="I2096" s="39"/>
      <c r="J2096" s="74">
        <f t="shared" si="192"/>
        <v>173.759072</v>
      </c>
      <c r="K2096" s="74">
        <f t="shared" si="193"/>
        <v>137.327776</v>
      </c>
      <c r="L2096" s="74">
        <f t="shared" si="194"/>
        <v>51.949759999999998</v>
      </c>
      <c r="M2096" s="75"/>
      <c r="N2096" s="74">
        <f t="shared" si="195"/>
        <v>1246.802512</v>
      </c>
      <c r="O2096" s="74">
        <f t="shared" si="196"/>
        <v>412.28707199999997</v>
      </c>
      <c r="P2096" s="74">
        <f t="shared" si="197"/>
        <v>919.79575999999997</v>
      </c>
    </row>
    <row r="2097" spans="1:16" ht="15" customHeight="1" x14ac:dyDescent="0.3">
      <c r="A2097" s="27" t="s">
        <v>4081</v>
      </c>
      <c r="B2097" s="38">
        <v>33690</v>
      </c>
      <c r="C2097" s="38">
        <v>33690</v>
      </c>
      <c r="D2097" s="40" t="s">
        <v>1793</v>
      </c>
      <c r="E2097" s="40">
        <v>99933</v>
      </c>
      <c r="F2097" s="20" t="s">
        <v>3638</v>
      </c>
      <c r="G2097" s="20" t="s">
        <v>3059</v>
      </c>
      <c r="H2097" s="100">
        <v>0.8448</v>
      </c>
      <c r="I2097" s="39"/>
      <c r="J2097" s="74">
        <f t="shared" si="192"/>
        <v>173.759072</v>
      </c>
      <c r="K2097" s="74">
        <f t="shared" si="193"/>
        <v>137.327776</v>
      </c>
      <c r="L2097" s="74">
        <f t="shared" si="194"/>
        <v>51.949759999999998</v>
      </c>
      <c r="M2097" s="75"/>
      <c r="N2097" s="74">
        <f t="shared" si="195"/>
        <v>1246.802512</v>
      </c>
      <c r="O2097" s="74">
        <f t="shared" si="196"/>
        <v>412.28707199999997</v>
      </c>
      <c r="P2097" s="74">
        <f t="shared" si="197"/>
        <v>919.79575999999997</v>
      </c>
    </row>
    <row r="2098" spans="1:16" ht="15" customHeight="1" x14ac:dyDescent="0.3">
      <c r="A2098" s="27" t="s">
        <v>4081</v>
      </c>
      <c r="B2098" s="38">
        <v>33700</v>
      </c>
      <c r="C2098" s="38">
        <v>33700</v>
      </c>
      <c r="D2098" s="12" t="s">
        <v>1794</v>
      </c>
      <c r="E2098" s="12">
        <v>35004</v>
      </c>
      <c r="F2098" s="12" t="s">
        <v>3646</v>
      </c>
      <c r="G2098" s="12" t="s">
        <v>3056</v>
      </c>
      <c r="H2098" s="100">
        <v>1.2874000000000001</v>
      </c>
      <c r="I2098" s="39"/>
      <c r="J2098" s="74">
        <f t="shared" si="192"/>
        <v>232.90813600000001</v>
      </c>
      <c r="K2098" s="74">
        <f t="shared" si="193"/>
        <v>184.075188</v>
      </c>
      <c r="L2098" s="74">
        <f t="shared" si="194"/>
        <v>69.631630000000001</v>
      </c>
      <c r="M2098" s="75"/>
      <c r="N2098" s="74">
        <f t="shared" si="195"/>
        <v>1671.2293560000003</v>
      </c>
      <c r="O2098" s="74">
        <f t="shared" si="196"/>
        <v>520.12213600000007</v>
      </c>
      <c r="P2098" s="74">
        <f t="shared" si="197"/>
        <v>1209.1233800000002</v>
      </c>
    </row>
    <row r="2099" spans="1:16" ht="15" customHeight="1" x14ac:dyDescent="0.3">
      <c r="A2099" s="27" t="s">
        <v>4081</v>
      </c>
      <c r="B2099" s="38">
        <v>33710</v>
      </c>
      <c r="C2099" s="38">
        <v>33710</v>
      </c>
      <c r="D2099" s="40" t="s">
        <v>1795</v>
      </c>
      <c r="E2099" s="40">
        <v>99933</v>
      </c>
      <c r="F2099" s="20" t="s">
        <v>3638</v>
      </c>
      <c r="G2099" s="20" t="s">
        <v>3059</v>
      </c>
      <c r="H2099" s="100">
        <v>0.8448</v>
      </c>
      <c r="I2099" s="39"/>
      <c r="J2099" s="74">
        <f t="shared" si="192"/>
        <v>173.759072</v>
      </c>
      <c r="K2099" s="74">
        <f t="shared" si="193"/>
        <v>137.327776</v>
      </c>
      <c r="L2099" s="74">
        <f t="shared" si="194"/>
        <v>51.949759999999998</v>
      </c>
      <c r="M2099" s="75"/>
      <c r="N2099" s="74">
        <f t="shared" si="195"/>
        <v>1246.802512</v>
      </c>
      <c r="O2099" s="74">
        <f t="shared" si="196"/>
        <v>412.28707199999997</v>
      </c>
      <c r="P2099" s="74">
        <f t="shared" si="197"/>
        <v>919.79575999999997</v>
      </c>
    </row>
    <row r="2100" spans="1:16" ht="15" customHeight="1" x14ac:dyDescent="0.3">
      <c r="A2100" s="27" t="s">
        <v>4081</v>
      </c>
      <c r="B2100" s="38">
        <v>33720</v>
      </c>
      <c r="C2100" s="38">
        <v>33720</v>
      </c>
      <c r="D2100" s="12" t="s">
        <v>1796</v>
      </c>
      <c r="E2100" s="12">
        <v>13780</v>
      </c>
      <c r="F2100" s="12" t="s">
        <v>3639</v>
      </c>
      <c r="G2100" s="12" t="s">
        <v>3056</v>
      </c>
      <c r="H2100" s="100">
        <v>0.84089999999999998</v>
      </c>
      <c r="I2100" s="39"/>
      <c r="J2100" s="74">
        <f t="shared" si="192"/>
        <v>173.23787599999997</v>
      </c>
      <c r="K2100" s="74">
        <f t="shared" si="193"/>
        <v>136.91585800000001</v>
      </c>
      <c r="L2100" s="74">
        <f t="shared" si="194"/>
        <v>51.793954999999997</v>
      </c>
      <c r="M2100" s="75"/>
      <c r="N2100" s="74">
        <f t="shared" si="195"/>
        <v>1243.0626460000001</v>
      </c>
      <c r="O2100" s="74">
        <f t="shared" si="196"/>
        <v>411.33687599999996</v>
      </c>
      <c r="P2100" s="74">
        <f t="shared" si="197"/>
        <v>917.24632999999994</v>
      </c>
    </row>
    <row r="2101" spans="1:16" ht="15" customHeight="1" x14ac:dyDescent="0.3">
      <c r="A2101" s="27" t="s">
        <v>4081</v>
      </c>
      <c r="B2101" s="38">
        <v>33730</v>
      </c>
      <c r="C2101" s="38">
        <v>33730</v>
      </c>
      <c r="D2101" s="12" t="s">
        <v>1797</v>
      </c>
      <c r="E2101" s="12">
        <v>27060</v>
      </c>
      <c r="F2101" s="12" t="s">
        <v>3647</v>
      </c>
      <c r="G2101" s="12" t="s">
        <v>3056</v>
      </c>
      <c r="H2101" s="100">
        <v>0.91649999999999998</v>
      </c>
      <c r="I2101" s="39"/>
      <c r="J2101" s="74">
        <f t="shared" si="192"/>
        <v>183.34105999999997</v>
      </c>
      <c r="K2101" s="74">
        <f t="shared" si="193"/>
        <v>144.90073000000001</v>
      </c>
      <c r="L2101" s="74">
        <f t="shared" si="194"/>
        <v>54.814175000000006</v>
      </c>
      <c r="M2101" s="75"/>
      <c r="N2101" s="74">
        <f t="shared" si="195"/>
        <v>1315.5585100000001</v>
      </c>
      <c r="O2101" s="74">
        <f t="shared" si="196"/>
        <v>429.75605999999999</v>
      </c>
      <c r="P2101" s="74">
        <f t="shared" si="197"/>
        <v>966.66605000000004</v>
      </c>
    </row>
    <row r="2102" spans="1:16" ht="15" customHeight="1" x14ac:dyDescent="0.3">
      <c r="A2102" s="27" t="s">
        <v>4081</v>
      </c>
      <c r="B2102" s="38">
        <v>33740</v>
      </c>
      <c r="C2102" s="38">
        <v>33740</v>
      </c>
      <c r="D2102" s="12" t="s">
        <v>1798</v>
      </c>
      <c r="E2102" s="12">
        <v>28740</v>
      </c>
      <c r="F2102" s="12" t="s">
        <v>3648</v>
      </c>
      <c r="G2102" s="12" t="s">
        <v>3056</v>
      </c>
      <c r="H2102" s="100">
        <v>0.88780000000000003</v>
      </c>
      <c r="I2102" s="39"/>
      <c r="J2102" s="74">
        <f t="shared" si="192"/>
        <v>179.50559199999998</v>
      </c>
      <c r="K2102" s="74">
        <f t="shared" si="193"/>
        <v>141.86943600000001</v>
      </c>
      <c r="L2102" s="74">
        <f t="shared" si="194"/>
        <v>53.667609999999996</v>
      </c>
      <c r="M2102" s="75"/>
      <c r="N2102" s="74">
        <f t="shared" si="195"/>
        <v>1288.036932</v>
      </c>
      <c r="O2102" s="74">
        <f t="shared" si="196"/>
        <v>422.76359200000002</v>
      </c>
      <c r="P2102" s="74">
        <f t="shared" si="197"/>
        <v>947.9048600000001</v>
      </c>
    </row>
    <row r="2103" spans="1:16" ht="15" customHeight="1" x14ac:dyDescent="0.3">
      <c r="A2103" s="27" t="s">
        <v>4081</v>
      </c>
      <c r="B2103" s="38">
        <v>33750</v>
      </c>
      <c r="C2103" s="38">
        <v>33750</v>
      </c>
      <c r="D2103" s="12" t="s">
        <v>1799</v>
      </c>
      <c r="E2103" s="12">
        <v>24020</v>
      </c>
      <c r="F2103" s="12" t="s">
        <v>3649</v>
      </c>
      <c r="G2103" s="12" t="s">
        <v>3056</v>
      </c>
      <c r="H2103" s="100">
        <v>0.80359999999999998</v>
      </c>
      <c r="I2103" s="39"/>
      <c r="J2103" s="74">
        <f t="shared" si="192"/>
        <v>168.25310399999998</v>
      </c>
      <c r="K2103" s="74">
        <f t="shared" si="193"/>
        <v>132.97623200000001</v>
      </c>
      <c r="L2103" s="74">
        <f t="shared" si="194"/>
        <v>50.303820000000002</v>
      </c>
      <c r="M2103" s="75"/>
      <c r="N2103" s="74">
        <f t="shared" si="195"/>
        <v>1207.2941840000001</v>
      </c>
      <c r="O2103" s="74">
        <f t="shared" si="196"/>
        <v>402.24910399999999</v>
      </c>
      <c r="P2103" s="74">
        <f t="shared" si="197"/>
        <v>892.86331999999993</v>
      </c>
    </row>
    <row r="2104" spans="1:16" ht="15" customHeight="1" x14ac:dyDescent="0.3">
      <c r="A2104" s="27" t="s">
        <v>4081</v>
      </c>
      <c r="B2104" s="38">
        <v>33760</v>
      </c>
      <c r="C2104" s="38">
        <v>33760</v>
      </c>
      <c r="D2104" s="12" t="s">
        <v>1800</v>
      </c>
      <c r="E2104" s="12">
        <v>24020</v>
      </c>
      <c r="F2104" s="12" t="s">
        <v>3649</v>
      </c>
      <c r="G2104" s="12" t="s">
        <v>3056</v>
      </c>
      <c r="H2104" s="100">
        <v>0.80359999999999998</v>
      </c>
      <c r="I2104" s="39"/>
      <c r="J2104" s="74">
        <f t="shared" si="192"/>
        <v>168.25310399999998</v>
      </c>
      <c r="K2104" s="74">
        <f t="shared" si="193"/>
        <v>132.97623200000001</v>
      </c>
      <c r="L2104" s="74">
        <f t="shared" si="194"/>
        <v>50.303820000000002</v>
      </c>
      <c r="M2104" s="75"/>
      <c r="N2104" s="74">
        <f t="shared" si="195"/>
        <v>1207.2941840000001</v>
      </c>
      <c r="O2104" s="74">
        <f t="shared" si="196"/>
        <v>402.24910399999999</v>
      </c>
      <c r="P2104" s="74">
        <f t="shared" si="197"/>
        <v>892.86331999999993</v>
      </c>
    </row>
    <row r="2105" spans="1:16" ht="15" customHeight="1" x14ac:dyDescent="0.3">
      <c r="A2105" s="27" t="s">
        <v>4081</v>
      </c>
      <c r="B2105" s="38">
        <v>33770</v>
      </c>
      <c r="C2105" s="38">
        <v>33770</v>
      </c>
      <c r="D2105" s="12" t="s">
        <v>1801</v>
      </c>
      <c r="E2105" s="12">
        <v>40380</v>
      </c>
      <c r="F2105" s="12" t="s">
        <v>3645</v>
      </c>
      <c r="G2105" s="12" t="s">
        <v>3056</v>
      </c>
      <c r="H2105" s="100">
        <v>0.84660000000000002</v>
      </c>
      <c r="I2105" s="39"/>
      <c r="J2105" s="74">
        <f t="shared" si="192"/>
        <v>173.99962399999998</v>
      </c>
      <c r="K2105" s="74">
        <f t="shared" si="193"/>
        <v>137.51789200000002</v>
      </c>
      <c r="L2105" s="74">
        <f t="shared" si="194"/>
        <v>52.02167</v>
      </c>
      <c r="M2105" s="75"/>
      <c r="N2105" s="74">
        <f t="shared" si="195"/>
        <v>1248.5286040000001</v>
      </c>
      <c r="O2105" s="74">
        <f t="shared" si="196"/>
        <v>412.72562400000004</v>
      </c>
      <c r="P2105" s="74">
        <f t="shared" si="197"/>
        <v>920.97242000000006</v>
      </c>
    </row>
    <row r="2106" spans="1:16" ht="15" customHeight="1" x14ac:dyDescent="0.3">
      <c r="A2106" s="27" t="s">
        <v>4081</v>
      </c>
      <c r="B2106" s="38">
        <v>33800</v>
      </c>
      <c r="C2106" s="38">
        <v>33800</v>
      </c>
      <c r="D2106" s="12" t="s">
        <v>1802</v>
      </c>
      <c r="E2106" s="12">
        <v>35614</v>
      </c>
      <c r="F2106" s="12" t="s">
        <v>3625</v>
      </c>
      <c r="G2106" s="12" t="s">
        <v>3056</v>
      </c>
      <c r="H2106" s="100">
        <v>1.2745</v>
      </c>
      <c r="I2106" s="39"/>
      <c r="J2106" s="74">
        <f t="shared" si="192"/>
        <v>231.18417999999997</v>
      </c>
      <c r="K2106" s="74">
        <f t="shared" si="193"/>
        <v>182.71269000000001</v>
      </c>
      <c r="L2106" s="74">
        <f t="shared" si="194"/>
        <v>69.116275000000002</v>
      </c>
      <c r="M2106" s="75"/>
      <c r="N2106" s="74">
        <f t="shared" si="195"/>
        <v>1658.8590300000001</v>
      </c>
      <c r="O2106" s="74">
        <f t="shared" si="196"/>
        <v>516.97917999999993</v>
      </c>
      <c r="P2106" s="74">
        <f t="shared" si="197"/>
        <v>1200.69065</v>
      </c>
    </row>
    <row r="2107" spans="1:16" ht="15" customHeight="1" x14ac:dyDescent="0.3">
      <c r="A2107" s="27" t="s">
        <v>4081</v>
      </c>
      <c r="B2107" s="38">
        <v>33900</v>
      </c>
      <c r="C2107" s="38">
        <v>33900</v>
      </c>
      <c r="D2107" s="40" t="s">
        <v>1803</v>
      </c>
      <c r="E2107" s="40">
        <v>99933</v>
      </c>
      <c r="F2107" s="20" t="s">
        <v>3638</v>
      </c>
      <c r="G2107" s="20" t="s">
        <v>3059</v>
      </c>
      <c r="H2107" s="100">
        <v>0.8448</v>
      </c>
      <c r="I2107" s="39"/>
      <c r="J2107" s="74">
        <f t="shared" si="192"/>
        <v>173.759072</v>
      </c>
      <c r="K2107" s="74">
        <f t="shared" si="193"/>
        <v>137.327776</v>
      </c>
      <c r="L2107" s="74">
        <f t="shared" si="194"/>
        <v>51.949759999999998</v>
      </c>
      <c r="M2107" s="75"/>
      <c r="N2107" s="74">
        <f t="shared" si="195"/>
        <v>1246.802512</v>
      </c>
      <c r="O2107" s="74">
        <f t="shared" si="196"/>
        <v>412.28707199999997</v>
      </c>
      <c r="P2107" s="74">
        <f t="shared" si="197"/>
        <v>919.79575999999997</v>
      </c>
    </row>
    <row r="2108" spans="1:16" ht="15" customHeight="1" x14ac:dyDescent="0.3">
      <c r="A2108" s="27" t="s">
        <v>4081</v>
      </c>
      <c r="B2108" s="38">
        <v>33910</v>
      </c>
      <c r="C2108" s="38">
        <v>33910</v>
      </c>
      <c r="D2108" s="12" t="s">
        <v>1804</v>
      </c>
      <c r="E2108" s="12">
        <v>40380</v>
      </c>
      <c r="F2108" s="12" t="s">
        <v>3645</v>
      </c>
      <c r="G2108" s="12" t="s">
        <v>3056</v>
      </c>
      <c r="H2108" s="100">
        <v>0.84660000000000002</v>
      </c>
      <c r="I2108" s="39"/>
      <c r="J2108" s="74">
        <f t="shared" si="192"/>
        <v>173.99962399999998</v>
      </c>
      <c r="K2108" s="74">
        <f t="shared" si="193"/>
        <v>137.51789200000002</v>
      </c>
      <c r="L2108" s="74">
        <f t="shared" si="194"/>
        <v>52.02167</v>
      </c>
      <c r="M2108" s="75"/>
      <c r="N2108" s="74">
        <f t="shared" si="195"/>
        <v>1248.5286040000001</v>
      </c>
      <c r="O2108" s="74">
        <f t="shared" si="196"/>
        <v>412.72562400000004</v>
      </c>
      <c r="P2108" s="74">
        <f t="shared" si="197"/>
        <v>920.97242000000006</v>
      </c>
    </row>
    <row r="2109" spans="1:16" ht="15" customHeight="1" x14ac:dyDescent="0.3">
      <c r="B2109" s="38"/>
      <c r="C2109" s="38"/>
      <c r="D2109" s="12"/>
      <c r="E2109" s="12"/>
      <c r="F2109" s="12"/>
      <c r="G2109" s="12"/>
      <c r="H2109" s="12"/>
      <c r="I2109" s="39"/>
      <c r="J2109" s="74"/>
      <c r="K2109" s="74"/>
      <c r="L2109" s="74"/>
      <c r="M2109" s="75"/>
      <c r="N2109" s="74"/>
      <c r="O2109" s="74"/>
      <c r="P2109" s="74"/>
    </row>
    <row r="2110" spans="1:16" ht="15" customHeight="1" x14ac:dyDescent="0.3">
      <c r="A2110" s="27" t="s">
        <v>4084</v>
      </c>
      <c r="B2110" s="38">
        <v>36000</v>
      </c>
      <c r="C2110" s="38">
        <v>36000</v>
      </c>
      <c r="D2110" s="40" t="s">
        <v>1958</v>
      </c>
      <c r="E2110" s="40">
        <v>99936</v>
      </c>
      <c r="F2110" s="20" t="s">
        <v>3670</v>
      </c>
      <c r="G2110" s="20" t="s">
        <v>3059</v>
      </c>
      <c r="H2110" s="100">
        <v>0.81040000000000001</v>
      </c>
      <c r="I2110" s="39"/>
      <c r="J2110" s="74">
        <f t="shared" si="192"/>
        <v>169.161856</v>
      </c>
      <c r="K2110" s="74">
        <f t="shared" si="193"/>
        <v>133.69444799999999</v>
      </c>
      <c r="L2110" s="74">
        <f t="shared" si="194"/>
        <v>50.575479999999999</v>
      </c>
      <c r="M2110" s="75"/>
      <c r="N2110" s="74">
        <f t="shared" si="195"/>
        <v>1213.8149760000001</v>
      </c>
      <c r="O2110" s="74">
        <f t="shared" si="196"/>
        <v>403.90585599999997</v>
      </c>
      <c r="P2110" s="74">
        <f t="shared" si="197"/>
        <v>897.30848000000015</v>
      </c>
    </row>
    <row r="2111" spans="1:16" ht="15" customHeight="1" x14ac:dyDescent="0.3">
      <c r="A2111" s="27" t="s">
        <v>4084</v>
      </c>
      <c r="B2111" s="38">
        <v>36010</v>
      </c>
      <c r="C2111" s="38">
        <v>36010</v>
      </c>
      <c r="D2111" s="12" t="s">
        <v>1959</v>
      </c>
      <c r="E2111" s="12">
        <v>30620</v>
      </c>
      <c r="F2111" s="12" t="s">
        <v>3671</v>
      </c>
      <c r="G2111" s="12" t="s">
        <v>3056</v>
      </c>
      <c r="H2111" s="100">
        <v>0.87009999999999998</v>
      </c>
      <c r="I2111" s="39"/>
      <c r="J2111" s="74">
        <f t="shared" si="192"/>
        <v>177.14016399999997</v>
      </c>
      <c r="K2111" s="74">
        <f t="shared" si="193"/>
        <v>139.99996200000001</v>
      </c>
      <c r="L2111" s="74">
        <f t="shared" si="194"/>
        <v>52.960494999999995</v>
      </c>
      <c r="M2111" s="75"/>
      <c r="N2111" s="74">
        <f t="shared" si="195"/>
        <v>1271.0636939999999</v>
      </c>
      <c r="O2111" s="74">
        <f t="shared" si="196"/>
        <v>418.45116400000001</v>
      </c>
      <c r="P2111" s="74">
        <f t="shared" si="197"/>
        <v>936.33437000000004</v>
      </c>
    </row>
    <row r="2112" spans="1:16" ht="15" customHeight="1" x14ac:dyDescent="0.3">
      <c r="A2112" s="27" t="s">
        <v>4084</v>
      </c>
      <c r="B2112" s="38">
        <v>36020</v>
      </c>
      <c r="C2112" s="38">
        <v>36020</v>
      </c>
      <c r="D2112" s="40" t="s">
        <v>1960</v>
      </c>
      <c r="E2112" s="40">
        <v>99936</v>
      </c>
      <c r="F2112" s="20" t="s">
        <v>3670</v>
      </c>
      <c r="G2112" s="20" t="s">
        <v>3059</v>
      </c>
      <c r="H2112" s="100">
        <v>0.81040000000000001</v>
      </c>
      <c r="I2112" s="39"/>
      <c r="J2112" s="74">
        <f t="shared" si="192"/>
        <v>169.161856</v>
      </c>
      <c r="K2112" s="74">
        <f t="shared" si="193"/>
        <v>133.69444799999999</v>
      </c>
      <c r="L2112" s="74">
        <f t="shared" si="194"/>
        <v>50.575479999999999</v>
      </c>
      <c r="M2112" s="75"/>
      <c r="N2112" s="74">
        <f t="shared" si="195"/>
        <v>1213.8149760000001</v>
      </c>
      <c r="O2112" s="74">
        <f t="shared" si="196"/>
        <v>403.90585599999997</v>
      </c>
      <c r="P2112" s="74">
        <f t="shared" si="197"/>
        <v>897.30848000000015</v>
      </c>
    </row>
    <row r="2113" spans="1:16" ht="15" customHeight="1" x14ac:dyDescent="0.3">
      <c r="A2113" s="27" t="s">
        <v>4084</v>
      </c>
      <c r="B2113" s="38">
        <v>36030</v>
      </c>
      <c r="C2113" s="38">
        <v>36030</v>
      </c>
      <c r="D2113" s="40" t="s">
        <v>1961</v>
      </c>
      <c r="E2113" s="40">
        <v>99936</v>
      </c>
      <c r="F2113" s="20" t="s">
        <v>3670</v>
      </c>
      <c r="G2113" s="20" t="s">
        <v>3059</v>
      </c>
      <c r="H2113" s="100">
        <v>0.81040000000000001</v>
      </c>
      <c r="I2113" s="39"/>
      <c r="J2113" s="74">
        <f t="shared" si="192"/>
        <v>169.161856</v>
      </c>
      <c r="K2113" s="74">
        <f t="shared" si="193"/>
        <v>133.69444799999999</v>
      </c>
      <c r="L2113" s="74">
        <f t="shared" si="194"/>
        <v>50.575479999999999</v>
      </c>
      <c r="M2113" s="75"/>
      <c r="N2113" s="74">
        <f t="shared" si="195"/>
        <v>1213.8149760000001</v>
      </c>
      <c r="O2113" s="74">
        <f t="shared" si="196"/>
        <v>403.90585599999997</v>
      </c>
      <c r="P2113" s="74">
        <f t="shared" si="197"/>
        <v>897.30848000000015</v>
      </c>
    </row>
    <row r="2114" spans="1:16" ht="15" customHeight="1" x14ac:dyDescent="0.3">
      <c r="A2114" s="27" t="s">
        <v>4084</v>
      </c>
      <c r="B2114" s="38">
        <v>36040</v>
      </c>
      <c r="C2114" s="38">
        <v>36040</v>
      </c>
      <c r="D2114" s="40" t="s">
        <v>1962</v>
      </c>
      <c r="E2114" s="40">
        <v>99936</v>
      </c>
      <c r="F2114" s="20" t="s">
        <v>3670</v>
      </c>
      <c r="G2114" s="20" t="s">
        <v>3059</v>
      </c>
      <c r="H2114" s="100">
        <v>0.81040000000000001</v>
      </c>
      <c r="I2114" s="39"/>
      <c r="J2114" s="74">
        <f t="shared" si="192"/>
        <v>169.161856</v>
      </c>
      <c r="K2114" s="74">
        <f t="shared" si="193"/>
        <v>133.69444799999999</v>
      </c>
      <c r="L2114" s="74">
        <f t="shared" si="194"/>
        <v>50.575479999999999</v>
      </c>
      <c r="M2114" s="75"/>
      <c r="N2114" s="74">
        <f t="shared" si="195"/>
        <v>1213.8149760000001</v>
      </c>
      <c r="O2114" s="74">
        <f t="shared" si="196"/>
        <v>403.90585599999997</v>
      </c>
      <c r="P2114" s="74">
        <f t="shared" si="197"/>
        <v>897.30848000000015</v>
      </c>
    </row>
    <row r="2115" spans="1:16" ht="15" customHeight="1" x14ac:dyDescent="0.3">
      <c r="A2115" s="27" t="s">
        <v>4084</v>
      </c>
      <c r="B2115" s="38">
        <v>36050</v>
      </c>
      <c r="C2115" s="38">
        <v>36050</v>
      </c>
      <c r="D2115" s="40" t="s">
        <v>1963</v>
      </c>
      <c r="E2115" s="40">
        <v>99936</v>
      </c>
      <c r="F2115" s="20" t="s">
        <v>3670</v>
      </c>
      <c r="G2115" s="20" t="s">
        <v>3059</v>
      </c>
      <c r="H2115" s="100">
        <v>0.81040000000000001</v>
      </c>
      <c r="I2115" s="39"/>
      <c r="J2115" s="74">
        <f t="shared" si="192"/>
        <v>169.161856</v>
      </c>
      <c r="K2115" s="74">
        <f t="shared" si="193"/>
        <v>133.69444799999999</v>
      </c>
      <c r="L2115" s="74">
        <f t="shared" si="194"/>
        <v>50.575479999999999</v>
      </c>
      <c r="M2115" s="75"/>
      <c r="N2115" s="74">
        <f t="shared" si="195"/>
        <v>1213.8149760000001</v>
      </c>
      <c r="O2115" s="74">
        <f t="shared" si="196"/>
        <v>403.90585599999997</v>
      </c>
      <c r="P2115" s="74">
        <f t="shared" si="197"/>
        <v>897.30848000000015</v>
      </c>
    </row>
    <row r="2116" spans="1:16" ht="15" customHeight="1" x14ac:dyDescent="0.3">
      <c r="A2116" s="27" t="s">
        <v>4084</v>
      </c>
      <c r="B2116" s="38">
        <v>36060</v>
      </c>
      <c r="C2116" s="38">
        <v>36060</v>
      </c>
      <c r="D2116" s="12" t="s">
        <v>1964</v>
      </c>
      <c r="E2116" s="12">
        <v>48540</v>
      </c>
      <c r="F2116" s="12" t="s">
        <v>3672</v>
      </c>
      <c r="G2116" s="12" t="s">
        <v>3056</v>
      </c>
      <c r="H2116" s="100">
        <v>0.75049999999999994</v>
      </c>
      <c r="I2116" s="39"/>
      <c r="J2116" s="74">
        <f t="shared" si="192"/>
        <v>161.15681999999998</v>
      </c>
      <c r="K2116" s="74">
        <f t="shared" si="193"/>
        <v>127.36780999999999</v>
      </c>
      <c r="L2116" s="74">
        <f t="shared" si="194"/>
        <v>48.182474999999997</v>
      </c>
      <c r="M2116" s="75"/>
      <c r="N2116" s="74">
        <f t="shared" si="195"/>
        <v>1156.37447</v>
      </c>
      <c r="O2116" s="74">
        <f t="shared" si="196"/>
        <v>389.31182000000001</v>
      </c>
      <c r="P2116" s="74">
        <f t="shared" si="197"/>
        <v>858.15184999999997</v>
      </c>
    </row>
    <row r="2117" spans="1:16" ht="15" customHeight="1" x14ac:dyDescent="0.3">
      <c r="A2117" s="27" t="s">
        <v>4084</v>
      </c>
      <c r="B2117" s="38">
        <v>36070</v>
      </c>
      <c r="C2117" s="38">
        <v>36070</v>
      </c>
      <c r="D2117" s="12" t="s">
        <v>1965</v>
      </c>
      <c r="E2117" s="12">
        <v>17140</v>
      </c>
      <c r="F2117" s="12" t="s">
        <v>3519</v>
      </c>
      <c r="G2117" s="12" t="s">
        <v>3056</v>
      </c>
      <c r="H2117" s="100">
        <v>0.93320000000000003</v>
      </c>
      <c r="I2117" s="39"/>
      <c r="J2117" s="74">
        <f t="shared" si="192"/>
        <v>185.57284799999999</v>
      </c>
      <c r="K2117" s="74">
        <f t="shared" si="193"/>
        <v>146.66458400000002</v>
      </c>
      <c r="L2117" s="74">
        <f t="shared" si="194"/>
        <v>55.481340000000003</v>
      </c>
      <c r="M2117" s="75"/>
      <c r="N2117" s="74">
        <f t="shared" si="195"/>
        <v>1331.5728080000001</v>
      </c>
      <c r="O2117" s="74">
        <f t="shared" si="196"/>
        <v>433.82484799999997</v>
      </c>
      <c r="P2117" s="74">
        <f t="shared" si="197"/>
        <v>977.58284000000003</v>
      </c>
    </row>
    <row r="2118" spans="1:16" ht="15" customHeight="1" x14ac:dyDescent="0.3">
      <c r="A2118" s="27" t="s">
        <v>4084</v>
      </c>
      <c r="B2118" s="38">
        <v>36080</v>
      </c>
      <c r="C2118" s="38">
        <v>36080</v>
      </c>
      <c r="D2118" s="12" t="s">
        <v>1966</v>
      </c>
      <c r="E2118" s="12">
        <v>17140</v>
      </c>
      <c r="F2118" s="12" t="s">
        <v>3519</v>
      </c>
      <c r="G2118" s="12" t="s">
        <v>3056</v>
      </c>
      <c r="H2118" s="100">
        <v>0.93320000000000003</v>
      </c>
      <c r="I2118" s="39"/>
      <c r="J2118" s="74">
        <f t="shared" si="192"/>
        <v>185.57284799999999</v>
      </c>
      <c r="K2118" s="74">
        <f t="shared" si="193"/>
        <v>146.66458400000002</v>
      </c>
      <c r="L2118" s="74">
        <f t="shared" si="194"/>
        <v>55.481340000000003</v>
      </c>
      <c r="M2118" s="75"/>
      <c r="N2118" s="74">
        <f t="shared" si="195"/>
        <v>1331.5728080000001</v>
      </c>
      <c r="O2118" s="74">
        <f t="shared" si="196"/>
        <v>433.82484799999997</v>
      </c>
      <c r="P2118" s="74">
        <f t="shared" si="197"/>
        <v>977.58284000000003</v>
      </c>
    </row>
    <row r="2119" spans="1:16" ht="15" customHeight="1" x14ac:dyDescent="0.3">
      <c r="A2119" s="27" t="s">
        <v>4084</v>
      </c>
      <c r="B2119" s="38">
        <v>36090</v>
      </c>
      <c r="C2119" s="38">
        <v>36090</v>
      </c>
      <c r="D2119" s="12" t="s">
        <v>1967</v>
      </c>
      <c r="E2119" s="12">
        <v>15940</v>
      </c>
      <c r="F2119" s="12" t="s">
        <v>3673</v>
      </c>
      <c r="G2119" s="12" t="s">
        <v>3056</v>
      </c>
      <c r="H2119" s="100">
        <v>0.82030000000000003</v>
      </c>
      <c r="I2119" s="39"/>
      <c r="J2119" s="74">
        <f t="shared" si="192"/>
        <v>170.484892</v>
      </c>
      <c r="K2119" s="74">
        <f t="shared" si="193"/>
        <v>134.74008600000002</v>
      </c>
      <c r="L2119" s="74">
        <f t="shared" si="194"/>
        <v>50.970984999999999</v>
      </c>
      <c r="M2119" s="75"/>
      <c r="N2119" s="74">
        <f t="shared" si="195"/>
        <v>1223.3084820000001</v>
      </c>
      <c r="O2119" s="74">
        <f t="shared" si="196"/>
        <v>406.31789200000003</v>
      </c>
      <c r="P2119" s="74">
        <f t="shared" si="197"/>
        <v>903.78011000000015</v>
      </c>
    </row>
    <row r="2120" spans="1:16" ht="15" customHeight="1" x14ac:dyDescent="0.3">
      <c r="A2120" s="27" t="s">
        <v>4084</v>
      </c>
      <c r="B2120" s="38">
        <v>36100</v>
      </c>
      <c r="C2120" s="38">
        <v>36100</v>
      </c>
      <c r="D2120" s="40" t="s">
        <v>1968</v>
      </c>
      <c r="E2120" s="40">
        <v>99936</v>
      </c>
      <c r="F2120" s="20" t="s">
        <v>3670</v>
      </c>
      <c r="G2120" s="20" t="s">
        <v>3059</v>
      </c>
      <c r="H2120" s="100">
        <v>0.81040000000000001</v>
      </c>
      <c r="I2120" s="39"/>
      <c r="J2120" s="74">
        <f t="shared" si="192"/>
        <v>169.161856</v>
      </c>
      <c r="K2120" s="74">
        <f t="shared" si="193"/>
        <v>133.69444799999999</v>
      </c>
      <c r="L2120" s="74">
        <f t="shared" si="194"/>
        <v>50.575479999999999</v>
      </c>
      <c r="M2120" s="75"/>
      <c r="N2120" s="74">
        <f t="shared" si="195"/>
        <v>1213.8149760000001</v>
      </c>
      <c r="O2120" s="74">
        <f t="shared" si="196"/>
        <v>403.90585599999997</v>
      </c>
      <c r="P2120" s="74">
        <f t="shared" si="197"/>
        <v>897.30848000000015</v>
      </c>
    </row>
    <row r="2121" spans="1:16" ht="15" customHeight="1" x14ac:dyDescent="0.3">
      <c r="A2121" s="27" t="s">
        <v>4084</v>
      </c>
      <c r="B2121" s="38">
        <v>36110</v>
      </c>
      <c r="C2121" s="38">
        <v>36110</v>
      </c>
      <c r="D2121" s="12" t="s">
        <v>1969</v>
      </c>
      <c r="E2121" s="12">
        <v>44220</v>
      </c>
      <c r="F2121" s="12" t="s">
        <v>3674</v>
      </c>
      <c r="G2121" s="12" t="s">
        <v>3056</v>
      </c>
      <c r="H2121" s="100">
        <v>0.90269999999999995</v>
      </c>
      <c r="I2121" s="39"/>
      <c r="J2121" s="74">
        <f t="shared" si="192"/>
        <v>181.49682799999999</v>
      </c>
      <c r="K2121" s="74">
        <f t="shared" si="193"/>
        <v>143.443174</v>
      </c>
      <c r="L2121" s="74">
        <f t="shared" si="194"/>
        <v>54.262865000000005</v>
      </c>
      <c r="M2121" s="75"/>
      <c r="N2121" s="74">
        <f t="shared" si="195"/>
        <v>1302.3251379999999</v>
      </c>
      <c r="O2121" s="74">
        <f t="shared" si="196"/>
        <v>426.39382799999998</v>
      </c>
      <c r="P2121" s="74">
        <f t="shared" si="197"/>
        <v>957.64499000000001</v>
      </c>
    </row>
    <row r="2122" spans="1:16" ht="15" customHeight="1" x14ac:dyDescent="0.3">
      <c r="A2122" s="27" t="s">
        <v>4084</v>
      </c>
      <c r="B2122" s="38">
        <v>36120</v>
      </c>
      <c r="C2122" s="38">
        <v>36120</v>
      </c>
      <c r="D2122" s="12" t="s">
        <v>1970</v>
      </c>
      <c r="E2122" s="12">
        <v>17140</v>
      </c>
      <c r="F2122" s="12" t="s">
        <v>3519</v>
      </c>
      <c r="G2122" s="12" t="s">
        <v>3056</v>
      </c>
      <c r="H2122" s="100">
        <v>0.93320000000000003</v>
      </c>
      <c r="I2122" s="39"/>
      <c r="J2122" s="74">
        <f t="shared" ref="J2122:J2185" si="198">+(H2122*133.64)+60.86</f>
        <v>185.57284799999999</v>
      </c>
      <c r="K2122" s="74">
        <f t="shared" ref="K2122:K2185" si="199">(H2122*105.62)+48.1</f>
        <v>146.66458400000002</v>
      </c>
      <c r="L2122" s="74">
        <f t="shared" ref="L2122:L2185" si="200">(H2122*39.95)+18.2</f>
        <v>55.481340000000003</v>
      </c>
      <c r="M2122" s="75"/>
      <c r="N2122" s="74">
        <f t="shared" ref="N2122:N2185" si="201">((H2122*958.94)+436.69)</f>
        <v>1331.5728080000001</v>
      </c>
      <c r="O2122" s="74">
        <f t="shared" ref="O2122:O2185" si="202">(H2122*243.64)+206.46</f>
        <v>433.82484799999997</v>
      </c>
      <c r="P2122" s="74">
        <f t="shared" ref="P2122:P2185" si="203">(H2122*653.7)+367.55</f>
        <v>977.58284000000003</v>
      </c>
    </row>
    <row r="2123" spans="1:16" ht="15" customHeight="1" x14ac:dyDescent="0.3">
      <c r="A2123" s="27" t="s">
        <v>4084</v>
      </c>
      <c r="B2123" s="38">
        <v>36130</v>
      </c>
      <c r="C2123" s="38">
        <v>36130</v>
      </c>
      <c r="D2123" s="40" t="s">
        <v>1971</v>
      </c>
      <c r="E2123" s="40">
        <v>99936</v>
      </c>
      <c r="F2123" s="20" t="s">
        <v>3670</v>
      </c>
      <c r="G2123" s="20" t="s">
        <v>3059</v>
      </c>
      <c r="H2123" s="100">
        <v>0.81040000000000001</v>
      </c>
      <c r="I2123" s="39"/>
      <c r="J2123" s="74">
        <f t="shared" si="198"/>
        <v>169.161856</v>
      </c>
      <c r="K2123" s="74">
        <f t="shared" si="199"/>
        <v>133.69444799999999</v>
      </c>
      <c r="L2123" s="74">
        <f t="shared" si="200"/>
        <v>50.575479999999999</v>
      </c>
      <c r="M2123" s="75"/>
      <c r="N2123" s="74">
        <f t="shared" si="201"/>
        <v>1213.8149760000001</v>
      </c>
      <c r="O2123" s="74">
        <f t="shared" si="202"/>
        <v>403.90585599999997</v>
      </c>
      <c r="P2123" s="74">
        <f t="shared" si="203"/>
        <v>897.30848000000015</v>
      </c>
    </row>
    <row r="2124" spans="1:16" ht="15" customHeight="1" x14ac:dyDescent="0.3">
      <c r="A2124" s="27" t="s">
        <v>4084</v>
      </c>
      <c r="B2124" s="38">
        <v>36140</v>
      </c>
      <c r="C2124" s="38">
        <v>36140</v>
      </c>
      <c r="D2124" s="40" t="s">
        <v>1972</v>
      </c>
      <c r="E2124" s="40">
        <v>99936</v>
      </c>
      <c r="F2124" s="20" t="s">
        <v>3670</v>
      </c>
      <c r="G2124" s="20" t="s">
        <v>3059</v>
      </c>
      <c r="H2124" s="100">
        <v>0.81040000000000001</v>
      </c>
      <c r="I2124" s="39"/>
      <c r="J2124" s="74">
        <f t="shared" si="198"/>
        <v>169.161856</v>
      </c>
      <c r="K2124" s="74">
        <f t="shared" si="199"/>
        <v>133.69444799999999</v>
      </c>
      <c r="L2124" s="74">
        <f t="shared" si="200"/>
        <v>50.575479999999999</v>
      </c>
      <c r="M2124" s="75"/>
      <c r="N2124" s="74">
        <f t="shared" si="201"/>
        <v>1213.8149760000001</v>
      </c>
      <c r="O2124" s="74">
        <f t="shared" si="202"/>
        <v>403.90585599999997</v>
      </c>
      <c r="P2124" s="74">
        <f t="shared" si="203"/>
        <v>897.30848000000015</v>
      </c>
    </row>
    <row r="2125" spans="1:16" ht="15" customHeight="1" x14ac:dyDescent="0.3">
      <c r="A2125" s="27" t="s">
        <v>4084</v>
      </c>
      <c r="B2125" s="38">
        <v>36150</v>
      </c>
      <c r="C2125" s="38">
        <v>36150</v>
      </c>
      <c r="D2125" s="40" t="s">
        <v>1973</v>
      </c>
      <c r="E2125" s="40">
        <v>99936</v>
      </c>
      <c r="F2125" s="20" t="s">
        <v>3670</v>
      </c>
      <c r="G2125" s="20" t="s">
        <v>3059</v>
      </c>
      <c r="H2125" s="100">
        <v>0.81040000000000001</v>
      </c>
      <c r="I2125" s="39"/>
      <c r="J2125" s="74">
        <f t="shared" si="198"/>
        <v>169.161856</v>
      </c>
      <c r="K2125" s="74">
        <f t="shared" si="199"/>
        <v>133.69444799999999</v>
      </c>
      <c r="L2125" s="74">
        <f t="shared" si="200"/>
        <v>50.575479999999999</v>
      </c>
      <c r="M2125" s="75"/>
      <c r="N2125" s="74">
        <f t="shared" si="201"/>
        <v>1213.8149760000001</v>
      </c>
      <c r="O2125" s="74">
        <f t="shared" si="202"/>
        <v>403.90585599999997</v>
      </c>
      <c r="P2125" s="74">
        <f t="shared" si="203"/>
        <v>897.30848000000015</v>
      </c>
    </row>
    <row r="2126" spans="1:16" ht="15" customHeight="1" x14ac:dyDescent="0.3">
      <c r="A2126" s="27" t="s">
        <v>4084</v>
      </c>
      <c r="B2126" s="38">
        <v>36160</v>
      </c>
      <c r="C2126" s="38">
        <v>36160</v>
      </c>
      <c r="D2126" s="40" t="s">
        <v>1974</v>
      </c>
      <c r="E2126" s="40">
        <v>99936</v>
      </c>
      <c r="F2126" s="20" t="s">
        <v>3670</v>
      </c>
      <c r="G2126" s="20" t="s">
        <v>3059</v>
      </c>
      <c r="H2126" s="100">
        <v>0.81040000000000001</v>
      </c>
      <c r="I2126" s="39"/>
      <c r="J2126" s="74">
        <f t="shared" si="198"/>
        <v>169.161856</v>
      </c>
      <c r="K2126" s="74">
        <f t="shared" si="199"/>
        <v>133.69444799999999</v>
      </c>
      <c r="L2126" s="74">
        <f t="shared" si="200"/>
        <v>50.575479999999999</v>
      </c>
      <c r="M2126" s="75"/>
      <c r="N2126" s="74">
        <f t="shared" si="201"/>
        <v>1213.8149760000001</v>
      </c>
      <c r="O2126" s="74">
        <f t="shared" si="202"/>
        <v>403.90585599999997</v>
      </c>
      <c r="P2126" s="74">
        <f t="shared" si="203"/>
        <v>897.30848000000015</v>
      </c>
    </row>
    <row r="2127" spans="1:16" ht="15" customHeight="1" x14ac:dyDescent="0.3">
      <c r="A2127" s="27" t="s">
        <v>4084</v>
      </c>
      <c r="B2127" s="38">
        <v>36170</v>
      </c>
      <c r="C2127" s="38">
        <v>36170</v>
      </c>
      <c r="D2127" s="12" t="s">
        <v>1975</v>
      </c>
      <c r="E2127" s="12">
        <v>17460</v>
      </c>
      <c r="F2127" s="12" t="s">
        <v>3675</v>
      </c>
      <c r="G2127" s="12" t="s">
        <v>3056</v>
      </c>
      <c r="H2127" s="100">
        <v>0.88190000000000002</v>
      </c>
      <c r="I2127" s="39"/>
      <c r="J2127" s="74">
        <f t="shared" si="198"/>
        <v>178.71711599999998</v>
      </c>
      <c r="K2127" s="74">
        <f t="shared" si="199"/>
        <v>141.24627800000002</v>
      </c>
      <c r="L2127" s="74">
        <f t="shared" si="200"/>
        <v>53.431905</v>
      </c>
      <c r="M2127" s="75"/>
      <c r="N2127" s="74">
        <f t="shared" si="201"/>
        <v>1282.3791860000001</v>
      </c>
      <c r="O2127" s="74">
        <f t="shared" si="202"/>
        <v>421.32611600000001</v>
      </c>
      <c r="P2127" s="74">
        <f t="shared" si="203"/>
        <v>944.04803000000015</v>
      </c>
    </row>
    <row r="2128" spans="1:16" ht="15" customHeight="1" x14ac:dyDescent="0.3">
      <c r="A2128" s="27" t="s">
        <v>4084</v>
      </c>
      <c r="B2128" s="38">
        <v>36190</v>
      </c>
      <c r="C2128" s="38">
        <v>36190</v>
      </c>
      <c r="D2128" s="40" t="s">
        <v>1976</v>
      </c>
      <c r="E2128" s="40">
        <v>99936</v>
      </c>
      <c r="F2128" s="20" t="s">
        <v>3670</v>
      </c>
      <c r="G2128" s="20" t="s">
        <v>3059</v>
      </c>
      <c r="H2128" s="100">
        <v>0.81040000000000001</v>
      </c>
      <c r="I2128" s="39"/>
      <c r="J2128" s="74">
        <f t="shared" si="198"/>
        <v>169.161856</v>
      </c>
      <c r="K2128" s="74">
        <f t="shared" si="199"/>
        <v>133.69444799999999</v>
      </c>
      <c r="L2128" s="74">
        <f t="shared" si="200"/>
        <v>50.575479999999999</v>
      </c>
      <c r="M2128" s="75"/>
      <c r="N2128" s="74">
        <f t="shared" si="201"/>
        <v>1213.8149760000001</v>
      </c>
      <c r="O2128" s="74">
        <f t="shared" si="202"/>
        <v>403.90585599999997</v>
      </c>
      <c r="P2128" s="74">
        <f t="shared" si="203"/>
        <v>897.30848000000015</v>
      </c>
    </row>
    <row r="2129" spans="1:16" ht="15" customHeight="1" x14ac:dyDescent="0.3">
      <c r="A2129" s="27" t="s">
        <v>4084</v>
      </c>
      <c r="B2129" s="38">
        <v>36200</v>
      </c>
      <c r="C2129" s="38">
        <v>36200</v>
      </c>
      <c r="D2129" s="40" t="s">
        <v>1977</v>
      </c>
      <c r="E2129" s="40">
        <v>99936</v>
      </c>
      <c r="F2129" s="20" t="s">
        <v>3670</v>
      </c>
      <c r="G2129" s="20" t="s">
        <v>3059</v>
      </c>
      <c r="H2129" s="100">
        <v>0.81040000000000001</v>
      </c>
      <c r="I2129" s="39"/>
      <c r="J2129" s="74">
        <f t="shared" si="198"/>
        <v>169.161856</v>
      </c>
      <c r="K2129" s="74">
        <f t="shared" si="199"/>
        <v>133.69444799999999</v>
      </c>
      <c r="L2129" s="74">
        <f t="shared" si="200"/>
        <v>50.575479999999999</v>
      </c>
      <c r="M2129" s="75"/>
      <c r="N2129" s="74">
        <f t="shared" si="201"/>
        <v>1213.8149760000001</v>
      </c>
      <c r="O2129" s="74">
        <f t="shared" si="202"/>
        <v>403.90585599999997</v>
      </c>
      <c r="P2129" s="74">
        <f t="shared" si="203"/>
        <v>897.30848000000015</v>
      </c>
    </row>
    <row r="2130" spans="1:16" ht="15" customHeight="1" x14ac:dyDescent="0.3">
      <c r="A2130" s="27" t="s">
        <v>4084</v>
      </c>
      <c r="B2130" s="38">
        <v>36210</v>
      </c>
      <c r="C2130" s="38">
        <v>36210</v>
      </c>
      <c r="D2130" s="12" t="s">
        <v>1978</v>
      </c>
      <c r="E2130" s="12">
        <v>18140</v>
      </c>
      <c r="F2130" s="12" t="s">
        <v>3676</v>
      </c>
      <c r="G2130" s="12" t="s">
        <v>3056</v>
      </c>
      <c r="H2130" s="100">
        <v>0.94569999999999999</v>
      </c>
      <c r="I2130" s="39"/>
      <c r="J2130" s="74">
        <f t="shared" si="198"/>
        <v>187.24334799999997</v>
      </c>
      <c r="K2130" s="74">
        <f t="shared" si="199"/>
        <v>147.98483400000001</v>
      </c>
      <c r="L2130" s="74">
        <f t="shared" si="200"/>
        <v>55.980715000000004</v>
      </c>
      <c r="M2130" s="75"/>
      <c r="N2130" s="74">
        <f t="shared" si="201"/>
        <v>1343.5595579999999</v>
      </c>
      <c r="O2130" s="74">
        <f t="shared" si="202"/>
        <v>436.87034799999998</v>
      </c>
      <c r="P2130" s="74">
        <f t="shared" si="203"/>
        <v>985.75409000000013</v>
      </c>
    </row>
    <row r="2131" spans="1:16" ht="15" customHeight="1" x14ac:dyDescent="0.3">
      <c r="A2131" s="27" t="s">
        <v>4084</v>
      </c>
      <c r="B2131" s="38">
        <v>36220</v>
      </c>
      <c r="C2131" s="38">
        <v>36220</v>
      </c>
      <c r="D2131" s="40" t="s">
        <v>1979</v>
      </c>
      <c r="E2131" s="40">
        <v>99936</v>
      </c>
      <c r="F2131" s="20" t="s">
        <v>3670</v>
      </c>
      <c r="G2131" s="20" t="s">
        <v>3059</v>
      </c>
      <c r="H2131" s="100">
        <v>0.81040000000000001</v>
      </c>
      <c r="I2131" s="39"/>
      <c r="J2131" s="74">
        <f t="shared" si="198"/>
        <v>169.161856</v>
      </c>
      <c r="K2131" s="74">
        <f t="shared" si="199"/>
        <v>133.69444799999999</v>
      </c>
      <c r="L2131" s="74">
        <f t="shared" si="200"/>
        <v>50.575479999999999</v>
      </c>
      <c r="M2131" s="75"/>
      <c r="N2131" s="74">
        <f t="shared" si="201"/>
        <v>1213.8149760000001</v>
      </c>
      <c r="O2131" s="74">
        <f t="shared" si="202"/>
        <v>403.90585599999997</v>
      </c>
      <c r="P2131" s="74">
        <f t="shared" si="203"/>
        <v>897.30848000000015</v>
      </c>
    </row>
    <row r="2132" spans="1:16" ht="15" customHeight="1" x14ac:dyDescent="0.3">
      <c r="A2132" s="27" t="s">
        <v>4084</v>
      </c>
      <c r="B2132" s="38">
        <v>36230</v>
      </c>
      <c r="C2132" s="38">
        <v>36230</v>
      </c>
      <c r="D2132" s="12" t="s">
        <v>1980</v>
      </c>
      <c r="E2132" s="12">
        <v>18140</v>
      </c>
      <c r="F2132" s="12" t="s">
        <v>3676</v>
      </c>
      <c r="G2132" s="12" t="s">
        <v>3056</v>
      </c>
      <c r="H2132" s="100">
        <v>0.94569999999999999</v>
      </c>
      <c r="I2132" s="39"/>
      <c r="J2132" s="74">
        <f t="shared" si="198"/>
        <v>187.24334799999997</v>
      </c>
      <c r="K2132" s="74">
        <f t="shared" si="199"/>
        <v>147.98483400000001</v>
      </c>
      <c r="L2132" s="74">
        <f t="shared" si="200"/>
        <v>55.980715000000004</v>
      </c>
      <c r="M2132" s="75"/>
      <c r="N2132" s="74">
        <f t="shared" si="201"/>
        <v>1343.5595579999999</v>
      </c>
      <c r="O2132" s="74">
        <f t="shared" si="202"/>
        <v>436.87034799999998</v>
      </c>
      <c r="P2132" s="74">
        <f t="shared" si="203"/>
        <v>985.75409000000013</v>
      </c>
    </row>
    <row r="2133" spans="1:16" ht="15" customHeight="1" x14ac:dyDescent="0.3">
      <c r="A2133" s="27" t="s">
        <v>4084</v>
      </c>
      <c r="B2133" s="38">
        <v>36240</v>
      </c>
      <c r="C2133" s="38">
        <v>36240</v>
      </c>
      <c r="D2133" s="40" t="s">
        <v>1981</v>
      </c>
      <c r="E2133" s="40">
        <v>99936</v>
      </c>
      <c r="F2133" s="20" t="s">
        <v>3670</v>
      </c>
      <c r="G2133" s="20" t="s">
        <v>3059</v>
      </c>
      <c r="H2133" s="100">
        <v>0.81040000000000001</v>
      </c>
      <c r="I2133" s="39"/>
      <c r="J2133" s="74">
        <f t="shared" si="198"/>
        <v>169.161856</v>
      </c>
      <c r="K2133" s="74">
        <f t="shared" si="199"/>
        <v>133.69444799999999</v>
      </c>
      <c r="L2133" s="74">
        <f t="shared" si="200"/>
        <v>50.575479999999999</v>
      </c>
      <c r="M2133" s="75"/>
      <c r="N2133" s="74">
        <f t="shared" si="201"/>
        <v>1213.8149760000001</v>
      </c>
      <c r="O2133" s="74">
        <f t="shared" si="202"/>
        <v>403.90585599999997</v>
      </c>
      <c r="P2133" s="74">
        <f t="shared" si="203"/>
        <v>897.30848000000015</v>
      </c>
    </row>
    <row r="2134" spans="1:16" ht="15" customHeight="1" x14ac:dyDescent="0.3">
      <c r="A2134" s="27" t="s">
        <v>4084</v>
      </c>
      <c r="B2134" s="38">
        <v>36250</v>
      </c>
      <c r="C2134" s="38">
        <v>36250</v>
      </c>
      <c r="D2134" s="12" t="s">
        <v>1982</v>
      </c>
      <c r="E2134" s="12">
        <v>18140</v>
      </c>
      <c r="F2134" s="12" t="s">
        <v>3676</v>
      </c>
      <c r="G2134" s="12" t="s">
        <v>3056</v>
      </c>
      <c r="H2134" s="100">
        <v>0.94569999999999999</v>
      </c>
      <c r="I2134" s="39"/>
      <c r="J2134" s="74">
        <f t="shared" si="198"/>
        <v>187.24334799999997</v>
      </c>
      <c r="K2134" s="74">
        <f t="shared" si="199"/>
        <v>147.98483400000001</v>
      </c>
      <c r="L2134" s="74">
        <f t="shared" si="200"/>
        <v>55.980715000000004</v>
      </c>
      <c r="M2134" s="75"/>
      <c r="N2134" s="74">
        <f t="shared" si="201"/>
        <v>1343.5595579999999</v>
      </c>
      <c r="O2134" s="74">
        <f t="shared" si="202"/>
        <v>436.87034799999998</v>
      </c>
      <c r="P2134" s="74">
        <f t="shared" si="203"/>
        <v>985.75409000000013</v>
      </c>
    </row>
    <row r="2135" spans="1:16" ht="15" customHeight="1" x14ac:dyDescent="0.3">
      <c r="A2135" s="27" t="s">
        <v>4084</v>
      </c>
      <c r="B2135" s="38">
        <v>36260</v>
      </c>
      <c r="C2135" s="38">
        <v>36260</v>
      </c>
      <c r="D2135" s="12" t="s">
        <v>1983</v>
      </c>
      <c r="E2135" s="12">
        <v>45780</v>
      </c>
      <c r="F2135" s="12" t="s">
        <v>3677</v>
      </c>
      <c r="G2135" s="12" t="s">
        <v>3056</v>
      </c>
      <c r="H2135" s="100">
        <v>0.90950000000000009</v>
      </c>
      <c r="I2135" s="39"/>
      <c r="J2135" s="74">
        <f t="shared" si="198"/>
        <v>182.40557999999999</v>
      </c>
      <c r="K2135" s="74">
        <f t="shared" si="199"/>
        <v>144.16139000000001</v>
      </c>
      <c r="L2135" s="74">
        <f t="shared" si="200"/>
        <v>54.534525000000002</v>
      </c>
      <c r="M2135" s="75"/>
      <c r="N2135" s="74">
        <f t="shared" si="201"/>
        <v>1308.8459300000002</v>
      </c>
      <c r="O2135" s="74">
        <f t="shared" si="202"/>
        <v>428.05058000000002</v>
      </c>
      <c r="P2135" s="74">
        <f t="shared" si="203"/>
        <v>962.09015000000022</v>
      </c>
    </row>
    <row r="2136" spans="1:16" ht="15" customHeight="1" x14ac:dyDescent="0.3">
      <c r="A2136" s="27" t="s">
        <v>4084</v>
      </c>
      <c r="B2136" s="38">
        <v>36270</v>
      </c>
      <c r="C2136" s="38">
        <v>36270</v>
      </c>
      <c r="D2136" s="40" t="s">
        <v>1984</v>
      </c>
      <c r="E2136" s="40">
        <v>99936</v>
      </c>
      <c r="F2136" s="20" t="s">
        <v>3670</v>
      </c>
      <c r="G2136" s="20" t="s">
        <v>3059</v>
      </c>
      <c r="H2136" s="100">
        <v>0.81040000000000001</v>
      </c>
      <c r="I2136" s="39"/>
      <c r="J2136" s="74">
        <f t="shared" si="198"/>
        <v>169.161856</v>
      </c>
      <c r="K2136" s="74">
        <f t="shared" si="199"/>
        <v>133.69444799999999</v>
      </c>
      <c r="L2136" s="74">
        <f t="shared" si="200"/>
        <v>50.575479999999999</v>
      </c>
      <c r="M2136" s="75"/>
      <c r="N2136" s="74">
        <f t="shared" si="201"/>
        <v>1213.8149760000001</v>
      </c>
      <c r="O2136" s="74">
        <f t="shared" si="202"/>
        <v>403.90585599999997</v>
      </c>
      <c r="P2136" s="74">
        <f t="shared" si="203"/>
        <v>897.30848000000015</v>
      </c>
    </row>
    <row r="2137" spans="1:16" ht="15" customHeight="1" x14ac:dyDescent="0.3">
      <c r="A2137" s="27" t="s">
        <v>4084</v>
      </c>
      <c r="B2137" s="38">
        <v>36280</v>
      </c>
      <c r="C2137" s="38">
        <v>36280</v>
      </c>
      <c r="D2137" s="12" t="s">
        <v>1985</v>
      </c>
      <c r="E2137" s="12">
        <v>17460</v>
      </c>
      <c r="F2137" s="12" t="s">
        <v>3675</v>
      </c>
      <c r="G2137" s="12" t="s">
        <v>3056</v>
      </c>
      <c r="H2137" s="100">
        <v>0.88190000000000002</v>
      </c>
      <c r="I2137" s="39"/>
      <c r="J2137" s="74">
        <f t="shared" si="198"/>
        <v>178.71711599999998</v>
      </c>
      <c r="K2137" s="74">
        <f t="shared" si="199"/>
        <v>141.24627800000002</v>
      </c>
      <c r="L2137" s="74">
        <f t="shared" si="200"/>
        <v>53.431905</v>
      </c>
      <c r="M2137" s="75"/>
      <c r="N2137" s="74">
        <f t="shared" si="201"/>
        <v>1282.3791860000001</v>
      </c>
      <c r="O2137" s="74">
        <f t="shared" si="202"/>
        <v>421.32611600000001</v>
      </c>
      <c r="P2137" s="74">
        <f t="shared" si="203"/>
        <v>944.04803000000015</v>
      </c>
    </row>
    <row r="2138" spans="1:16" ht="15" customHeight="1" x14ac:dyDescent="0.3">
      <c r="A2138" s="27" t="s">
        <v>4084</v>
      </c>
      <c r="B2138" s="38">
        <v>36290</v>
      </c>
      <c r="C2138" s="38">
        <v>36290</v>
      </c>
      <c r="D2138" s="12" t="s">
        <v>1986</v>
      </c>
      <c r="E2138" s="12">
        <v>19380</v>
      </c>
      <c r="F2138" s="12" t="s">
        <v>3678</v>
      </c>
      <c r="G2138" s="12" t="s">
        <v>3056</v>
      </c>
      <c r="H2138" s="100">
        <v>0.93779999999999997</v>
      </c>
      <c r="I2138" s="39"/>
      <c r="J2138" s="74">
        <f t="shared" si="198"/>
        <v>186.187592</v>
      </c>
      <c r="K2138" s="74">
        <f t="shared" si="199"/>
        <v>147.15043600000001</v>
      </c>
      <c r="L2138" s="74">
        <f t="shared" si="200"/>
        <v>55.665109999999999</v>
      </c>
      <c r="M2138" s="75"/>
      <c r="N2138" s="74">
        <f t="shared" si="201"/>
        <v>1335.9839320000001</v>
      </c>
      <c r="O2138" s="74">
        <f t="shared" si="202"/>
        <v>434.94559199999998</v>
      </c>
      <c r="P2138" s="74">
        <f t="shared" si="203"/>
        <v>980.58986000000004</v>
      </c>
    </row>
    <row r="2139" spans="1:16" ht="15" customHeight="1" x14ac:dyDescent="0.3">
      <c r="A2139" s="27" t="s">
        <v>4084</v>
      </c>
      <c r="B2139" s="38">
        <v>36300</v>
      </c>
      <c r="C2139" s="38">
        <v>36300</v>
      </c>
      <c r="D2139" s="40" t="s">
        <v>1987</v>
      </c>
      <c r="E2139" s="40">
        <v>99936</v>
      </c>
      <c r="F2139" s="20" t="s">
        <v>3670</v>
      </c>
      <c r="G2139" s="20" t="s">
        <v>3059</v>
      </c>
      <c r="H2139" s="100">
        <v>0.81040000000000001</v>
      </c>
      <c r="I2139" s="39"/>
      <c r="J2139" s="74">
        <f t="shared" si="198"/>
        <v>169.161856</v>
      </c>
      <c r="K2139" s="74">
        <f t="shared" si="199"/>
        <v>133.69444799999999</v>
      </c>
      <c r="L2139" s="74">
        <f t="shared" si="200"/>
        <v>50.575479999999999</v>
      </c>
      <c r="M2139" s="75"/>
      <c r="N2139" s="74">
        <f t="shared" si="201"/>
        <v>1213.8149760000001</v>
      </c>
      <c r="O2139" s="74">
        <f t="shared" si="202"/>
        <v>403.90585599999997</v>
      </c>
      <c r="P2139" s="74">
        <f t="shared" si="203"/>
        <v>897.30848000000015</v>
      </c>
    </row>
    <row r="2140" spans="1:16" ht="15" customHeight="1" x14ac:dyDescent="0.3">
      <c r="A2140" s="27" t="s">
        <v>4084</v>
      </c>
      <c r="B2140" s="38">
        <v>36310</v>
      </c>
      <c r="C2140" s="38">
        <v>36310</v>
      </c>
      <c r="D2140" s="12" t="s">
        <v>1988</v>
      </c>
      <c r="E2140" s="12">
        <v>17140</v>
      </c>
      <c r="F2140" s="12" t="s">
        <v>3519</v>
      </c>
      <c r="G2140" s="12" t="s">
        <v>3056</v>
      </c>
      <c r="H2140" s="100">
        <v>0.93320000000000003</v>
      </c>
      <c r="I2140" s="39"/>
      <c r="J2140" s="74">
        <f t="shared" si="198"/>
        <v>185.57284799999999</v>
      </c>
      <c r="K2140" s="74">
        <f t="shared" si="199"/>
        <v>146.66458400000002</v>
      </c>
      <c r="L2140" s="74">
        <f t="shared" si="200"/>
        <v>55.481340000000003</v>
      </c>
      <c r="M2140" s="75"/>
      <c r="N2140" s="74">
        <f t="shared" si="201"/>
        <v>1331.5728080000001</v>
      </c>
      <c r="O2140" s="74">
        <f t="shared" si="202"/>
        <v>433.82484799999997</v>
      </c>
      <c r="P2140" s="74">
        <f t="shared" si="203"/>
        <v>977.58284000000003</v>
      </c>
    </row>
    <row r="2141" spans="1:16" ht="15" customHeight="1" x14ac:dyDescent="0.3">
      <c r="A2141" s="27" t="s">
        <v>4084</v>
      </c>
      <c r="B2141" s="38">
        <v>36330</v>
      </c>
      <c r="C2141" s="38">
        <v>36330</v>
      </c>
      <c r="D2141" s="40" t="s">
        <v>1989</v>
      </c>
      <c r="E2141" s="40">
        <v>99936</v>
      </c>
      <c r="F2141" s="20" t="s">
        <v>3670</v>
      </c>
      <c r="G2141" s="20" t="s">
        <v>3059</v>
      </c>
      <c r="H2141" s="100">
        <v>0.81040000000000001</v>
      </c>
      <c r="I2141" s="39"/>
      <c r="J2141" s="74">
        <f t="shared" si="198"/>
        <v>169.161856</v>
      </c>
      <c r="K2141" s="74">
        <f t="shared" si="199"/>
        <v>133.69444799999999</v>
      </c>
      <c r="L2141" s="74">
        <f t="shared" si="200"/>
        <v>50.575479999999999</v>
      </c>
      <c r="M2141" s="75"/>
      <c r="N2141" s="74">
        <f t="shared" si="201"/>
        <v>1213.8149760000001</v>
      </c>
      <c r="O2141" s="74">
        <f t="shared" si="202"/>
        <v>403.90585599999997</v>
      </c>
      <c r="P2141" s="74">
        <f t="shared" si="203"/>
        <v>897.30848000000015</v>
      </c>
    </row>
    <row r="2142" spans="1:16" ht="15" customHeight="1" x14ac:dyDescent="0.3">
      <c r="A2142" s="27" t="s">
        <v>4084</v>
      </c>
      <c r="B2142" s="38">
        <v>36340</v>
      </c>
      <c r="C2142" s="38">
        <v>36340</v>
      </c>
      <c r="D2142" s="40" t="s">
        <v>1990</v>
      </c>
      <c r="E2142" s="40">
        <v>99936</v>
      </c>
      <c r="F2142" s="20" t="s">
        <v>3670</v>
      </c>
      <c r="G2142" s="20" t="s">
        <v>3059</v>
      </c>
      <c r="H2142" s="100">
        <v>0.81040000000000001</v>
      </c>
      <c r="I2142" s="39"/>
      <c r="J2142" s="74">
        <f t="shared" si="198"/>
        <v>169.161856</v>
      </c>
      <c r="K2142" s="74">
        <f t="shared" si="199"/>
        <v>133.69444799999999</v>
      </c>
      <c r="L2142" s="74">
        <f t="shared" si="200"/>
        <v>50.575479999999999</v>
      </c>
      <c r="M2142" s="75"/>
      <c r="N2142" s="74">
        <f t="shared" si="201"/>
        <v>1213.8149760000001</v>
      </c>
      <c r="O2142" s="74">
        <f t="shared" si="202"/>
        <v>403.90585599999997</v>
      </c>
      <c r="P2142" s="74">
        <f t="shared" si="203"/>
        <v>897.30848000000015</v>
      </c>
    </row>
    <row r="2143" spans="1:16" ht="15" customHeight="1" x14ac:dyDescent="0.3">
      <c r="A2143" s="27" t="s">
        <v>4084</v>
      </c>
      <c r="B2143" s="38">
        <v>36350</v>
      </c>
      <c r="C2143" s="38">
        <v>36350</v>
      </c>
      <c r="D2143" s="40" t="s">
        <v>1991</v>
      </c>
      <c r="E2143" s="40">
        <v>99936</v>
      </c>
      <c r="F2143" s="20" t="s">
        <v>3670</v>
      </c>
      <c r="G2143" s="20" t="s">
        <v>3059</v>
      </c>
      <c r="H2143" s="100">
        <v>0.81040000000000001</v>
      </c>
      <c r="I2143" s="39"/>
      <c r="J2143" s="74">
        <f t="shared" si="198"/>
        <v>169.161856</v>
      </c>
      <c r="K2143" s="74">
        <f t="shared" si="199"/>
        <v>133.69444799999999</v>
      </c>
      <c r="L2143" s="74">
        <f t="shared" si="200"/>
        <v>50.575479999999999</v>
      </c>
      <c r="M2143" s="75"/>
      <c r="N2143" s="74">
        <f t="shared" si="201"/>
        <v>1213.8149760000001</v>
      </c>
      <c r="O2143" s="74">
        <f t="shared" si="202"/>
        <v>403.90585599999997</v>
      </c>
      <c r="P2143" s="74">
        <f t="shared" si="203"/>
        <v>897.30848000000015</v>
      </c>
    </row>
    <row r="2144" spans="1:16" ht="15" customHeight="1" x14ac:dyDescent="0.3">
      <c r="A2144" s="27" t="s">
        <v>4084</v>
      </c>
      <c r="B2144" s="38">
        <v>36360</v>
      </c>
      <c r="C2144" s="38">
        <v>36360</v>
      </c>
      <c r="D2144" s="40" t="s">
        <v>1992</v>
      </c>
      <c r="E2144" s="40">
        <v>99936</v>
      </c>
      <c r="F2144" s="20" t="s">
        <v>3670</v>
      </c>
      <c r="G2144" s="20" t="s">
        <v>3059</v>
      </c>
      <c r="H2144" s="100">
        <v>0.81040000000000001</v>
      </c>
      <c r="I2144" s="39"/>
      <c r="J2144" s="74">
        <f t="shared" si="198"/>
        <v>169.161856</v>
      </c>
      <c r="K2144" s="74">
        <f t="shared" si="199"/>
        <v>133.69444799999999</v>
      </c>
      <c r="L2144" s="74">
        <f t="shared" si="200"/>
        <v>50.575479999999999</v>
      </c>
      <c r="M2144" s="75"/>
      <c r="N2144" s="74">
        <f t="shared" si="201"/>
        <v>1213.8149760000001</v>
      </c>
      <c r="O2144" s="74">
        <f t="shared" si="202"/>
        <v>403.90585599999997</v>
      </c>
      <c r="P2144" s="74">
        <f t="shared" si="203"/>
        <v>897.30848000000015</v>
      </c>
    </row>
    <row r="2145" spans="1:16" ht="15" customHeight="1" x14ac:dyDescent="0.3">
      <c r="A2145" s="27" t="s">
        <v>4084</v>
      </c>
      <c r="B2145" s="38">
        <v>36370</v>
      </c>
      <c r="C2145" s="38">
        <v>36370</v>
      </c>
      <c r="D2145" s="40" t="s">
        <v>1993</v>
      </c>
      <c r="E2145" s="40">
        <v>99936</v>
      </c>
      <c r="F2145" s="20" t="s">
        <v>3670</v>
      </c>
      <c r="G2145" s="20" t="s">
        <v>3059</v>
      </c>
      <c r="H2145" s="100">
        <v>0.81040000000000001</v>
      </c>
      <c r="I2145" s="39"/>
      <c r="J2145" s="74">
        <f t="shared" si="198"/>
        <v>169.161856</v>
      </c>
      <c r="K2145" s="74">
        <f t="shared" si="199"/>
        <v>133.69444799999999</v>
      </c>
      <c r="L2145" s="74">
        <f t="shared" si="200"/>
        <v>50.575479999999999</v>
      </c>
      <c r="M2145" s="75"/>
      <c r="N2145" s="74">
        <f t="shared" si="201"/>
        <v>1213.8149760000001</v>
      </c>
      <c r="O2145" s="74">
        <f t="shared" si="202"/>
        <v>403.90585599999997</v>
      </c>
      <c r="P2145" s="74">
        <f t="shared" si="203"/>
        <v>897.30848000000015</v>
      </c>
    </row>
    <row r="2146" spans="1:16" ht="15" customHeight="1" x14ac:dyDescent="0.3">
      <c r="A2146" s="27" t="s">
        <v>4084</v>
      </c>
      <c r="B2146" s="38">
        <v>36380</v>
      </c>
      <c r="C2146" s="38">
        <v>36380</v>
      </c>
      <c r="D2146" s="12" t="s">
        <v>1994</v>
      </c>
      <c r="E2146" s="12">
        <v>18140</v>
      </c>
      <c r="F2146" s="12" t="s">
        <v>3676</v>
      </c>
      <c r="G2146" s="12" t="s">
        <v>3056</v>
      </c>
      <c r="H2146" s="100">
        <v>0.94569999999999999</v>
      </c>
      <c r="I2146" s="39"/>
      <c r="J2146" s="74">
        <f t="shared" si="198"/>
        <v>187.24334799999997</v>
      </c>
      <c r="K2146" s="74">
        <f t="shared" si="199"/>
        <v>147.98483400000001</v>
      </c>
      <c r="L2146" s="74">
        <f t="shared" si="200"/>
        <v>55.980715000000004</v>
      </c>
      <c r="M2146" s="75"/>
      <c r="N2146" s="74">
        <f t="shared" si="201"/>
        <v>1343.5595579999999</v>
      </c>
      <c r="O2146" s="74">
        <f t="shared" si="202"/>
        <v>436.87034799999998</v>
      </c>
      <c r="P2146" s="74">
        <f t="shared" si="203"/>
        <v>985.75409000000013</v>
      </c>
    </row>
    <row r="2147" spans="1:16" ht="15" customHeight="1" x14ac:dyDescent="0.3">
      <c r="A2147" s="27" t="s">
        <v>4084</v>
      </c>
      <c r="B2147" s="38">
        <v>36390</v>
      </c>
      <c r="C2147" s="38">
        <v>36390</v>
      </c>
      <c r="D2147" s="40" t="s">
        <v>1995</v>
      </c>
      <c r="E2147" s="40">
        <v>99936</v>
      </c>
      <c r="F2147" s="20" t="s">
        <v>3670</v>
      </c>
      <c r="G2147" s="20" t="s">
        <v>3059</v>
      </c>
      <c r="H2147" s="100">
        <v>0.81040000000000001</v>
      </c>
      <c r="I2147" s="39"/>
      <c r="J2147" s="74">
        <f t="shared" si="198"/>
        <v>169.161856</v>
      </c>
      <c r="K2147" s="74">
        <f t="shared" si="199"/>
        <v>133.69444799999999</v>
      </c>
      <c r="L2147" s="74">
        <f t="shared" si="200"/>
        <v>50.575479999999999</v>
      </c>
      <c r="M2147" s="75"/>
      <c r="N2147" s="74">
        <f t="shared" si="201"/>
        <v>1213.8149760000001</v>
      </c>
      <c r="O2147" s="74">
        <f t="shared" si="202"/>
        <v>403.90585599999997</v>
      </c>
      <c r="P2147" s="74">
        <f t="shared" si="203"/>
        <v>897.30848000000015</v>
      </c>
    </row>
    <row r="2148" spans="1:16" ht="15" customHeight="1" x14ac:dyDescent="0.3">
      <c r="A2148" s="27" t="s">
        <v>4084</v>
      </c>
      <c r="B2148" s="38">
        <v>36400</v>
      </c>
      <c r="C2148" s="38">
        <v>36400</v>
      </c>
      <c r="D2148" s="40" t="s">
        <v>1996</v>
      </c>
      <c r="E2148" s="40">
        <v>99936</v>
      </c>
      <c r="F2148" s="20" t="s">
        <v>3670</v>
      </c>
      <c r="G2148" s="20" t="s">
        <v>3059</v>
      </c>
      <c r="H2148" s="100">
        <v>0.81040000000000001</v>
      </c>
      <c r="I2148" s="39"/>
      <c r="J2148" s="74">
        <f t="shared" si="198"/>
        <v>169.161856</v>
      </c>
      <c r="K2148" s="74">
        <f t="shared" si="199"/>
        <v>133.69444799999999</v>
      </c>
      <c r="L2148" s="74">
        <f t="shared" si="200"/>
        <v>50.575479999999999</v>
      </c>
      <c r="M2148" s="75"/>
      <c r="N2148" s="74">
        <f t="shared" si="201"/>
        <v>1213.8149760000001</v>
      </c>
      <c r="O2148" s="74">
        <f t="shared" si="202"/>
        <v>403.90585599999997</v>
      </c>
      <c r="P2148" s="74">
        <f t="shared" si="203"/>
        <v>897.30848000000015</v>
      </c>
    </row>
    <row r="2149" spans="1:16" ht="15" customHeight="1" x14ac:dyDescent="0.3">
      <c r="A2149" s="27" t="s">
        <v>4084</v>
      </c>
      <c r="B2149" s="38">
        <v>36410</v>
      </c>
      <c r="C2149" s="38">
        <v>36410</v>
      </c>
      <c r="D2149" s="40" t="s">
        <v>1997</v>
      </c>
      <c r="E2149" s="40">
        <v>99936</v>
      </c>
      <c r="F2149" s="20" t="s">
        <v>3670</v>
      </c>
      <c r="G2149" s="20" t="s">
        <v>3059</v>
      </c>
      <c r="H2149" s="100">
        <v>0.81040000000000001</v>
      </c>
      <c r="I2149" s="39"/>
      <c r="J2149" s="74">
        <f t="shared" si="198"/>
        <v>169.161856</v>
      </c>
      <c r="K2149" s="74">
        <f t="shared" si="199"/>
        <v>133.69444799999999</v>
      </c>
      <c r="L2149" s="74">
        <f t="shared" si="200"/>
        <v>50.575479999999999</v>
      </c>
      <c r="M2149" s="75"/>
      <c r="N2149" s="74">
        <f t="shared" si="201"/>
        <v>1213.8149760000001</v>
      </c>
      <c r="O2149" s="74">
        <f t="shared" si="202"/>
        <v>403.90585599999997</v>
      </c>
      <c r="P2149" s="74">
        <f t="shared" si="203"/>
        <v>897.30848000000015</v>
      </c>
    </row>
    <row r="2150" spans="1:16" ht="15" customHeight="1" x14ac:dyDescent="0.3">
      <c r="A2150" s="27" t="s">
        <v>4084</v>
      </c>
      <c r="B2150" s="38">
        <v>36420</v>
      </c>
      <c r="C2150" s="38">
        <v>36420</v>
      </c>
      <c r="D2150" s="12" t="s">
        <v>1998</v>
      </c>
      <c r="E2150" s="12">
        <v>48260</v>
      </c>
      <c r="F2150" s="12" t="s">
        <v>3679</v>
      </c>
      <c r="G2150" s="12" t="s">
        <v>3056</v>
      </c>
      <c r="H2150" s="100">
        <v>0.8</v>
      </c>
      <c r="I2150" s="39"/>
      <c r="J2150" s="74">
        <f t="shared" si="198"/>
        <v>167.77199999999999</v>
      </c>
      <c r="K2150" s="74">
        <f t="shared" si="199"/>
        <v>132.596</v>
      </c>
      <c r="L2150" s="74">
        <f t="shared" si="200"/>
        <v>50.160000000000004</v>
      </c>
      <c r="M2150" s="75"/>
      <c r="N2150" s="74">
        <f t="shared" si="201"/>
        <v>1203.8420000000001</v>
      </c>
      <c r="O2150" s="74">
        <f t="shared" si="202"/>
        <v>401.37200000000001</v>
      </c>
      <c r="P2150" s="74">
        <f t="shared" si="203"/>
        <v>890.51</v>
      </c>
    </row>
    <row r="2151" spans="1:16" ht="15" customHeight="1" x14ac:dyDescent="0.3">
      <c r="A2151" s="27" t="s">
        <v>4084</v>
      </c>
      <c r="B2151" s="38">
        <v>36430</v>
      </c>
      <c r="C2151" s="38">
        <v>36430</v>
      </c>
      <c r="D2151" s="40" t="s">
        <v>1999</v>
      </c>
      <c r="E2151" s="40">
        <v>99936</v>
      </c>
      <c r="F2151" s="20" t="s">
        <v>3670</v>
      </c>
      <c r="G2151" s="20" t="s">
        <v>3059</v>
      </c>
      <c r="H2151" s="100">
        <v>0.81040000000000001</v>
      </c>
      <c r="I2151" s="39"/>
      <c r="J2151" s="74">
        <f t="shared" si="198"/>
        <v>169.161856</v>
      </c>
      <c r="K2151" s="74">
        <f t="shared" si="199"/>
        <v>133.69444799999999</v>
      </c>
      <c r="L2151" s="74">
        <f t="shared" si="200"/>
        <v>50.575479999999999</v>
      </c>
      <c r="M2151" s="75"/>
      <c r="N2151" s="74">
        <f t="shared" si="201"/>
        <v>1213.8149760000001</v>
      </c>
      <c r="O2151" s="74">
        <f t="shared" si="202"/>
        <v>403.90585599999997</v>
      </c>
      <c r="P2151" s="74">
        <f t="shared" si="203"/>
        <v>897.30848000000015</v>
      </c>
    </row>
    <row r="2152" spans="1:16" ht="15" customHeight="1" x14ac:dyDescent="0.3">
      <c r="A2152" s="27" t="s">
        <v>4084</v>
      </c>
      <c r="B2152" s="38">
        <v>36440</v>
      </c>
      <c r="C2152" s="38">
        <v>36440</v>
      </c>
      <c r="D2152" s="12" t="s">
        <v>2000</v>
      </c>
      <c r="E2152" s="12">
        <v>17460</v>
      </c>
      <c r="F2152" s="12" t="s">
        <v>3675</v>
      </c>
      <c r="G2152" s="12" t="s">
        <v>3056</v>
      </c>
      <c r="H2152" s="100">
        <v>0.88190000000000002</v>
      </c>
      <c r="I2152" s="39"/>
      <c r="J2152" s="74">
        <f t="shared" si="198"/>
        <v>178.71711599999998</v>
      </c>
      <c r="K2152" s="74">
        <f t="shared" si="199"/>
        <v>141.24627800000002</v>
      </c>
      <c r="L2152" s="74">
        <f t="shared" si="200"/>
        <v>53.431905</v>
      </c>
      <c r="M2152" s="75"/>
      <c r="N2152" s="74">
        <f t="shared" si="201"/>
        <v>1282.3791860000001</v>
      </c>
      <c r="O2152" s="74">
        <f t="shared" si="202"/>
        <v>421.32611600000001</v>
      </c>
      <c r="P2152" s="74">
        <f t="shared" si="203"/>
        <v>944.04803000000015</v>
      </c>
    </row>
    <row r="2153" spans="1:16" ht="15" customHeight="1" x14ac:dyDescent="0.3">
      <c r="A2153" s="27" t="s">
        <v>4084</v>
      </c>
      <c r="B2153" s="38">
        <v>36450</v>
      </c>
      <c r="C2153" s="38">
        <v>36450</v>
      </c>
      <c r="D2153" s="12" t="s">
        <v>2001</v>
      </c>
      <c r="E2153" s="12">
        <v>26580</v>
      </c>
      <c r="F2153" s="12" t="s">
        <v>3547</v>
      </c>
      <c r="G2153" s="12" t="s">
        <v>3056</v>
      </c>
      <c r="H2153" s="100">
        <v>0.84320000000000006</v>
      </c>
      <c r="I2153" s="39"/>
      <c r="J2153" s="74">
        <f t="shared" si="198"/>
        <v>173.54524800000002</v>
      </c>
      <c r="K2153" s="74">
        <f t="shared" si="199"/>
        <v>137.15878400000003</v>
      </c>
      <c r="L2153" s="74">
        <f t="shared" si="200"/>
        <v>51.885840000000002</v>
      </c>
      <c r="M2153" s="75"/>
      <c r="N2153" s="74">
        <f t="shared" si="201"/>
        <v>1245.2682080000002</v>
      </c>
      <c r="O2153" s="74">
        <f t="shared" si="202"/>
        <v>411.89724799999999</v>
      </c>
      <c r="P2153" s="74">
        <f t="shared" si="203"/>
        <v>918.74984000000018</v>
      </c>
    </row>
    <row r="2154" spans="1:16" ht="15" customHeight="1" x14ac:dyDescent="0.3">
      <c r="A2154" s="27" t="s">
        <v>4084</v>
      </c>
      <c r="B2154" s="38">
        <v>36460</v>
      </c>
      <c r="C2154" s="38">
        <v>36460</v>
      </c>
      <c r="D2154" s="12" t="s">
        <v>2002</v>
      </c>
      <c r="E2154" s="12">
        <v>18140</v>
      </c>
      <c r="F2154" s="12" t="s">
        <v>3676</v>
      </c>
      <c r="G2154" s="12" t="s">
        <v>3056</v>
      </c>
      <c r="H2154" s="100">
        <v>0.94569999999999999</v>
      </c>
      <c r="I2154" s="39"/>
      <c r="J2154" s="74">
        <f t="shared" si="198"/>
        <v>187.24334799999997</v>
      </c>
      <c r="K2154" s="74">
        <f t="shared" si="199"/>
        <v>147.98483400000001</v>
      </c>
      <c r="L2154" s="74">
        <f t="shared" si="200"/>
        <v>55.980715000000004</v>
      </c>
      <c r="M2154" s="75"/>
      <c r="N2154" s="74">
        <f t="shared" si="201"/>
        <v>1343.5595579999999</v>
      </c>
      <c r="O2154" s="74">
        <f t="shared" si="202"/>
        <v>436.87034799999998</v>
      </c>
      <c r="P2154" s="74">
        <f t="shared" si="203"/>
        <v>985.75409000000013</v>
      </c>
    </row>
    <row r="2155" spans="1:16" ht="15" customHeight="1" x14ac:dyDescent="0.3">
      <c r="A2155" s="27" t="s">
        <v>4084</v>
      </c>
      <c r="B2155" s="38">
        <v>36470</v>
      </c>
      <c r="C2155" s="38">
        <v>36470</v>
      </c>
      <c r="D2155" s="40" t="s">
        <v>2003</v>
      </c>
      <c r="E2155" s="40">
        <v>99936</v>
      </c>
      <c r="F2155" s="20" t="s">
        <v>3670</v>
      </c>
      <c r="G2155" s="20" t="s">
        <v>3059</v>
      </c>
      <c r="H2155" s="100">
        <v>0.81040000000000001</v>
      </c>
      <c r="I2155" s="39"/>
      <c r="J2155" s="74">
        <f t="shared" si="198"/>
        <v>169.161856</v>
      </c>
      <c r="K2155" s="74">
        <f t="shared" si="199"/>
        <v>133.69444799999999</v>
      </c>
      <c r="L2155" s="74">
        <f t="shared" si="200"/>
        <v>50.575479999999999</v>
      </c>
      <c r="M2155" s="75"/>
      <c r="N2155" s="74">
        <f t="shared" si="201"/>
        <v>1213.8149760000001</v>
      </c>
      <c r="O2155" s="74">
        <f t="shared" si="202"/>
        <v>403.90585599999997</v>
      </c>
      <c r="P2155" s="74">
        <f t="shared" si="203"/>
        <v>897.30848000000015</v>
      </c>
    </row>
    <row r="2156" spans="1:16" ht="15" customHeight="1" x14ac:dyDescent="0.3">
      <c r="A2156" s="27" t="s">
        <v>4084</v>
      </c>
      <c r="B2156" s="38">
        <v>36480</v>
      </c>
      <c r="C2156" s="38">
        <v>36480</v>
      </c>
      <c r="D2156" s="12" t="s">
        <v>2004</v>
      </c>
      <c r="E2156" s="12">
        <v>17460</v>
      </c>
      <c r="F2156" s="12" t="s">
        <v>3675</v>
      </c>
      <c r="G2156" s="12" t="s">
        <v>3056</v>
      </c>
      <c r="H2156" s="100">
        <v>0.88190000000000002</v>
      </c>
      <c r="I2156" s="39"/>
      <c r="J2156" s="74">
        <f t="shared" si="198"/>
        <v>178.71711599999998</v>
      </c>
      <c r="K2156" s="74">
        <f t="shared" si="199"/>
        <v>141.24627800000002</v>
      </c>
      <c r="L2156" s="74">
        <f t="shared" si="200"/>
        <v>53.431905</v>
      </c>
      <c r="M2156" s="75"/>
      <c r="N2156" s="74">
        <f t="shared" si="201"/>
        <v>1282.3791860000001</v>
      </c>
      <c r="O2156" s="74">
        <f t="shared" si="202"/>
        <v>421.32611600000001</v>
      </c>
      <c r="P2156" s="74">
        <f t="shared" si="203"/>
        <v>944.04803000000015</v>
      </c>
    </row>
    <row r="2157" spans="1:16" ht="15" customHeight="1" x14ac:dyDescent="0.3">
      <c r="A2157" s="27" t="s">
        <v>4084</v>
      </c>
      <c r="B2157" s="38">
        <v>36490</v>
      </c>
      <c r="C2157" s="38">
        <v>36490</v>
      </c>
      <c r="D2157" s="12" t="s">
        <v>2005</v>
      </c>
      <c r="E2157" s="12">
        <v>45780</v>
      </c>
      <c r="F2157" s="12" t="s">
        <v>3677</v>
      </c>
      <c r="G2157" s="12" t="s">
        <v>3056</v>
      </c>
      <c r="H2157" s="100">
        <v>0.90950000000000009</v>
      </c>
      <c r="I2157" s="39"/>
      <c r="J2157" s="74">
        <f t="shared" si="198"/>
        <v>182.40557999999999</v>
      </c>
      <c r="K2157" s="74">
        <f t="shared" si="199"/>
        <v>144.16139000000001</v>
      </c>
      <c r="L2157" s="74">
        <f t="shared" si="200"/>
        <v>54.534525000000002</v>
      </c>
      <c r="M2157" s="75"/>
      <c r="N2157" s="74">
        <f t="shared" si="201"/>
        <v>1308.8459300000002</v>
      </c>
      <c r="O2157" s="74">
        <f t="shared" si="202"/>
        <v>428.05058000000002</v>
      </c>
      <c r="P2157" s="74">
        <f t="shared" si="203"/>
        <v>962.09015000000022</v>
      </c>
    </row>
    <row r="2158" spans="1:16" ht="15" customHeight="1" x14ac:dyDescent="0.3">
      <c r="A2158" s="27" t="s">
        <v>4084</v>
      </c>
      <c r="B2158" s="38">
        <v>36500</v>
      </c>
      <c r="C2158" s="38">
        <v>36500</v>
      </c>
      <c r="D2158" s="12" t="s">
        <v>2006</v>
      </c>
      <c r="E2158" s="12">
        <v>18140</v>
      </c>
      <c r="F2158" s="12" t="s">
        <v>3676</v>
      </c>
      <c r="G2158" s="12" t="s">
        <v>3056</v>
      </c>
      <c r="H2158" s="100">
        <v>0.94569999999999999</v>
      </c>
      <c r="I2158" s="39"/>
      <c r="J2158" s="74">
        <f t="shared" si="198"/>
        <v>187.24334799999997</v>
      </c>
      <c r="K2158" s="74">
        <f t="shared" si="199"/>
        <v>147.98483400000001</v>
      </c>
      <c r="L2158" s="74">
        <f t="shared" si="200"/>
        <v>55.980715000000004</v>
      </c>
      <c r="M2158" s="75"/>
      <c r="N2158" s="74">
        <f t="shared" si="201"/>
        <v>1343.5595579999999</v>
      </c>
      <c r="O2158" s="74">
        <f t="shared" si="202"/>
        <v>436.87034799999998</v>
      </c>
      <c r="P2158" s="74">
        <f t="shared" si="203"/>
        <v>985.75409000000013</v>
      </c>
    </row>
    <row r="2159" spans="1:16" ht="15" customHeight="1" x14ac:dyDescent="0.3">
      <c r="A2159" s="27" t="s">
        <v>4084</v>
      </c>
      <c r="B2159" s="38">
        <v>36510</v>
      </c>
      <c r="C2159" s="38">
        <v>36510</v>
      </c>
      <c r="D2159" s="12" t="s">
        <v>2007</v>
      </c>
      <c r="E2159" s="12">
        <v>49660</v>
      </c>
      <c r="F2159" s="12" t="s">
        <v>3680</v>
      </c>
      <c r="G2159" s="12" t="s">
        <v>3056</v>
      </c>
      <c r="H2159" s="100">
        <v>0.80520000000000003</v>
      </c>
      <c r="I2159" s="39"/>
      <c r="J2159" s="74">
        <f t="shared" si="198"/>
        <v>168.466928</v>
      </c>
      <c r="K2159" s="74">
        <f t="shared" si="199"/>
        <v>133.14522400000001</v>
      </c>
      <c r="L2159" s="74">
        <f t="shared" si="200"/>
        <v>50.367739999999998</v>
      </c>
      <c r="M2159" s="75"/>
      <c r="N2159" s="74">
        <f t="shared" si="201"/>
        <v>1208.8284880000001</v>
      </c>
      <c r="O2159" s="74">
        <f t="shared" si="202"/>
        <v>402.63892799999996</v>
      </c>
      <c r="P2159" s="74">
        <f t="shared" si="203"/>
        <v>893.90923999999995</v>
      </c>
    </row>
    <row r="2160" spans="1:16" ht="15" customHeight="1" x14ac:dyDescent="0.3">
      <c r="A2160" s="27" t="s">
        <v>4084</v>
      </c>
      <c r="B2160" s="38">
        <v>36520</v>
      </c>
      <c r="C2160" s="38">
        <v>36520</v>
      </c>
      <c r="D2160" s="40" t="s">
        <v>2008</v>
      </c>
      <c r="E2160" s="40">
        <v>99936</v>
      </c>
      <c r="F2160" s="20" t="s">
        <v>3670</v>
      </c>
      <c r="G2160" s="20" t="s">
        <v>3059</v>
      </c>
      <c r="H2160" s="100">
        <v>0.81040000000000001</v>
      </c>
      <c r="I2160" s="39"/>
      <c r="J2160" s="74">
        <f t="shared" si="198"/>
        <v>169.161856</v>
      </c>
      <c r="K2160" s="74">
        <f t="shared" si="199"/>
        <v>133.69444799999999</v>
      </c>
      <c r="L2160" s="74">
        <f t="shared" si="200"/>
        <v>50.575479999999999</v>
      </c>
      <c r="M2160" s="75"/>
      <c r="N2160" s="74">
        <f t="shared" si="201"/>
        <v>1213.8149760000001</v>
      </c>
      <c r="O2160" s="74">
        <f t="shared" si="202"/>
        <v>403.90585599999997</v>
      </c>
      <c r="P2160" s="74">
        <f t="shared" si="203"/>
        <v>897.30848000000015</v>
      </c>
    </row>
    <row r="2161" spans="1:16" ht="15" customHeight="1" x14ac:dyDescent="0.3">
      <c r="A2161" s="27" t="s">
        <v>4084</v>
      </c>
      <c r="B2161" s="38">
        <v>36530</v>
      </c>
      <c r="C2161" s="38">
        <v>36530</v>
      </c>
      <c r="D2161" s="12" t="s">
        <v>2009</v>
      </c>
      <c r="E2161" s="12">
        <v>17460</v>
      </c>
      <c r="F2161" s="12" t="s">
        <v>3675</v>
      </c>
      <c r="G2161" s="12" t="s">
        <v>3056</v>
      </c>
      <c r="H2161" s="100">
        <v>0.88190000000000002</v>
      </c>
      <c r="I2161" s="39"/>
      <c r="J2161" s="74">
        <f t="shared" si="198"/>
        <v>178.71711599999998</v>
      </c>
      <c r="K2161" s="74">
        <f t="shared" si="199"/>
        <v>141.24627800000002</v>
      </c>
      <c r="L2161" s="74">
        <f t="shared" si="200"/>
        <v>53.431905</v>
      </c>
      <c r="M2161" s="75"/>
      <c r="N2161" s="74">
        <f t="shared" si="201"/>
        <v>1282.3791860000001</v>
      </c>
      <c r="O2161" s="74">
        <f t="shared" si="202"/>
        <v>421.32611600000001</v>
      </c>
      <c r="P2161" s="74">
        <f t="shared" si="203"/>
        <v>944.04803000000015</v>
      </c>
    </row>
    <row r="2162" spans="1:16" ht="15" customHeight="1" x14ac:dyDescent="0.3">
      <c r="A2162" s="27" t="s">
        <v>4084</v>
      </c>
      <c r="B2162" s="38">
        <v>36540</v>
      </c>
      <c r="C2162" s="38">
        <v>36540</v>
      </c>
      <c r="D2162" s="40" t="s">
        <v>2010</v>
      </c>
      <c r="E2162" s="40">
        <v>99936</v>
      </c>
      <c r="F2162" s="20" t="s">
        <v>3670</v>
      </c>
      <c r="G2162" s="20" t="s">
        <v>3059</v>
      </c>
      <c r="H2162" s="100">
        <v>0.81040000000000001</v>
      </c>
      <c r="I2162" s="39"/>
      <c r="J2162" s="74">
        <f t="shared" si="198"/>
        <v>169.161856</v>
      </c>
      <c r="K2162" s="74">
        <f t="shared" si="199"/>
        <v>133.69444799999999</v>
      </c>
      <c r="L2162" s="74">
        <f t="shared" si="200"/>
        <v>50.575479999999999</v>
      </c>
      <c r="M2162" s="75"/>
      <c r="N2162" s="74">
        <f t="shared" si="201"/>
        <v>1213.8149760000001</v>
      </c>
      <c r="O2162" s="74">
        <f t="shared" si="202"/>
        <v>403.90585599999997</v>
      </c>
      <c r="P2162" s="74">
        <f t="shared" si="203"/>
        <v>897.30848000000015</v>
      </c>
    </row>
    <row r="2163" spans="1:16" ht="15" customHeight="1" x14ac:dyDescent="0.3">
      <c r="A2163" s="27" t="s">
        <v>4084</v>
      </c>
      <c r="B2163" s="38">
        <v>36550</v>
      </c>
      <c r="C2163" s="38">
        <v>36550</v>
      </c>
      <c r="D2163" s="40" t="s">
        <v>2011</v>
      </c>
      <c r="E2163" s="40">
        <v>99936</v>
      </c>
      <c r="F2163" s="20" t="s">
        <v>3670</v>
      </c>
      <c r="G2163" s="20" t="s">
        <v>3059</v>
      </c>
      <c r="H2163" s="100">
        <v>0.81040000000000001</v>
      </c>
      <c r="I2163" s="39"/>
      <c r="J2163" s="74">
        <f t="shared" si="198"/>
        <v>169.161856</v>
      </c>
      <c r="K2163" s="74">
        <f t="shared" si="199"/>
        <v>133.69444799999999</v>
      </c>
      <c r="L2163" s="74">
        <f t="shared" si="200"/>
        <v>50.575479999999999</v>
      </c>
      <c r="M2163" s="75"/>
      <c r="N2163" s="74">
        <f t="shared" si="201"/>
        <v>1213.8149760000001</v>
      </c>
      <c r="O2163" s="74">
        <f t="shared" si="202"/>
        <v>403.90585599999997</v>
      </c>
      <c r="P2163" s="74">
        <f t="shared" si="203"/>
        <v>897.30848000000015</v>
      </c>
    </row>
    <row r="2164" spans="1:16" ht="15" customHeight="1" x14ac:dyDescent="0.3">
      <c r="A2164" s="27" t="s">
        <v>4084</v>
      </c>
      <c r="B2164" s="38">
        <v>36560</v>
      </c>
      <c r="C2164" s="38">
        <v>36560</v>
      </c>
      <c r="D2164" s="12" t="s">
        <v>2012</v>
      </c>
      <c r="E2164" s="12">
        <v>19380</v>
      </c>
      <c r="F2164" s="12" t="s">
        <v>3678</v>
      </c>
      <c r="G2164" s="12" t="s">
        <v>3056</v>
      </c>
      <c r="H2164" s="100">
        <v>0.93779999999999997</v>
      </c>
      <c r="I2164" s="39"/>
      <c r="J2164" s="74">
        <f t="shared" si="198"/>
        <v>186.187592</v>
      </c>
      <c r="K2164" s="74">
        <f t="shared" si="199"/>
        <v>147.15043600000001</v>
      </c>
      <c r="L2164" s="74">
        <f t="shared" si="200"/>
        <v>55.665109999999999</v>
      </c>
      <c r="M2164" s="75"/>
      <c r="N2164" s="74">
        <f t="shared" si="201"/>
        <v>1335.9839320000001</v>
      </c>
      <c r="O2164" s="74">
        <f t="shared" si="202"/>
        <v>434.94559199999998</v>
      </c>
      <c r="P2164" s="74">
        <f t="shared" si="203"/>
        <v>980.58986000000004</v>
      </c>
    </row>
    <row r="2165" spans="1:16" ht="15" customHeight="1" x14ac:dyDescent="0.3">
      <c r="A2165" s="27" t="s">
        <v>4084</v>
      </c>
      <c r="B2165" s="38">
        <v>36570</v>
      </c>
      <c r="C2165" s="38">
        <v>36570</v>
      </c>
      <c r="D2165" s="40" t="s">
        <v>2013</v>
      </c>
      <c r="E2165" s="40">
        <v>99936</v>
      </c>
      <c r="F2165" s="20" t="s">
        <v>3670</v>
      </c>
      <c r="G2165" s="20" t="s">
        <v>3059</v>
      </c>
      <c r="H2165" s="100">
        <v>0.81040000000000001</v>
      </c>
      <c r="I2165" s="39"/>
      <c r="J2165" s="74">
        <f t="shared" si="198"/>
        <v>169.161856</v>
      </c>
      <c r="K2165" s="74">
        <f t="shared" si="199"/>
        <v>133.69444799999999</v>
      </c>
      <c r="L2165" s="74">
        <f t="shared" si="200"/>
        <v>50.575479999999999</v>
      </c>
      <c r="M2165" s="75"/>
      <c r="N2165" s="74">
        <f t="shared" si="201"/>
        <v>1213.8149760000001</v>
      </c>
      <c r="O2165" s="74">
        <f t="shared" si="202"/>
        <v>403.90585599999997</v>
      </c>
      <c r="P2165" s="74">
        <f t="shared" si="203"/>
        <v>897.30848000000015</v>
      </c>
    </row>
    <row r="2166" spans="1:16" ht="15" customHeight="1" x14ac:dyDescent="0.3">
      <c r="A2166" s="27" t="s">
        <v>4084</v>
      </c>
      <c r="B2166" s="38">
        <v>36580</v>
      </c>
      <c r="C2166" s="38">
        <v>36580</v>
      </c>
      <c r="D2166" s="12" t="s">
        <v>2014</v>
      </c>
      <c r="E2166" s="12">
        <v>19380</v>
      </c>
      <c r="F2166" s="12" t="s">
        <v>3678</v>
      </c>
      <c r="G2166" s="12" t="s">
        <v>3056</v>
      </c>
      <c r="H2166" s="100">
        <v>0.93779999999999997</v>
      </c>
      <c r="I2166" s="39"/>
      <c r="J2166" s="74">
        <f t="shared" si="198"/>
        <v>186.187592</v>
      </c>
      <c r="K2166" s="74">
        <f t="shared" si="199"/>
        <v>147.15043600000001</v>
      </c>
      <c r="L2166" s="74">
        <f t="shared" si="200"/>
        <v>55.665109999999999</v>
      </c>
      <c r="M2166" s="75"/>
      <c r="N2166" s="74">
        <f t="shared" si="201"/>
        <v>1335.9839320000001</v>
      </c>
      <c r="O2166" s="74">
        <f t="shared" si="202"/>
        <v>434.94559199999998</v>
      </c>
      <c r="P2166" s="74">
        <f t="shared" si="203"/>
        <v>980.58986000000004</v>
      </c>
    </row>
    <row r="2167" spans="1:16" ht="15" customHeight="1" x14ac:dyDescent="0.3">
      <c r="A2167" s="27" t="s">
        <v>4084</v>
      </c>
      <c r="B2167" s="38">
        <v>36590</v>
      </c>
      <c r="C2167" s="38">
        <v>36590</v>
      </c>
      <c r="D2167" s="40" t="s">
        <v>2015</v>
      </c>
      <c r="E2167" s="40">
        <v>99936</v>
      </c>
      <c r="F2167" s="20" t="s">
        <v>3670</v>
      </c>
      <c r="G2167" s="20" t="s">
        <v>3059</v>
      </c>
      <c r="H2167" s="100">
        <v>0.81040000000000001</v>
      </c>
      <c r="I2167" s="39"/>
      <c r="J2167" s="74">
        <f t="shared" si="198"/>
        <v>169.161856</v>
      </c>
      <c r="K2167" s="74">
        <f t="shared" si="199"/>
        <v>133.69444799999999</v>
      </c>
      <c r="L2167" s="74">
        <f t="shared" si="200"/>
        <v>50.575479999999999</v>
      </c>
      <c r="M2167" s="75"/>
      <c r="N2167" s="74">
        <f t="shared" si="201"/>
        <v>1213.8149760000001</v>
      </c>
      <c r="O2167" s="74">
        <f t="shared" si="202"/>
        <v>403.90585599999997</v>
      </c>
      <c r="P2167" s="74">
        <f t="shared" si="203"/>
        <v>897.30848000000015</v>
      </c>
    </row>
    <row r="2168" spans="1:16" ht="15" customHeight="1" x14ac:dyDescent="0.3">
      <c r="A2168" s="27" t="s">
        <v>4084</v>
      </c>
      <c r="B2168" s="38">
        <v>36600</v>
      </c>
      <c r="C2168" s="38">
        <v>36600</v>
      </c>
      <c r="D2168" s="12" t="s">
        <v>2016</v>
      </c>
      <c r="E2168" s="12">
        <v>18140</v>
      </c>
      <c r="F2168" s="12" t="s">
        <v>3676</v>
      </c>
      <c r="G2168" s="12" t="s">
        <v>3056</v>
      </c>
      <c r="H2168" s="100">
        <v>0.94569999999999999</v>
      </c>
      <c r="I2168" s="39"/>
      <c r="J2168" s="74">
        <f t="shared" si="198"/>
        <v>187.24334799999997</v>
      </c>
      <c r="K2168" s="74">
        <f t="shared" si="199"/>
        <v>147.98483400000001</v>
      </c>
      <c r="L2168" s="74">
        <f t="shared" si="200"/>
        <v>55.980715000000004</v>
      </c>
      <c r="M2168" s="75"/>
      <c r="N2168" s="74">
        <f t="shared" si="201"/>
        <v>1343.5595579999999</v>
      </c>
      <c r="O2168" s="74">
        <f t="shared" si="202"/>
        <v>436.87034799999998</v>
      </c>
      <c r="P2168" s="74">
        <f t="shared" si="203"/>
        <v>985.75409000000013</v>
      </c>
    </row>
    <row r="2169" spans="1:16" ht="15" customHeight="1" x14ac:dyDescent="0.3">
      <c r="A2169" s="27" t="s">
        <v>4084</v>
      </c>
      <c r="B2169" s="38">
        <v>36610</v>
      </c>
      <c r="C2169" s="38">
        <v>36610</v>
      </c>
      <c r="D2169" s="40" t="s">
        <v>2017</v>
      </c>
      <c r="E2169" s="40">
        <v>99936</v>
      </c>
      <c r="F2169" s="20" t="s">
        <v>3670</v>
      </c>
      <c r="G2169" s="20" t="s">
        <v>3059</v>
      </c>
      <c r="H2169" s="100">
        <v>0.81040000000000001</v>
      </c>
      <c r="I2169" s="39"/>
      <c r="J2169" s="74">
        <f t="shared" si="198"/>
        <v>169.161856</v>
      </c>
      <c r="K2169" s="74">
        <f t="shared" si="199"/>
        <v>133.69444799999999</v>
      </c>
      <c r="L2169" s="74">
        <f t="shared" si="200"/>
        <v>50.575479999999999</v>
      </c>
      <c r="M2169" s="75"/>
      <c r="N2169" s="74">
        <f t="shared" si="201"/>
        <v>1213.8149760000001</v>
      </c>
      <c r="O2169" s="74">
        <f t="shared" si="202"/>
        <v>403.90585599999997</v>
      </c>
      <c r="P2169" s="74">
        <f t="shared" si="203"/>
        <v>897.30848000000015</v>
      </c>
    </row>
    <row r="2170" spans="1:16" ht="15" customHeight="1" x14ac:dyDescent="0.3">
      <c r="A2170" s="27" t="s">
        <v>4084</v>
      </c>
      <c r="B2170" s="38">
        <v>36620</v>
      </c>
      <c r="C2170" s="38">
        <v>36620</v>
      </c>
      <c r="D2170" s="40" t="s">
        <v>2018</v>
      </c>
      <c r="E2170" s="40">
        <v>99936</v>
      </c>
      <c r="F2170" s="20" t="s">
        <v>3670</v>
      </c>
      <c r="G2170" s="20" t="s">
        <v>3059</v>
      </c>
      <c r="H2170" s="100">
        <v>0.81040000000000001</v>
      </c>
      <c r="I2170" s="39"/>
      <c r="J2170" s="74">
        <f t="shared" si="198"/>
        <v>169.161856</v>
      </c>
      <c r="K2170" s="74">
        <f t="shared" si="199"/>
        <v>133.69444799999999</v>
      </c>
      <c r="L2170" s="74">
        <f t="shared" si="200"/>
        <v>50.575479999999999</v>
      </c>
      <c r="M2170" s="75"/>
      <c r="N2170" s="74">
        <f t="shared" si="201"/>
        <v>1213.8149760000001</v>
      </c>
      <c r="O2170" s="74">
        <f t="shared" si="202"/>
        <v>403.90585599999997</v>
      </c>
      <c r="P2170" s="74">
        <f t="shared" si="203"/>
        <v>897.30848000000015</v>
      </c>
    </row>
    <row r="2171" spans="1:16" ht="15" customHeight="1" x14ac:dyDescent="0.3">
      <c r="A2171" s="27" t="s">
        <v>4084</v>
      </c>
      <c r="B2171" s="38">
        <v>36630</v>
      </c>
      <c r="C2171" s="38">
        <v>36630</v>
      </c>
      <c r="D2171" s="40" t="s">
        <v>2019</v>
      </c>
      <c r="E2171" s="40">
        <v>99936</v>
      </c>
      <c r="F2171" s="20" t="s">
        <v>3670</v>
      </c>
      <c r="G2171" s="20" t="s">
        <v>3059</v>
      </c>
      <c r="H2171" s="100">
        <v>0.81040000000000001</v>
      </c>
      <c r="I2171" s="39"/>
      <c r="J2171" s="74">
        <f t="shared" si="198"/>
        <v>169.161856</v>
      </c>
      <c r="K2171" s="74">
        <f t="shared" si="199"/>
        <v>133.69444799999999</v>
      </c>
      <c r="L2171" s="74">
        <f t="shared" si="200"/>
        <v>50.575479999999999</v>
      </c>
      <c r="M2171" s="75"/>
      <c r="N2171" s="74">
        <f t="shared" si="201"/>
        <v>1213.8149760000001</v>
      </c>
      <c r="O2171" s="74">
        <f t="shared" si="202"/>
        <v>403.90585599999997</v>
      </c>
      <c r="P2171" s="74">
        <f t="shared" si="203"/>
        <v>897.30848000000015</v>
      </c>
    </row>
    <row r="2172" spans="1:16" ht="15" customHeight="1" x14ac:dyDescent="0.3">
      <c r="A2172" s="27" t="s">
        <v>4084</v>
      </c>
      <c r="B2172" s="38">
        <v>36640</v>
      </c>
      <c r="C2172" s="38">
        <v>36640</v>
      </c>
      <c r="D2172" s="40" t="s">
        <v>2020</v>
      </c>
      <c r="E2172" s="40">
        <v>99936</v>
      </c>
      <c r="F2172" s="20" t="s">
        <v>3670</v>
      </c>
      <c r="G2172" s="20" t="s">
        <v>3059</v>
      </c>
      <c r="H2172" s="100">
        <v>0.81040000000000001</v>
      </c>
      <c r="I2172" s="39"/>
      <c r="J2172" s="74">
        <f t="shared" si="198"/>
        <v>169.161856</v>
      </c>
      <c r="K2172" s="74">
        <f t="shared" si="199"/>
        <v>133.69444799999999</v>
      </c>
      <c r="L2172" s="74">
        <f t="shared" si="200"/>
        <v>50.575479999999999</v>
      </c>
      <c r="M2172" s="75"/>
      <c r="N2172" s="74">
        <f t="shared" si="201"/>
        <v>1213.8149760000001</v>
      </c>
      <c r="O2172" s="74">
        <f t="shared" si="202"/>
        <v>403.90585599999997</v>
      </c>
      <c r="P2172" s="74">
        <f t="shared" si="203"/>
        <v>897.30848000000015</v>
      </c>
    </row>
    <row r="2173" spans="1:16" ht="15" customHeight="1" x14ac:dyDescent="0.3">
      <c r="A2173" s="27" t="s">
        <v>4084</v>
      </c>
      <c r="B2173" s="38">
        <v>36650</v>
      </c>
      <c r="C2173" s="38">
        <v>36650</v>
      </c>
      <c r="D2173" s="12" t="s">
        <v>2021</v>
      </c>
      <c r="E2173" s="12">
        <v>18140</v>
      </c>
      <c r="F2173" s="12" t="s">
        <v>3676</v>
      </c>
      <c r="G2173" s="12" t="s">
        <v>3056</v>
      </c>
      <c r="H2173" s="100">
        <v>0.94569999999999999</v>
      </c>
      <c r="I2173" s="39"/>
      <c r="J2173" s="74">
        <f t="shared" si="198"/>
        <v>187.24334799999997</v>
      </c>
      <c r="K2173" s="74">
        <f t="shared" si="199"/>
        <v>147.98483400000001</v>
      </c>
      <c r="L2173" s="74">
        <f t="shared" si="200"/>
        <v>55.980715000000004</v>
      </c>
      <c r="M2173" s="75"/>
      <c r="N2173" s="74">
        <f t="shared" si="201"/>
        <v>1343.5595579999999</v>
      </c>
      <c r="O2173" s="74">
        <f t="shared" si="202"/>
        <v>436.87034799999998</v>
      </c>
      <c r="P2173" s="74">
        <f t="shared" si="203"/>
        <v>985.75409000000013</v>
      </c>
    </row>
    <row r="2174" spans="1:16" ht="15" customHeight="1" x14ac:dyDescent="0.3">
      <c r="A2174" s="27" t="s">
        <v>4084</v>
      </c>
      <c r="B2174" s="38">
        <v>36660</v>
      </c>
      <c r="C2174" s="38">
        <v>36660</v>
      </c>
      <c r="D2174" s="12" t="s">
        <v>2022</v>
      </c>
      <c r="E2174" s="12">
        <v>18140</v>
      </c>
      <c r="F2174" s="12" t="s">
        <v>3676</v>
      </c>
      <c r="G2174" s="12" t="s">
        <v>3056</v>
      </c>
      <c r="H2174" s="100">
        <v>0.94569999999999999</v>
      </c>
      <c r="I2174" s="39"/>
      <c r="J2174" s="74">
        <f t="shared" si="198"/>
        <v>187.24334799999997</v>
      </c>
      <c r="K2174" s="74">
        <f t="shared" si="199"/>
        <v>147.98483400000001</v>
      </c>
      <c r="L2174" s="74">
        <f t="shared" si="200"/>
        <v>55.980715000000004</v>
      </c>
      <c r="M2174" s="75"/>
      <c r="N2174" s="74">
        <f t="shared" si="201"/>
        <v>1343.5595579999999</v>
      </c>
      <c r="O2174" s="74">
        <f t="shared" si="202"/>
        <v>436.87034799999998</v>
      </c>
      <c r="P2174" s="74">
        <f t="shared" si="203"/>
        <v>985.75409000000013</v>
      </c>
    </row>
    <row r="2175" spans="1:16" ht="15" customHeight="1" x14ac:dyDescent="0.3">
      <c r="A2175" s="27" t="s">
        <v>4084</v>
      </c>
      <c r="B2175" s="38">
        <v>36670</v>
      </c>
      <c r="C2175" s="38">
        <v>36670</v>
      </c>
      <c r="D2175" s="40" t="s">
        <v>2023</v>
      </c>
      <c r="E2175" s="40">
        <v>99936</v>
      </c>
      <c r="F2175" s="20" t="s">
        <v>3670</v>
      </c>
      <c r="G2175" s="20" t="s">
        <v>3059</v>
      </c>
      <c r="H2175" s="100">
        <v>0.81040000000000001</v>
      </c>
      <c r="I2175" s="39"/>
      <c r="J2175" s="74">
        <f t="shared" si="198"/>
        <v>169.161856</v>
      </c>
      <c r="K2175" s="74">
        <f t="shared" si="199"/>
        <v>133.69444799999999</v>
      </c>
      <c r="L2175" s="74">
        <f t="shared" si="200"/>
        <v>50.575479999999999</v>
      </c>
      <c r="M2175" s="75"/>
      <c r="N2175" s="74">
        <f t="shared" si="201"/>
        <v>1213.8149760000001</v>
      </c>
      <c r="O2175" s="74">
        <f t="shared" si="202"/>
        <v>403.90585599999997</v>
      </c>
      <c r="P2175" s="74">
        <f t="shared" si="203"/>
        <v>897.30848000000015</v>
      </c>
    </row>
    <row r="2176" spans="1:16" ht="15" customHeight="1" x14ac:dyDescent="0.3">
      <c r="A2176" s="27" t="s">
        <v>4084</v>
      </c>
      <c r="B2176" s="38">
        <v>36680</v>
      </c>
      <c r="C2176" s="38">
        <v>36680</v>
      </c>
      <c r="D2176" s="12" t="s">
        <v>2024</v>
      </c>
      <c r="E2176" s="12">
        <v>10420</v>
      </c>
      <c r="F2176" s="12" t="s">
        <v>3681</v>
      </c>
      <c r="G2176" s="12" t="s">
        <v>3056</v>
      </c>
      <c r="H2176" s="100">
        <v>0.83320000000000005</v>
      </c>
      <c r="I2176" s="39"/>
      <c r="J2176" s="74">
        <f t="shared" si="198"/>
        <v>172.20884799999999</v>
      </c>
      <c r="K2176" s="74">
        <f t="shared" si="199"/>
        <v>136.10258400000001</v>
      </c>
      <c r="L2176" s="74">
        <f t="shared" si="200"/>
        <v>51.486339999999998</v>
      </c>
      <c r="M2176" s="75"/>
      <c r="N2176" s="74">
        <f t="shared" si="201"/>
        <v>1235.6788080000001</v>
      </c>
      <c r="O2176" s="74">
        <f t="shared" si="202"/>
        <v>409.460848</v>
      </c>
      <c r="P2176" s="74">
        <f t="shared" si="203"/>
        <v>912.21284000000014</v>
      </c>
    </row>
    <row r="2177" spans="1:16" ht="15" customHeight="1" x14ac:dyDescent="0.3">
      <c r="A2177" s="27" t="s">
        <v>4084</v>
      </c>
      <c r="B2177" s="38">
        <v>36690</v>
      </c>
      <c r="C2177" s="38">
        <v>36690</v>
      </c>
      <c r="D2177" s="40" t="s">
        <v>2025</v>
      </c>
      <c r="E2177" s="40">
        <v>99936</v>
      </c>
      <c r="F2177" s="20" t="s">
        <v>3670</v>
      </c>
      <c r="G2177" s="20" t="s">
        <v>3059</v>
      </c>
      <c r="H2177" s="100">
        <v>0.81040000000000001</v>
      </c>
      <c r="I2177" s="39"/>
      <c r="J2177" s="74">
        <f t="shared" si="198"/>
        <v>169.161856</v>
      </c>
      <c r="K2177" s="74">
        <f t="shared" si="199"/>
        <v>133.69444799999999</v>
      </c>
      <c r="L2177" s="74">
        <f t="shared" si="200"/>
        <v>50.575479999999999</v>
      </c>
      <c r="M2177" s="75"/>
      <c r="N2177" s="74">
        <f t="shared" si="201"/>
        <v>1213.8149760000001</v>
      </c>
      <c r="O2177" s="74">
        <f t="shared" si="202"/>
        <v>403.90585599999997</v>
      </c>
      <c r="P2177" s="74">
        <f t="shared" si="203"/>
        <v>897.30848000000015</v>
      </c>
    </row>
    <row r="2178" spans="1:16" ht="15" customHeight="1" x14ac:dyDescent="0.3">
      <c r="A2178" s="27" t="s">
        <v>4084</v>
      </c>
      <c r="B2178" s="38">
        <v>36700</v>
      </c>
      <c r="C2178" s="38">
        <v>36700</v>
      </c>
      <c r="D2178" s="40" t="s">
        <v>2026</v>
      </c>
      <c r="E2178" s="40">
        <v>99936</v>
      </c>
      <c r="F2178" s="20" t="s">
        <v>3670</v>
      </c>
      <c r="G2178" s="20" t="s">
        <v>3059</v>
      </c>
      <c r="H2178" s="100">
        <v>0.81040000000000001</v>
      </c>
      <c r="I2178" s="39"/>
      <c r="J2178" s="74">
        <f t="shared" si="198"/>
        <v>169.161856</v>
      </c>
      <c r="K2178" s="74">
        <f t="shared" si="199"/>
        <v>133.69444799999999</v>
      </c>
      <c r="L2178" s="74">
        <f t="shared" si="200"/>
        <v>50.575479999999999</v>
      </c>
      <c r="M2178" s="75"/>
      <c r="N2178" s="74">
        <f t="shared" si="201"/>
        <v>1213.8149760000001</v>
      </c>
      <c r="O2178" s="74">
        <f t="shared" si="202"/>
        <v>403.90585599999997</v>
      </c>
      <c r="P2178" s="74">
        <f t="shared" si="203"/>
        <v>897.30848000000015</v>
      </c>
    </row>
    <row r="2179" spans="1:16" ht="15" customHeight="1" x14ac:dyDescent="0.3">
      <c r="A2179" s="27" t="s">
        <v>4084</v>
      </c>
      <c r="B2179" s="38">
        <v>36710</v>
      </c>
      <c r="C2179" s="38">
        <v>36710</v>
      </c>
      <c r="D2179" s="12" t="s">
        <v>2027</v>
      </c>
      <c r="E2179" s="12">
        <v>31900</v>
      </c>
      <c r="F2179" s="12" t="s">
        <v>3682</v>
      </c>
      <c r="G2179" s="12" t="s">
        <v>3056</v>
      </c>
      <c r="H2179" s="100">
        <v>0.88390000000000002</v>
      </c>
      <c r="I2179" s="39"/>
      <c r="J2179" s="74">
        <f t="shared" si="198"/>
        <v>178.984396</v>
      </c>
      <c r="K2179" s="74">
        <f t="shared" si="199"/>
        <v>141.45751800000002</v>
      </c>
      <c r="L2179" s="74">
        <f t="shared" si="200"/>
        <v>53.51180500000001</v>
      </c>
      <c r="M2179" s="75"/>
      <c r="N2179" s="74">
        <f t="shared" si="201"/>
        <v>1284.2970660000001</v>
      </c>
      <c r="O2179" s="74">
        <f t="shared" si="202"/>
        <v>421.81339600000001</v>
      </c>
      <c r="P2179" s="74">
        <f t="shared" si="203"/>
        <v>945.35543000000007</v>
      </c>
    </row>
    <row r="2180" spans="1:16" ht="15" customHeight="1" x14ac:dyDescent="0.3">
      <c r="A2180" s="27" t="s">
        <v>4084</v>
      </c>
      <c r="B2180" s="38">
        <v>36720</v>
      </c>
      <c r="C2180" s="38">
        <v>36720</v>
      </c>
      <c r="D2180" s="40" t="s">
        <v>2028</v>
      </c>
      <c r="E2180" s="40">
        <v>99936</v>
      </c>
      <c r="F2180" s="20" t="s">
        <v>3670</v>
      </c>
      <c r="G2180" s="20" t="s">
        <v>3059</v>
      </c>
      <c r="H2180" s="100">
        <v>0.81040000000000001</v>
      </c>
      <c r="I2180" s="39"/>
      <c r="J2180" s="74">
        <f t="shared" si="198"/>
        <v>169.161856</v>
      </c>
      <c r="K2180" s="74">
        <f t="shared" si="199"/>
        <v>133.69444799999999</v>
      </c>
      <c r="L2180" s="74">
        <f t="shared" si="200"/>
        <v>50.575479999999999</v>
      </c>
      <c r="M2180" s="75"/>
      <c r="N2180" s="74">
        <f t="shared" si="201"/>
        <v>1213.8149760000001</v>
      </c>
      <c r="O2180" s="74">
        <f t="shared" si="202"/>
        <v>403.90585599999997</v>
      </c>
      <c r="P2180" s="74">
        <f t="shared" si="203"/>
        <v>897.30848000000015</v>
      </c>
    </row>
    <row r="2181" spans="1:16" ht="15" customHeight="1" x14ac:dyDescent="0.3">
      <c r="A2181" s="27" t="s">
        <v>4084</v>
      </c>
      <c r="B2181" s="38">
        <v>36730</v>
      </c>
      <c r="C2181" s="38">
        <v>36730</v>
      </c>
      <c r="D2181" s="40" t="s">
        <v>2029</v>
      </c>
      <c r="E2181" s="40">
        <v>99936</v>
      </c>
      <c r="F2181" s="20" t="s">
        <v>3670</v>
      </c>
      <c r="G2181" s="20" t="s">
        <v>3059</v>
      </c>
      <c r="H2181" s="100">
        <v>0.81040000000000001</v>
      </c>
      <c r="I2181" s="39"/>
      <c r="J2181" s="74">
        <f t="shared" si="198"/>
        <v>169.161856</v>
      </c>
      <c r="K2181" s="74">
        <f t="shared" si="199"/>
        <v>133.69444799999999</v>
      </c>
      <c r="L2181" s="74">
        <f t="shared" si="200"/>
        <v>50.575479999999999</v>
      </c>
      <c r="M2181" s="75"/>
      <c r="N2181" s="74">
        <f t="shared" si="201"/>
        <v>1213.8149760000001</v>
      </c>
      <c r="O2181" s="74">
        <f t="shared" si="202"/>
        <v>403.90585599999997</v>
      </c>
      <c r="P2181" s="74">
        <f t="shared" si="203"/>
        <v>897.30848000000015</v>
      </c>
    </row>
    <row r="2182" spans="1:16" ht="15" customHeight="1" x14ac:dyDescent="0.3">
      <c r="A2182" s="27" t="s">
        <v>4084</v>
      </c>
      <c r="B2182" s="38">
        <v>36740</v>
      </c>
      <c r="C2182" s="38">
        <v>36740</v>
      </c>
      <c r="D2182" s="40" t="s">
        <v>2030</v>
      </c>
      <c r="E2182" s="40">
        <v>99936</v>
      </c>
      <c r="F2182" s="20" t="s">
        <v>3670</v>
      </c>
      <c r="G2182" s="20" t="s">
        <v>3059</v>
      </c>
      <c r="H2182" s="100">
        <v>0.81040000000000001</v>
      </c>
      <c r="I2182" s="39"/>
      <c r="J2182" s="74">
        <f t="shared" si="198"/>
        <v>169.161856</v>
      </c>
      <c r="K2182" s="74">
        <f t="shared" si="199"/>
        <v>133.69444799999999</v>
      </c>
      <c r="L2182" s="74">
        <f t="shared" si="200"/>
        <v>50.575479999999999</v>
      </c>
      <c r="M2182" s="75"/>
      <c r="N2182" s="74">
        <f t="shared" si="201"/>
        <v>1213.8149760000001</v>
      </c>
      <c r="O2182" s="74">
        <f t="shared" si="202"/>
        <v>403.90585599999997</v>
      </c>
      <c r="P2182" s="74">
        <f t="shared" si="203"/>
        <v>897.30848000000015</v>
      </c>
    </row>
    <row r="2183" spans="1:16" ht="15" customHeight="1" x14ac:dyDescent="0.3">
      <c r="A2183" s="27" t="s">
        <v>4084</v>
      </c>
      <c r="B2183" s="38">
        <v>36750</v>
      </c>
      <c r="C2183" s="38">
        <v>36750</v>
      </c>
      <c r="D2183" s="40" t="s">
        <v>2031</v>
      </c>
      <c r="E2183" s="40">
        <v>99936</v>
      </c>
      <c r="F2183" s="20" t="s">
        <v>3670</v>
      </c>
      <c r="G2183" s="20" t="s">
        <v>3059</v>
      </c>
      <c r="H2183" s="100">
        <v>0.81040000000000001</v>
      </c>
      <c r="I2183" s="39"/>
      <c r="J2183" s="74">
        <f t="shared" si="198"/>
        <v>169.161856</v>
      </c>
      <c r="K2183" s="74">
        <f t="shared" si="199"/>
        <v>133.69444799999999</v>
      </c>
      <c r="L2183" s="74">
        <f t="shared" si="200"/>
        <v>50.575479999999999</v>
      </c>
      <c r="M2183" s="75"/>
      <c r="N2183" s="74">
        <f t="shared" si="201"/>
        <v>1213.8149760000001</v>
      </c>
      <c r="O2183" s="74">
        <f t="shared" si="202"/>
        <v>403.90585599999997</v>
      </c>
      <c r="P2183" s="74">
        <f t="shared" si="203"/>
        <v>897.30848000000015</v>
      </c>
    </row>
    <row r="2184" spans="1:16" ht="15" customHeight="1" x14ac:dyDescent="0.3">
      <c r="A2184" s="27" t="s">
        <v>4084</v>
      </c>
      <c r="B2184" s="38">
        <v>36760</v>
      </c>
      <c r="C2184" s="38">
        <v>36760</v>
      </c>
      <c r="D2184" s="40" t="s">
        <v>2032</v>
      </c>
      <c r="E2184" s="40">
        <v>99936</v>
      </c>
      <c r="F2184" s="20" t="s">
        <v>3670</v>
      </c>
      <c r="G2184" s="20" t="s">
        <v>3059</v>
      </c>
      <c r="H2184" s="100">
        <v>0.81040000000000001</v>
      </c>
      <c r="I2184" s="39"/>
      <c r="J2184" s="74">
        <f t="shared" si="198"/>
        <v>169.161856</v>
      </c>
      <c r="K2184" s="74">
        <f t="shared" si="199"/>
        <v>133.69444799999999</v>
      </c>
      <c r="L2184" s="74">
        <f t="shared" si="200"/>
        <v>50.575479999999999</v>
      </c>
      <c r="M2184" s="75"/>
      <c r="N2184" s="74">
        <f t="shared" si="201"/>
        <v>1213.8149760000001</v>
      </c>
      <c r="O2184" s="74">
        <f t="shared" si="202"/>
        <v>403.90585599999997</v>
      </c>
      <c r="P2184" s="74">
        <f t="shared" si="203"/>
        <v>897.30848000000015</v>
      </c>
    </row>
    <row r="2185" spans="1:16" ht="15" customHeight="1" x14ac:dyDescent="0.3">
      <c r="A2185" s="27" t="s">
        <v>4084</v>
      </c>
      <c r="B2185" s="38">
        <v>36770</v>
      </c>
      <c r="C2185" s="38">
        <v>36770</v>
      </c>
      <c r="D2185" s="12" t="s">
        <v>2033</v>
      </c>
      <c r="E2185" s="12">
        <v>15940</v>
      </c>
      <c r="F2185" s="12" t="s">
        <v>3673</v>
      </c>
      <c r="G2185" s="12" t="s">
        <v>3056</v>
      </c>
      <c r="H2185" s="100">
        <v>0.82030000000000003</v>
      </c>
      <c r="I2185" s="39"/>
      <c r="J2185" s="74">
        <f t="shared" si="198"/>
        <v>170.484892</v>
      </c>
      <c r="K2185" s="74">
        <f t="shared" si="199"/>
        <v>134.74008600000002</v>
      </c>
      <c r="L2185" s="74">
        <f t="shared" si="200"/>
        <v>50.970984999999999</v>
      </c>
      <c r="M2185" s="75"/>
      <c r="N2185" s="74">
        <f t="shared" si="201"/>
        <v>1223.3084820000001</v>
      </c>
      <c r="O2185" s="74">
        <f t="shared" si="202"/>
        <v>406.31789200000003</v>
      </c>
      <c r="P2185" s="74">
        <f t="shared" si="203"/>
        <v>903.78011000000015</v>
      </c>
    </row>
    <row r="2186" spans="1:16" ht="15" customHeight="1" x14ac:dyDescent="0.3">
      <c r="A2186" s="27" t="s">
        <v>4084</v>
      </c>
      <c r="B2186" s="38">
        <v>36780</v>
      </c>
      <c r="C2186" s="38">
        <v>36780</v>
      </c>
      <c r="D2186" s="12" t="s">
        <v>2034</v>
      </c>
      <c r="E2186" s="12">
        <v>10420</v>
      </c>
      <c r="F2186" s="12" t="s">
        <v>3681</v>
      </c>
      <c r="G2186" s="12" t="s">
        <v>3056</v>
      </c>
      <c r="H2186" s="100">
        <v>0.83320000000000005</v>
      </c>
      <c r="I2186" s="39"/>
      <c r="J2186" s="74">
        <f t="shared" ref="J2186:J2249" si="204">+(H2186*133.64)+60.86</f>
        <v>172.20884799999999</v>
      </c>
      <c r="K2186" s="74">
        <f t="shared" ref="K2186:K2249" si="205">(H2186*105.62)+48.1</f>
        <v>136.10258400000001</v>
      </c>
      <c r="L2186" s="74">
        <f t="shared" ref="L2186:L2249" si="206">(H2186*39.95)+18.2</f>
        <v>51.486339999999998</v>
      </c>
      <c r="M2186" s="75"/>
      <c r="N2186" s="74">
        <f t="shared" ref="N2186:N2249" si="207">((H2186*958.94)+436.69)</f>
        <v>1235.6788080000001</v>
      </c>
      <c r="O2186" s="74">
        <f t="shared" ref="O2186:O2249" si="208">(H2186*243.64)+206.46</f>
        <v>409.460848</v>
      </c>
      <c r="P2186" s="74">
        <f t="shared" ref="P2186:P2249" si="209">(H2186*653.7)+367.55</f>
        <v>912.21284000000014</v>
      </c>
    </row>
    <row r="2187" spans="1:16" ht="15" customHeight="1" x14ac:dyDescent="0.3">
      <c r="A2187" s="27" t="s">
        <v>4084</v>
      </c>
      <c r="B2187" s="38">
        <v>36790</v>
      </c>
      <c r="C2187" s="38">
        <v>36790</v>
      </c>
      <c r="D2187" s="12" t="s">
        <v>2035</v>
      </c>
      <c r="E2187" s="12">
        <v>49660</v>
      </c>
      <c r="F2187" s="12" t="s">
        <v>3680</v>
      </c>
      <c r="G2187" s="12" t="s">
        <v>3056</v>
      </c>
      <c r="H2187" s="100">
        <v>0.80520000000000003</v>
      </c>
      <c r="I2187" s="39"/>
      <c r="J2187" s="74">
        <f t="shared" si="204"/>
        <v>168.466928</v>
      </c>
      <c r="K2187" s="74">
        <f t="shared" si="205"/>
        <v>133.14522400000001</v>
      </c>
      <c r="L2187" s="74">
        <f t="shared" si="206"/>
        <v>50.367739999999998</v>
      </c>
      <c r="M2187" s="75"/>
      <c r="N2187" s="74">
        <f t="shared" si="207"/>
        <v>1208.8284880000001</v>
      </c>
      <c r="O2187" s="74">
        <f t="shared" si="208"/>
        <v>402.63892799999996</v>
      </c>
      <c r="P2187" s="74">
        <f t="shared" si="209"/>
        <v>893.90923999999995</v>
      </c>
    </row>
    <row r="2188" spans="1:16" ht="15" customHeight="1" x14ac:dyDescent="0.3">
      <c r="A2188" s="27" t="s">
        <v>4084</v>
      </c>
      <c r="B2188" s="38">
        <v>36800</v>
      </c>
      <c r="C2188" s="38">
        <v>36800</v>
      </c>
      <c r="D2188" s="40" t="s">
        <v>2036</v>
      </c>
      <c r="E2188" s="40">
        <v>99936</v>
      </c>
      <c r="F2188" s="20" t="s">
        <v>3670</v>
      </c>
      <c r="G2188" s="20" t="s">
        <v>3059</v>
      </c>
      <c r="H2188" s="100">
        <v>0.81040000000000001</v>
      </c>
      <c r="I2188" s="39"/>
      <c r="J2188" s="74">
        <f t="shared" si="204"/>
        <v>169.161856</v>
      </c>
      <c r="K2188" s="74">
        <f t="shared" si="205"/>
        <v>133.69444799999999</v>
      </c>
      <c r="L2188" s="74">
        <f t="shared" si="206"/>
        <v>50.575479999999999</v>
      </c>
      <c r="M2188" s="75"/>
      <c r="N2188" s="74">
        <f t="shared" si="207"/>
        <v>1213.8149760000001</v>
      </c>
      <c r="O2188" s="74">
        <f t="shared" si="208"/>
        <v>403.90585599999997</v>
      </c>
      <c r="P2188" s="74">
        <f t="shared" si="209"/>
        <v>897.30848000000015</v>
      </c>
    </row>
    <row r="2189" spans="1:16" ht="15" customHeight="1" x14ac:dyDescent="0.3">
      <c r="A2189" s="27" t="s">
        <v>4084</v>
      </c>
      <c r="B2189" s="38">
        <v>36810</v>
      </c>
      <c r="C2189" s="38">
        <v>36810</v>
      </c>
      <c r="D2189" s="12" t="s">
        <v>2037</v>
      </c>
      <c r="E2189" s="12">
        <v>18140</v>
      </c>
      <c r="F2189" s="12" t="s">
        <v>3676</v>
      </c>
      <c r="G2189" s="12" t="s">
        <v>3056</v>
      </c>
      <c r="H2189" s="100">
        <v>0.94569999999999999</v>
      </c>
      <c r="I2189" s="39"/>
      <c r="J2189" s="74">
        <f t="shared" si="204"/>
        <v>187.24334799999997</v>
      </c>
      <c r="K2189" s="74">
        <f t="shared" si="205"/>
        <v>147.98483400000001</v>
      </c>
      <c r="L2189" s="74">
        <f t="shared" si="206"/>
        <v>55.980715000000004</v>
      </c>
      <c r="M2189" s="75"/>
      <c r="N2189" s="74">
        <f t="shared" si="207"/>
        <v>1343.5595579999999</v>
      </c>
      <c r="O2189" s="74">
        <f t="shared" si="208"/>
        <v>436.87034799999998</v>
      </c>
      <c r="P2189" s="74">
        <f t="shared" si="209"/>
        <v>985.75409000000013</v>
      </c>
    </row>
    <row r="2190" spans="1:16" ht="15" customHeight="1" x14ac:dyDescent="0.3">
      <c r="A2190" s="27" t="s">
        <v>4084</v>
      </c>
      <c r="B2190" s="38">
        <v>36820</v>
      </c>
      <c r="C2190" s="38">
        <v>36820</v>
      </c>
      <c r="D2190" s="40" t="s">
        <v>2038</v>
      </c>
      <c r="E2190" s="40">
        <v>99936</v>
      </c>
      <c r="F2190" s="20" t="s">
        <v>3670</v>
      </c>
      <c r="G2190" s="20" t="s">
        <v>3059</v>
      </c>
      <c r="H2190" s="100">
        <v>0.81040000000000001</v>
      </c>
      <c r="I2190" s="39"/>
      <c r="J2190" s="74">
        <f t="shared" si="204"/>
        <v>169.161856</v>
      </c>
      <c r="K2190" s="74">
        <f t="shared" si="205"/>
        <v>133.69444799999999</v>
      </c>
      <c r="L2190" s="74">
        <f t="shared" si="206"/>
        <v>50.575479999999999</v>
      </c>
      <c r="M2190" s="75"/>
      <c r="N2190" s="74">
        <f t="shared" si="207"/>
        <v>1213.8149760000001</v>
      </c>
      <c r="O2190" s="74">
        <f t="shared" si="208"/>
        <v>403.90585599999997</v>
      </c>
      <c r="P2190" s="74">
        <f t="shared" si="209"/>
        <v>897.30848000000015</v>
      </c>
    </row>
    <row r="2191" spans="1:16" ht="15" customHeight="1" x14ac:dyDescent="0.3">
      <c r="A2191" s="27" t="s">
        <v>4084</v>
      </c>
      <c r="B2191" s="38">
        <v>36830</v>
      </c>
      <c r="C2191" s="38">
        <v>36830</v>
      </c>
      <c r="D2191" s="40" t="s">
        <v>2039</v>
      </c>
      <c r="E2191" s="40">
        <v>99936</v>
      </c>
      <c r="F2191" s="20" t="s">
        <v>3670</v>
      </c>
      <c r="G2191" s="20" t="s">
        <v>3059</v>
      </c>
      <c r="H2191" s="100">
        <v>0.81040000000000001</v>
      </c>
      <c r="I2191" s="39"/>
      <c r="J2191" s="74">
        <f t="shared" si="204"/>
        <v>169.161856</v>
      </c>
      <c r="K2191" s="74">
        <f t="shared" si="205"/>
        <v>133.69444799999999</v>
      </c>
      <c r="L2191" s="74">
        <f t="shared" si="206"/>
        <v>50.575479999999999</v>
      </c>
      <c r="M2191" s="75"/>
      <c r="N2191" s="74">
        <f t="shared" si="207"/>
        <v>1213.8149760000001</v>
      </c>
      <c r="O2191" s="74">
        <f t="shared" si="208"/>
        <v>403.90585599999997</v>
      </c>
      <c r="P2191" s="74">
        <f t="shared" si="209"/>
        <v>897.30848000000015</v>
      </c>
    </row>
    <row r="2192" spans="1:16" ht="15" customHeight="1" x14ac:dyDescent="0.3">
      <c r="A2192" s="27" t="s">
        <v>4084</v>
      </c>
      <c r="B2192" s="38">
        <v>36840</v>
      </c>
      <c r="C2192" s="38">
        <v>36840</v>
      </c>
      <c r="D2192" s="12" t="s">
        <v>2040</v>
      </c>
      <c r="E2192" s="12">
        <v>17140</v>
      </c>
      <c r="F2192" s="12" t="s">
        <v>3519</v>
      </c>
      <c r="G2192" s="12" t="s">
        <v>3056</v>
      </c>
      <c r="H2192" s="100">
        <v>0.93320000000000003</v>
      </c>
      <c r="I2192" s="39"/>
      <c r="J2192" s="74">
        <f t="shared" si="204"/>
        <v>185.57284799999999</v>
      </c>
      <c r="K2192" s="74">
        <f t="shared" si="205"/>
        <v>146.66458400000002</v>
      </c>
      <c r="L2192" s="74">
        <f t="shared" si="206"/>
        <v>55.481340000000003</v>
      </c>
      <c r="M2192" s="75"/>
      <c r="N2192" s="74">
        <f t="shared" si="207"/>
        <v>1331.5728080000001</v>
      </c>
      <c r="O2192" s="74">
        <f t="shared" si="208"/>
        <v>433.82484799999997</v>
      </c>
      <c r="P2192" s="74">
        <f t="shared" si="209"/>
        <v>977.58284000000003</v>
      </c>
    </row>
    <row r="2193" spans="1:16" ht="15" customHeight="1" x14ac:dyDescent="0.3">
      <c r="A2193" s="27" t="s">
        <v>4084</v>
      </c>
      <c r="B2193" s="38">
        <v>36850</v>
      </c>
      <c r="C2193" s="38">
        <v>36850</v>
      </c>
      <c r="D2193" s="40" t="s">
        <v>2041</v>
      </c>
      <c r="E2193" s="40">
        <v>99936</v>
      </c>
      <c r="F2193" s="20" t="s">
        <v>3670</v>
      </c>
      <c r="G2193" s="20" t="s">
        <v>3059</v>
      </c>
      <c r="H2193" s="100">
        <v>0.81040000000000001</v>
      </c>
      <c r="I2193" s="39"/>
      <c r="J2193" s="74">
        <f t="shared" si="204"/>
        <v>169.161856</v>
      </c>
      <c r="K2193" s="74">
        <f t="shared" si="205"/>
        <v>133.69444799999999</v>
      </c>
      <c r="L2193" s="74">
        <f t="shared" si="206"/>
        <v>50.575479999999999</v>
      </c>
      <c r="M2193" s="75"/>
      <c r="N2193" s="74">
        <f t="shared" si="207"/>
        <v>1213.8149760000001</v>
      </c>
      <c r="O2193" s="74">
        <f t="shared" si="208"/>
        <v>403.90585599999997</v>
      </c>
      <c r="P2193" s="74">
        <f t="shared" si="209"/>
        <v>897.30848000000015</v>
      </c>
    </row>
    <row r="2194" spans="1:16" ht="15" customHeight="1" x14ac:dyDescent="0.3">
      <c r="A2194" s="27" t="s">
        <v>4084</v>
      </c>
      <c r="B2194" s="38">
        <v>36860</v>
      </c>
      <c r="C2194" s="38">
        <v>36860</v>
      </c>
      <c r="D2194" s="40" t="s">
        <v>2042</v>
      </c>
      <c r="E2194" s="40">
        <v>99936</v>
      </c>
      <c r="F2194" s="20" t="s">
        <v>3670</v>
      </c>
      <c r="G2194" s="20" t="s">
        <v>3059</v>
      </c>
      <c r="H2194" s="100">
        <v>0.81040000000000001</v>
      </c>
      <c r="I2194" s="39"/>
      <c r="J2194" s="74">
        <f t="shared" si="204"/>
        <v>169.161856</v>
      </c>
      <c r="K2194" s="74">
        <f t="shared" si="205"/>
        <v>133.69444799999999</v>
      </c>
      <c r="L2194" s="74">
        <f t="shared" si="206"/>
        <v>50.575479999999999</v>
      </c>
      <c r="M2194" s="75"/>
      <c r="N2194" s="74">
        <f t="shared" si="207"/>
        <v>1213.8149760000001</v>
      </c>
      <c r="O2194" s="74">
        <f t="shared" si="208"/>
        <v>403.90585599999997</v>
      </c>
      <c r="P2194" s="74">
        <f t="shared" si="209"/>
        <v>897.30848000000015</v>
      </c>
    </row>
    <row r="2195" spans="1:16" ht="15" customHeight="1" x14ac:dyDescent="0.3">
      <c r="A2195" s="27" t="s">
        <v>4084</v>
      </c>
      <c r="B2195" s="38">
        <v>36870</v>
      </c>
      <c r="C2195" s="38">
        <v>36870</v>
      </c>
      <c r="D2195" s="40" t="s">
        <v>2043</v>
      </c>
      <c r="E2195" s="40">
        <v>99936</v>
      </c>
      <c r="F2195" s="20" t="s">
        <v>3670</v>
      </c>
      <c r="G2195" s="20" t="s">
        <v>3059</v>
      </c>
      <c r="H2195" s="100">
        <v>0.81040000000000001</v>
      </c>
      <c r="I2195" s="39"/>
      <c r="J2195" s="74">
        <f t="shared" si="204"/>
        <v>169.161856</v>
      </c>
      <c r="K2195" s="74">
        <f t="shared" si="205"/>
        <v>133.69444799999999</v>
      </c>
      <c r="L2195" s="74">
        <f t="shared" si="206"/>
        <v>50.575479999999999</v>
      </c>
      <c r="M2195" s="75"/>
      <c r="N2195" s="74">
        <f t="shared" si="207"/>
        <v>1213.8149760000001</v>
      </c>
      <c r="O2195" s="74">
        <f t="shared" si="208"/>
        <v>403.90585599999997</v>
      </c>
      <c r="P2195" s="74">
        <f t="shared" si="209"/>
        <v>897.30848000000015</v>
      </c>
    </row>
    <row r="2196" spans="1:16" ht="15" customHeight="1" x14ac:dyDescent="0.3">
      <c r="A2196" s="27" t="s">
        <v>4084</v>
      </c>
      <c r="B2196" s="38">
        <v>36880</v>
      </c>
      <c r="C2196" s="38">
        <v>36880</v>
      </c>
      <c r="D2196" s="12" t="s">
        <v>2044</v>
      </c>
      <c r="E2196" s="12">
        <v>45780</v>
      </c>
      <c r="F2196" s="12" t="s">
        <v>3677</v>
      </c>
      <c r="G2196" s="12" t="s">
        <v>3056</v>
      </c>
      <c r="H2196" s="100">
        <v>0.90950000000000009</v>
      </c>
      <c r="I2196" s="39"/>
      <c r="J2196" s="74">
        <f t="shared" si="204"/>
        <v>182.40557999999999</v>
      </c>
      <c r="K2196" s="74">
        <f t="shared" si="205"/>
        <v>144.16139000000001</v>
      </c>
      <c r="L2196" s="74">
        <f t="shared" si="206"/>
        <v>54.534525000000002</v>
      </c>
      <c r="M2196" s="75"/>
      <c r="N2196" s="74">
        <f t="shared" si="207"/>
        <v>1308.8459300000002</v>
      </c>
      <c r="O2196" s="74">
        <f t="shared" si="208"/>
        <v>428.05058000000002</v>
      </c>
      <c r="P2196" s="74">
        <f t="shared" si="209"/>
        <v>962.09015000000022</v>
      </c>
    </row>
    <row r="2197" spans="1:16" ht="15" customHeight="1" x14ac:dyDescent="0.3">
      <c r="A2197" s="27" t="s">
        <v>4084</v>
      </c>
      <c r="B2197" s="38">
        <v>36890</v>
      </c>
      <c r="C2197" s="38">
        <v>36890</v>
      </c>
      <c r="D2197" s="40" t="s">
        <v>2045</v>
      </c>
      <c r="E2197" s="40">
        <v>99936</v>
      </c>
      <c r="F2197" s="20" t="s">
        <v>3670</v>
      </c>
      <c r="G2197" s="20" t="s">
        <v>3059</v>
      </c>
      <c r="H2197" s="100">
        <v>0.81040000000000001</v>
      </c>
      <c r="I2197" s="39"/>
      <c r="J2197" s="74">
        <f t="shared" si="204"/>
        <v>169.161856</v>
      </c>
      <c r="K2197" s="74">
        <f t="shared" si="205"/>
        <v>133.69444799999999</v>
      </c>
      <c r="L2197" s="74">
        <f t="shared" si="206"/>
        <v>50.575479999999999</v>
      </c>
      <c r="M2197" s="75"/>
      <c r="N2197" s="74">
        <f t="shared" si="207"/>
        <v>1213.8149760000001</v>
      </c>
      <c r="O2197" s="74">
        <f t="shared" si="208"/>
        <v>403.90585599999997</v>
      </c>
      <c r="P2197" s="74">
        <f t="shared" si="209"/>
        <v>897.30848000000015</v>
      </c>
    </row>
    <row r="2198" spans="1:16" ht="15" customHeight="1" x14ac:dyDescent="0.3">
      <c r="B2198" s="38"/>
      <c r="C2198" s="38"/>
      <c r="D2198" s="40"/>
      <c r="E2198" s="40"/>
      <c r="F2198" s="20"/>
      <c r="G2198" s="20"/>
      <c r="H2198" s="100"/>
      <c r="I2198" s="39"/>
      <c r="J2198" s="74"/>
      <c r="K2198" s="74"/>
      <c r="L2198" s="74"/>
      <c r="M2198" s="75"/>
      <c r="N2198" s="74"/>
      <c r="O2198" s="74"/>
      <c r="P2198" s="74"/>
    </row>
    <row r="2199" spans="1:16" ht="15" customHeight="1" x14ac:dyDescent="0.3">
      <c r="A2199" s="27" t="s">
        <v>4085</v>
      </c>
      <c r="B2199" s="38">
        <v>37000</v>
      </c>
      <c r="C2199" s="38">
        <v>37000</v>
      </c>
      <c r="D2199" s="40" t="s">
        <v>2046</v>
      </c>
      <c r="E2199" s="40">
        <v>99937</v>
      </c>
      <c r="F2199" s="20" t="s">
        <v>3683</v>
      </c>
      <c r="G2199" s="20" t="s">
        <v>3059</v>
      </c>
      <c r="H2199" s="100">
        <v>0.8</v>
      </c>
      <c r="I2199" s="39"/>
      <c r="J2199" s="74">
        <f t="shared" si="204"/>
        <v>167.77199999999999</v>
      </c>
      <c r="K2199" s="74">
        <f t="shared" si="205"/>
        <v>132.596</v>
      </c>
      <c r="L2199" s="74">
        <f t="shared" si="206"/>
        <v>50.160000000000004</v>
      </c>
      <c r="M2199" s="75"/>
      <c r="N2199" s="74">
        <f t="shared" si="207"/>
        <v>1203.8420000000001</v>
      </c>
      <c r="O2199" s="74">
        <f t="shared" si="208"/>
        <v>401.37200000000001</v>
      </c>
      <c r="P2199" s="74">
        <f t="shared" si="209"/>
        <v>890.51</v>
      </c>
    </row>
    <row r="2200" spans="1:16" ht="15" customHeight="1" x14ac:dyDescent="0.3">
      <c r="A2200" s="27" t="s">
        <v>4085</v>
      </c>
      <c r="B2200" s="38">
        <v>37010</v>
      </c>
      <c r="C2200" s="38">
        <v>37010</v>
      </c>
      <c r="D2200" s="40" t="s">
        <v>2047</v>
      </c>
      <c r="E2200" s="40">
        <v>99937</v>
      </c>
      <c r="F2200" s="20" t="s">
        <v>3683</v>
      </c>
      <c r="G2200" s="20" t="s">
        <v>3059</v>
      </c>
      <c r="H2200" s="100">
        <v>0.8</v>
      </c>
      <c r="I2200" s="39"/>
      <c r="J2200" s="74">
        <f t="shared" si="204"/>
        <v>167.77199999999999</v>
      </c>
      <c r="K2200" s="74">
        <f t="shared" si="205"/>
        <v>132.596</v>
      </c>
      <c r="L2200" s="74">
        <f t="shared" si="206"/>
        <v>50.160000000000004</v>
      </c>
      <c r="M2200" s="75"/>
      <c r="N2200" s="74">
        <f t="shared" si="207"/>
        <v>1203.8420000000001</v>
      </c>
      <c r="O2200" s="74">
        <f t="shared" si="208"/>
        <v>401.37200000000001</v>
      </c>
      <c r="P2200" s="74">
        <f t="shared" si="209"/>
        <v>890.51</v>
      </c>
    </row>
    <row r="2201" spans="1:16" ht="15" customHeight="1" x14ac:dyDescent="0.3">
      <c r="A2201" s="27" t="s">
        <v>4085</v>
      </c>
      <c r="B2201" s="38">
        <v>37020</v>
      </c>
      <c r="C2201" s="38">
        <v>37020</v>
      </c>
      <c r="D2201" s="40" t="s">
        <v>2048</v>
      </c>
      <c r="E2201" s="40">
        <v>99937</v>
      </c>
      <c r="F2201" s="20" t="s">
        <v>3683</v>
      </c>
      <c r="G2201" s="20" t="s">
        <v>3059</v>
      </c>
      <c r="H2201" s="100">
        <v>0.8</v>
      </c>
      <c r="I2201" s="39"/>
      <c r="J2201" s="74">
        <f t="shared" si="204"/>
        <v>167.77199999999999</v>
      </c>
      <c r="K2201" s="74">
        <f t="shared" si="205"/>
        <v>132.596</v>
      </c>
      <c r="L2201" s="74">
        <f t="shared" si="206"/>
        <v>50.160000000000004</v>
      </c>
      <c r="M2201" s="75"/>
      <c r="N2201" s="74">
        <f t="shared" si="207"/>
        <v>1203.8420000000001</v>
      </c>
      <c r="O2201" s="74">
        <f t="shared" si="208"/>
        <v>401.37200000000001</v>
      </c>
      <c r="P2201" s="74">
        <f t="shared" si="209"/>
        <v>890.51</v>
      </c>
    </row>
    <row r="2202" spans="1:16" ht="15" customHeight="1" x14ac:dyDescent="0.3">
      <c r="A2202" s="27" t="s">
        <v>4085</v>
      </c>
      <c r="B2202" s="38">
        <v>37030</v>
      </c>
      <c r="C2202" s="38">
        <v>37030</v>
      </c>
      <c r="D2202" s="40" t="s">
        <v>2049</v>
      </c>
      <c r="E2202" s="40">
        <v>99937</v>
      </c>
      <c r="F2202" s="20" t="s">
        <v>3683</v>
      </c>
      <c r="G2202" s="20" t="s">
        <v>3059</v>
      </c>
      <c r="H2202" s="100">
        <v>0.8</v>
      </c>
      <c r="I2202" s="39"/>
      <c r="J2202" s="74">
        <f t="shared" si="204"/>
        <v>167.77199999999999</v>
      </c>
      <c r="K2202" s="74">
        <f t="shared" si="205"/>
        <v>132.596</v>
      </c>
      <c r="L2202" s="74">
        <f t="shared" si="206"/>
        <v>50.160000000000004</v>
      </c>
      <c r="M2202" s="75"/>
      <c r="N2202" s="74">
        <f t="shared" si="207"/>
        <v>1203.8420000000001</v>
      </c>
      <c r="O2202" s="74">
        <f t="shared" si="208"/>
        <v>401.37200000000001</v>
      </c>
      <c r="P2202" s="74">
        <f t="shared" si="209"/>
        <v>890.51</v>
      </c>
    </row>
    <row r="2203" spans="1:16" ht="15" customHeight="1" x14ac:dyDescent="0.3">
      <c r="A2203" s="27" t="s">
        <v>4085</v>
      </c>
      <c r="B2203" s="38">
        <v>37040</v>
      </c>
      <c r="C2203" s="38">
        <v>37040</v>
      </c>
      <c r="D2203" s="40" t="s">
        <v>2050</v>
      </c>
      <c r="E2203" s="40">
        <v>99937</v>
      </c>
      <c r="F2203" s="20" t="s">
        <v>3683</v>
      </c>
      <c r="G2203" s="20" t="s">
        <v>3059</v>
      </c>
      <c r="H2203" s="100">
        <v>0.8</v>
      </c>
      <c r="I2203" s="39"/>
      <c r="J2203" s="74">
        <f t="shared" si="204"/>
        <v>167.77199999999999</v>
      </c>
      <c r="K2203" s="74">
        <f t="shared" si="205"/>
        <v>132.596</v>
      </c>
      <c r="L2203" s="74">
        <f t="shared" si="206"/>
        <v>50.160000000000004</v>
      </c>
      <c r="M2203" s="75"/>
      <c r="N2203" s="74">
        <f t="shared" si="207"/>
        <v>1203.8420000000001</v>
      </c>
      <c r="O2203" s="74">
        <f t="shared" si="208"/>
        <v>401.37200000000001</v>
      </c>
      <c r="P2203" s="74">
        <f t="shared" si="209"/>
        <v>890.51</v>
      </c>
    </row>
    <row r="2204" spans="1:16" ht="15" customHeight="1" x14ac:dyDescent="0.3">
      <c r="A2204" s="27" t="s">
        <v>4085</v>
      </c>
      <c r="B2204" s="38">
        <v>37050</v>
      </c>
      <c r="C2204" s="38">
        <v>37050</v>
      </c>
      <c r="D2204" s="40" t="s">
        <v>2051</v>
      </c>
      <c r="E2204" s="40">
        <v>99937</v>
      </c>
      <c r="F2204" s="20" t="s">
        <v>3683</v>
      </c>
      <c r="G2204" s="20" t="s">
        <v>3059</v>
      </c>
      <c r="H2204" s="100">
        <v>0.8</v>
      </c>
      <c r="I2204" s="39"/>
      <c r="J2204" s="74">
        <f t="shared" si="204"/>
        <v>167.77199999999999</v>
      </c>
      <c r="K2204" s="74">
        <f t="shared" si="205"/>
        <v>132.596</v>
      </c>
      <c r="L2204" s="74">
        <f t="shared" si="206"/>
        <v>50.160000000000004</v>
      </c>
      <c r="M2204" s="75"/>
      <c r="N2204" s="74">
        <f t="shared" si="207"/>
        <v>1203.8420000000001</v>
      </c>
      <c r="O2204" s="74">
        <f t="shared" si="208"/>
        <v>401.37200000000001</v>
      </c>
      <c r="P2204" s="74">
        <f t="shared" si="209"/>
        <v>890.51</v>
      </c>
    </row>
    <row r="2205" spans="1:16" ht="15" customHeight="1" x14ac:dyDescent="0.3">
      <c r="A2205" s="27" t="s">
        <v>4085</v>
      </c>
      <c r="B2205" s="38">
        <v>37060</v>
      </c>
      <c r="C2205" s="38">
        <v>37060</v>
      </c>
      <c r="D2205" s="40" t="s">
        <v>2052</v>
      </c>
      <c r="E2205" s="40">
        <v>99937</v>
      </c>
      <c r="F2205" s="20" t="s">
        <v>3683</v>
      </c>
      <c r="G2205" s="20" t="s">
        <v>3059</v>
      </c>
      <c r="H2205" s="100">
        <v>0.8</v>
      </c>
      <c r="I2205" s="39"/>
      <c r="J2205" s="74">
        <f t="shared" si="204"/>
        <v>167.77199999999999</v>
      </c>
      <c r="K2205" s="74">
        <f t="shared" si="205"/>
        <v>132.596</v>
      </c>
      <c r="L2205" s="74">
        <f t="shared" si="206"/>
        <v>50.160000000000004</v>
      </c>
      <c r="M2205" s="75"/>
      <c r="N2205" s="74">
        <f t="shared" si="207"/>
        <v>1203.8420000000001</v>
      </c>
      <c r="O2205" s="74">
        <f t="shared" si="208"/>
        <v>401.37200000000001</v>
      </c>
      <c r="P2205" s="74">
        <f t="shared" si="209"/>
        <v>890.51</v>
      </c>
    </row>
    <row r="2206" spans="1:16" ht="15" customHeight="1" x14ac:dyDescent="0.3">
      <c r="A2206" s="27" t="s">
        <v>4085</v>
      </c>
      <c r="B2206" s="38">
        <v>37070</v>
      </c>
      <c r="C2206" s="38">
        <v>37070</v>
      </c>
      <c r="D2206" s="40" t="s">
        <v>2053</v>
      </c>
      <c r="E2206" s="40">
        <v>99937</v>
      </c>
      <c r="F2206" s="20" t="s">
        <v>3683</v>
      </c>
      <c r="G2206" s="20" t="s">
        <v>3059</v>
      </c>
      <c r="H2206" s="100">
        <v>0.8</v>
      </c>
      <c r="I2206" s="39"/>
      <c r="J2206" s="74">
        <f t="shared" si="204"/>
        <v>167.77199999999999</v>
      </c>
      <c r="K2206" s="74">
        <f t="shared" si="205"/>
        <v>132.596</v>
      </c>
      <c r="L2206" s="74">
        <f t="shared" si="206"/>
        <v>50.160000000000004</v>
      </c>
      <c r="M2206" s="75"/>
      <c r="N2206" s="74">
        <f t="shared" si="207"/>
        <v>1203.8420000000001</v>
      </c>
      <c r="O2206" s="74">
        <f t="shared" si="208"/>
        <v>401.37200000000001</v>
      </c>
      <c r="P2206" s="74">
        <f t="shared" si="209"/>
        <v>890.51</v>
      </c>
    </row>
    <row r="2207" spans="1:16" ht="15" customHeight="1" x14ac:dyDescent="0.3">
      <c r="A2207" s="27" t="s">
        <v>4085</v>
      </c>
      <c r="B2207" s="38">
        <v>37080</v>
      </c>
      <c r="C2207" s="38">
        <v>37080</v>
      </c>
      <c r="D2207" s="12" t="s">
        <v>2054</v>
      </c>
      <c r="E2207" s="12">
        <v>36420</v>
      </c>
      <c r="F2207" s="12" t="s">
        <v>3684</v>
      </c>
      <c r="G2207" s="12" t="s">
        <v>3056</v>
      </c>
      <c r="H2207" s="100">
        <v>0.89</v>
      </c>
      <c r="I2207" s="39"/>
      <c r="J2207" s="74">
        <f t="shared" si="204"/>
        <v>179.7996</v>
      </c>
      <c r="K2207" s="74">
        <f t="shared" si="205"/>
        <v>142.1018</v>
      </c>
      <c r="L2207" s="74">
        <f t="shared" si="206"/>
        <v>53.755499999999998</v>
      </c>
      <c r="M2207" s="75"/>
      <c r="N2207" s="74">
        <f t="shared" si="207"/>
        <v>1290.1466</v>
      </c>
      <c r="O2207" s="74">
        <f t="shared" si="208"/>
        <v>423.2996</v>
      </c>
      <c r="P2207" s="74">
        <f t="shared" si="209"/>
        <v>949.34300000000007</v>
      </c>
    </row>
    <row r="2208" spans="1:16" ht="15" customHeight="1" x14ac:dyDescent="0.3">
      <c r="A2208" s="27" t="s">
        <v>4085</v>
      </c>
      <c r="B2208" s="38">
        <v>37090</v>
      </c>
      <c r="C2208" s="38">
        <v>37090</v>
      </c>
      <c r="D2208" s="40" t="s">
        <v>2055</v>
      </c>
      <c r="E2208" s="40">
        <v>99937</v>
      </c>
      <c r="F2208" s="20" t="s">
        <v>3683</v>
      </c>
      <c r="G2208" s="20" t="s">
        <v>3059</v>
      </c>
      <c r="H2208" s="100">
        <v>0.8</v>
      </c>
      <c r="I2208" s="39"/>
      <c r="J2208" s="74">
        <f t="shared" si="204"/>
        <v>167.77199999999999</v>
      </c>
      <c r="K2208" s="74">
        <f t="shared" si="205"/>
        <v>132.596</v>
      </c>
      <c r="L2208" s="74">
        <f t="shared" si="206"/>
        <v>50.160000000000004</v>
      </c>
      <c r="M2208" s="75"/>
      <c r="N2208" s="74">
        <f t="shared" si="207"/>
        <v>1203.8420000000001</v>
      </c>
      <c r="O2208" s="74">
        <f t="shared" si="208"/>
        <v>401.37200000000001</v>
      </c>
      <c r="P2208" s="74">
        <f t="shared" si="209"/>
        <v>890.51</v>
      </c>
    </row>
    <row r="2209" spans="1:16" ht="15" customHeight="1" x14ac:dyDescent="0.3">
      <c r="A2209" s="27" t="s">
        <v>4085</v>
      </c>
      <c r="B2209" s="38">
        <v>37100</v>
      </c>
      <c r="C2209" s="38">
        <v>37100</v>
      </c>
      <c r="D2209" s="40" t="s">
        <v>2056</v>
      </c>
      <c r="E2209" s="40">
        <v>99937</v>
      </c>
      <c r="F2209" s="20" t="s">
        <v>3683</v>
      </c>
      <c r="G2209" s="20" t="s">
        <v>3059</v>
      </c>
      <c r="H2209" s="100">
        <v>0.8</v>
      </c>
      <c r="I2209" s="39"/>
      <c r="J2209" s="74">
        <f t="shared" si="204"/>
        <v>167.77199999999999</v>
      </c>
      <c r="K2209" s="74">
        <f t="shared" si="205"/>
        <v>132.596</v>
      </c>
      <c r="L2209" s="74">
        <f t="shared" si="206"/>
        <v>50.160000000000004</v>
      </c>
      <c r="M2209" s="75"/>
      <c r="N2209" s="74">
        <f t="shared" si="207"/>
        <v>1203.8420000000001</v>
      </c>
      <c r="O2209" s="74">
        <f t="shared" si="208"/>
        <v>401.37200000000001</v>
      </c>
      <c r="P2209" s="74">
        <f t="shared" si="209"/>
        <v>890.51</v>
      </c>
    </row>
    <row r="2210" spans="1:16" ht="15" customHeight="1" x14ac:dyDescent="0.3">
      <c r="A2210" s="27" t="s">
        <v>4085</v>
      </c>
      <c r="B2210" s="38">
        <v>37110</v>
      </c>
      <c r="C2210" s="38">
        <v>37110</v>
      </c>
      <c r="D2210" s="40" t="s">
        <v>2057</v>
      </c>
      <c r="E2210" s="40">
        <v>99937</v>
      </c>
      <c r="F2210" s="20" t="s">
        <v>3683</v>
      </c>
      <c r="G2210" s="20" t="s">
        <v>3059</v>
      </c>
      <c r="H2210" s="100">
        <v>0.8</v>
      </c>
      <c r="I2210" s="39"/>
      <c r="J2210" s="74">
        <f t="shared" si="204"/>
        <v>167.77199999999999</v>
      </c>
      <c r="K2210" s="74">
        <f t="shared" si="205"/>
        <v>132.596</v>
      </c>
      <c r="L2210" s="74">
        <f t="shared" si="206"/>
        <v>50.160000000000004</v>
      </c>
      <c r="M2210" s="75"/>
      <c r="N2210" s="74">
        <f t="shared" si="207"/>
        <v>1203.8420000000001</v>
      </c>
      <c r="O2210" s="74">
        <f t="shared" si="208"/>
        <v>401.37200000000001</v>
      </c>
      <c r="P2210" s="74">
        <f t="shared" si="209"/>
        <v>890.51</v>
      </c>
    </row>
    <row r="2211" spans="1:16" ht="15" customHeight="1" x14ac:dyDescent="0.3">
      <c r="A2211" s="27" t="s">
        <v>4085</v>
      </c>
      <c r="B2211" s="38">
        <v>37120</v>
      </c>
      <c r="C2211" s="38">
        <v>37120</v>
      </c>
      <c r="D2211" s="40" t="s">
        <v>2058</v>
      </c>
      <c r="E2211" s="40">
        <v>99937</v>
      </c>
      <c r="F2211" s="20" t="s">
        <v>3683</v>
      </c>
      <c r="G2211" s="20" t="s">
        <v>3059</v>
      </c>
      <c r="H2211" s="100">
        <v>0.8</v>
      </c>
      <c r="I2211" s="39"/>
      <c r="J2211" s="74">
        <f t="shared" si="204"/>
        <v>167.77199999999999</v>
      </c>
      <c r="K2211" s="74">
        <f t="shared" si="205"/>
        <v>132.596</v>
      </c>
      <c r="L2211" s="74">
        <f t="shared" si="206"/>
        <v>50.160000000000004</v>
      </c>
      <c r="M2211" s="75"/>
      <c r="N2211" s="74">
        <f t="shared" si="207"/>
        <v>1203.8420000000001</v>
      </c>
      <c r="O2211" s="74">
        <f t="shared" si="208"/>
        <v>401.37200000000001</v>
      </c>
      <c r="P2211" s="74">
        <f t="shared" si="209"/>
        <v>890.51</v>
      </c>
    </row>
    <row r="2212" spans="1:16" ht="15" customHeight="1" x14ac:dyDescent="0.3">
      <c r="A2212" s="27" t="s">
        <v>4085</v>
      </c>
      <c r="B2212" s="38">
        <v>37130</v>
      </c>
      <c r="C2212" s="38">
        <v>37130</v>
      </c>
      <c r="D2212" s="12" t="s">
        <v>2059</v>
      </c>
      <c r="E2212" s="12">
        <v>36420</v>
      </c>
      <c r="F2212" s="12" t="s">
        <v>3684</v>
      </c>
      <c r="G2212" s="12" t="s">
        <v>3056</v>
      </c>
      <c r="H2212" s="100">
        <v>0.89</v>
      </c>
      <c r="I2212" s="39"/>
      <c r="J2212" s="74">
        <f t="shared" si="204"/>
        <v>179.7996</v>
      </c>
      <c r="K2212" s="74">
        <f t="shared" si="205"/>
        <v>142.1018</v>
      </c>
      <c r="L2212" s="74">
        <f t="shared" si="206"/>
        <v>53.755499999999998</v>
      </c>
      <c r="M2212" s="75"/>
      <c r="N2212" s="74">
        <f t="shared" si="207"/>
        <v>1290.1466</v>
      </c>
      <c r="O2212" s="74">
        <f t="shared" si="208"/>
        <v>423.2996</v>
      </c>
      <c r="P2212" s="74">
        <f t="shared" si="209"/>
        <v>949.34300000000007</v>
      </c>
    </row>
    <row r="2213" spans="1:16" ht="15" customHeight="1" x14ac:dyDescent="0.3">
      <c r="A2213" s="27" t="s">
        <v>4085</v>
      </c>
      <c r="B2213" s="38">
        <v>37140</v>
      </c>
      <c r="C2213" s="38">
        <v>37140</v>
      </c>
      <c r="D2213" s="40" t="s">
        <v>2060</v>
      </c>
      <c r="E2213" s="40">
        <v>99937</v>
      </c>
      <c r="F2213" s="20" t="s">
        <v>3683</v>
      </c>
      <c r="G2213" s="20" t="s">
        <v>3059</v>
      </c>
      <c r="H2213" s="100">
        <v>0.8</v>
      </c>
      <c r="I2213" s="39"/>
      <c r="J2213" s="74">
        <f t="shared" si="204"/>
        <v>167.77199999999999</v>
      </c>
      <c r="K2213" s="74">
        <f t="shared" si="205"/>
        <v>132.596</v>
      </c>
      <c r="L2213" s="74">
        <f t="shared" si="206"/>
        <v>50.160000000000004</v>
      </c>
      <c r="M2213" s="75"/>
      <c r="N2213" s="74">
        <f t="shared" si="207"/>
        <v>1203.8420000000001</v>
      </c>
      <c r="O2213" s="74">
        <f t="shared" si="208"/>
        <v>401.37200000000001</v>
      </c>
      <c r="P2213" s="74">
        <f t="shared" si="209"/>
        <v>890.51</v>
      </c>
    </row>
    <row r="2214" spans="1:16" ht="15" customHeight="1" x14ac:dyDescent="0.3">
      <c r="A2214" s="27" t="s">
        <v>4085</v>
      </c>
      <c r="B2214" s="38">
        <v>37150</v>
      </c>
      <c r="C2214" s="38">
        <v>37150</v>
      </c>
      <c r="D2214" s="12" t="s">
        <v>2061</v>
      </c>
      <c r="E2214" s="12">
        <v>30020</v>
      </c>
      <c r="F2214" s="12" t="s">
        <v>3685</v>
      </c>
      <c r="G2214" s="12" t="s">
        <v>3056</v>
      </c>
      <c r="H2214" s="100">
        <v>0.8</v>
      </c>
      <c r="I2214" s="39"/>
      <c r="J2214" s="74">
        <f t="shared" si="204"/>
        <v>167.77199999999999</v>
      </c>
      <c r="K2214" s="74">
        <f t="shared" si="205"/>
        <v>132.596</v>
      </c>
      <c r="L2214" s="74">
        <f t="shared" si="206"/>
        <v>50.160000000000004</v>
      </c>
      <c r="M2214" s="75"/>
      <c r="N2214" s="74">
        <f t="shared" si="207"/>
        <v>1203.8420000000001</v>
      </c>
      <c r="O2214" s="74">
        <f t="shared" si="208"/>
        <v>401.37200000000001</v>
      </c>
      <c r="P2214" s="74">
        <f t="shared" si="209"/>
        <v>890.51</v>
      </c>
    </row>
    <row r="2215" spans="1:16" ht="15" customHeight="1" x14ac:dyDescent="0.3">
      <c r="A2215" s="27" t="s">
        <v>4085</v>
      </c>
      <c r="B2215" s="38">
        <v>37160</v>
      </c>
      <c r="C2215" s="38">
        <v>37160</v>
      </c>
      <c r="D2215" s="12" t="s">
        <v>2062</v>
      </c>
      <c r="E2215" s="12">
        <v>30020</v>
      </c>
      <c r="F2215" s="12" t="s">
        <v>3685</v>
      </c>
      <c r="G2215" s="12" t="s">
        <v>3056</v>
      </c>
      <c r="H2215" s="100">
        <v>0.8</v>
      </c>
      <c r="I2215" s="39"/>
      <c r="J2215" s="74">
        <f t="shared" si="204"/>
        <v>167.77199999999999</v>
      </c>
      <c r="K2215" s="74">
        <f t="shared" si="205"/>
        <v>132.596</v>
      </c>
      <c r="L2215" s="74">
        <f t="shared" si="206"/>
        <v>50.160000000000004</v>
      </c>
      <c r="M2215" s="75"/>
      <c r="N2215" s="74">
        <f t="shared" si="207"/>
        <v>1203.8420000000001</v>
      </c>
      <c r="O2215" s="74">
        <f t="shared" si="208"/>
        <v>401.37200000000001</v>
      </c>
      <c r="P2215" s="74">
        <f t="shared" si="209"/>
        <v>890.51</v>
      </c>
    </row>
    <row r="2216" spans="1:16" ht="15" customHeight="1" x14ac:dyDescent="0.3">
      <c r="A2216" s="27" t="s">
        <v>4085</v>
      </c>
      <c r="B2216" s="38">
        <v>37170</v>
      </c>
      <c r="C2216" s="38">
        <v>37170</v>
      </c>
      <c r="D2216" s="40" t="s">
        <v>2063</v>
      </c>
      <c r="E2216" s="40">
        <v>99937</v>
      </c>
      <c r="F2216" s="20" t="s">
        <v>3683</v>
      </c>
      <c r="G2216" s="20" t="s">
        <v>3059</v>
      </c>
      <c r="H2216" s="100">
        <v>0.8</v>
      </c>
      <c r="I2216" s="39"/>
      <c r="J2216" s="74">
        <f t="shared" si="204"/>
        <v>167.77199999999999</v>
      </c>
      <c r="K2216" s="74">
        <f t="shared" si="205"/>
        <v>132.596</v>
      </c>
      <c r="L2216" s="74">
        <f t="shared" si="206"/>
        <v>50.160000000000004</v>
      </c>
      <c r="M2216" s="75"/>
      <c r="N2216" s="74">
        <f t="shared" si="207"/>
        <v>1203.8420000000001</v>
      </c>
      <c r="O2216" s="74">
        <f t="shared" si="208"/>
        <v>401.37200000000001</v>
      </c>
      <c r="P2216" s="74">
        <f t="shared" si="209"/>
        <v>890.51</v>
      </c>
    </row>
    <row r="2217" spans="1:16" ht="15" customHeight="1" x14ac:dyDescent="0.3">
      <c r="A2217" s="27" t="s">
        <v>4085</v>
      </c>
      <c r="B2217" s="38">
        <v>37180</v>
      </c>
      <c r="C2217" s="38">
        <v>37180</v>
      </c>
      <c r="D2217" s="12" t="s">
        <v>2064</v>
      </c>
      <c r="E2217" s="12">
        <v>46140</v>
      </c>
      <c r="F2217" s="12" t="s">
        <v>3686</v>
      </c>
      <c r="G2217" s="12" t="s">
        <v>3056</v>
      </c>
      <c r="H2217" s="100">
        <v>0.84160000000000001</v>
      </c>
      <c r="I2217" s="39"/>
      <c r="J2217" s="74">
        <f t="shared" si="204"/>
        <v>173.33142399999997</v>
      </c>
      <c r="K2217" s="74">
        <f t="shared" si="205"/>
        <v>136.98979199999999</v>
      </c>
      <c r="L2217" s="74">
        <f t="shared" si="206"/>
        <v>51.821920000000006</v>
      </c>
      <c r="M2217" s="75"/>
      <c r="N2217" s="74">
        <f t="shared" si="207"/>
        <v>1243.7339040000002</v>
      </c>
      <c r="O2217" s="74">
        <f t="shared" si="208"/>
        <v>411.50742400000001</v>
      </c>
      <c r="P2217" s="74">
        <f t="shared" si="209"/>
        <v>917.70392000000015</v>
      </c>
    </row>
    <row r="2218" spans="1:16" ht="15" customHeight="1" x14ac:dyDescent="0.3">
      <c r="A2218" s="27" t="s">
        <v>4085</v>
      </c>
      <c r="B2218" s="38">
        <v>37190</v>
      </c>
      <c r="C2218" s="38">
        <v>37190</v>
      </c>
      <c r="D2218" s="40" t="s">
        <v>2065</v>
      </c>
      <c r="E2218" s="40">
        <v>99937</v>
      </c>
      <c r="F2218" s="20" t="s">
        <v>3683</v>
      </c>
      <c r="G2218" s="20" t="s">
        <v>3059</v>
      </c>
      <c r="H2218" s="100">
        <v>0.8</v>
      </c>
      <c r="I2218" s="39"/>
      <c r="J2218" s="74">
        <f t="shared" si="204"/>
        <v>167.77199999999999</v>
      </c>
      <c r="K2218" s="74">
        <f t="shared" si="205"/>
        <v>132.596</v>
      </c>
      <c r="L2218" s="74">
        <f t="shared" si="206"/>
        <v>50.160000000000004</v>
      </c>
      <c r="M2218" s="75"/>
      <c r="N2218" s="74">
        <f t="shared" si="207"/>
        <v>1203.8420000000001</v>
      </c>
      <c r="O2218" s="74">
        <f t="shared" si="208"/>
        <v>401.37200000000001</v>
      </c>
      <c r="P2218" s="74">
        <f t="shared" si="209"/>
        <v>890.51</v>
      </c>
    </row>
    <row r="2219" spans="1:16" ht="15" customHeight="1" x14ac:dyDescent="0.3">
      <c r="A2219" s="27" t="s">
        <v>4085</v>
      </c>
      <c r="B2219" s="38">
        <v>37200</v>
      </c>
      <c r="C2219" s="38">
        <v>37200</v>
      </c>
      <c r="D2219" s="40" t="s">
        <v>2066</v>
      </c>
      <c r="E2219" s="40">
        <v>99937</v>
      </c>
      <c r="F2219" s="20" t="s">
        <v>3683</v>
      </c>
      <c r="G2219" s="20" t="s">
        <v>3059</v>
      </c>
      <c r="H2219" s="100">
        <v>0.8</v>
      </c>
      <c r="I2219" s="39"/>
      <c r="J2219" s="74">
        <f t="shared" si="204"/>
        <v>167.77199999999999</v>
      </c>
      <c r="K2219" s="74">
        <f t="shared" si="205"/>
        <v>132.596</v>
      </c>
      <c r="L2219" s="74">
        <f t="shared" si="206"/>
        <v>50.160000000000004</v>
      </c>
      <c r="M2219" s="75"/>
      <c r="N2219" s="74">
        <f t="shared" si="207"/>
        <v>1203.8420000000001</v>
      </c>
      <c r="O2219" s="74">
        <f t="shared" si="208"/>
        <v>401.37200000000001</v>
      </c>
      <c r="P2219" s="74">
        <f t="shared" si="209"/>
        <v>890.51</v>
      </c>
    </row>
    <row r="2220" spans="1:16" ht="15" customHeight="1" x14ac:dyDescent="0.3">
      <c r="A2220" s="27" t="s">
        <v>4085</v>
      </c>
      <c r="B2220" s="38">
        <v>37210</v>
      </c>
      <c r="C2220" s="38">
        <v>37210</v>
      </c>
      <c r="D2220" s="40" t="s">
        <v>2067</v>
      </c>
      <c r="E2220" s="40">
        <v>99937</v>
      </c>
      <c r="F2220" s="20" t="s">
        <v>3683</v>
      </c>
      <c r="G2220" s="20" t="s">
        <v>3059</v>
      </c>
      <c r="H2220" s="100">
        <v>0.8</v>
      </c>
      <c r="I2220" s="39"/>
      <c r="J2220" s="74">
        <f t="shared" si="204"/>
        <v>167.77199999999999</v>
      </c>
      <c r="K2220" s="74">
        <f t="shared" si="205"/>
        <v>132.596</v>
      </c>
      <c r="L2220" s="74">
        <f t="shared" si="206"/>
        <v>50.160000000000004</v>
      </c>
      <c r="M2220" s="75"/>
      <c r="N2220" s="74">
        <f t="shared" si="207"/>
        <v>1203.8420000000001</v>
      </c>
      <c r="O2220" s="74">
        <f t="shared" si="208"/>
        <v>401.37200000000001</v>
      </c>
      <c r="P2220" s="74">
        <f t="shared" si="209"/>
        <v>890.51</v>
      </c>
    </row>
    <row r="2221" spans="1:16" ht="15" customHeight="1" x14ac:dyDescent="0.3">
      <c r="A2221" s="27" t="s">
        <v>4085</v>
      </c>
      <c r="B2221" s="38">
        <v>37220</v>
      </c>
      <c r="C2221" s="38">
        <v>37220</v>
      </c>
      <c r="D2221" s="40" t="s">
        <v>2068</v>
      </c>
      <c r="E2221" s="40">
        <v>99937</v>
      </c>
      <c r="F2221" s="20" t="s">
        <v>3683</v>
      </c>
      <c r="G2221" s="20" t="s">
        <v>3059</v>
      </c>
      <c r="H2221" s="100">
        <v>0.8</v>
      </c>
      <c r="I2221" s="39"/>
      <c r="J2221" s="74">
        <f t="shared" si="204"/>
        <v>167.77199999999999</v>
      </c>
      <c r="K2221" s="74">
        <f t="shared" si="205"/>
        <v>132.596</v>
      </c>
      <c r="L2221" s="74">
        <f t="shared" si="206"/>
        <v>50.160000000000004</v>
      </c>
      <c r="M2221" s="75"/>
      <c r="N2221" s="74">
        <f t="shared" si="207"/>
        <v>1203.8420000000001</v>
      </c>
      <c r="O2221" s="74">
        <f t="shared" si="208"/>
        <v>401.37200000000001</v>
      </c>
      <c r="P2221" s="74">
        <f t="shared" si="209"/>
        <v>890.51</v>
      </c>
    </row>
    <row r="2222" spans="1:16" ht="15" customHeight="1" x14ac:dyDescent="0.3">
      <c r="A2222" s="27" t="s">
        <v>4085</v>
      </c>
      <c r="B2222" s="38">
        <v>37230</v>
      </c>
      <c r="C2222" s="38">
        <v>37230</v>
      </c>
      <c r="D2222" s="12" t="s">
        <v>2069</v>
      </c>
      <c r="E2222" s="12">
        <v>21420</v>
      </c>
      <c r="F2222" s="12" t="s">
        <v>4118</v>
      </c>
      <c r="G2222" s="12" t="s">
        <v>3056</v>
      </c>
      <c r="H2222" s="100">
        <v>0.89590000000000003</v>
      </c>
      <c r="I2222" s="39"/>
      <c r="J2222" s="74">
        <f t="shared" si="204"/>
        <v>180.588076</v>
      </c>
      <c r="K2222" s="74">
        <f t="shared" si="205"/>
        <v>142.72495800000002</v>
      </c>
      <c r="L2222" s="74">
        <f t="shared" si="206"/>
        <v>53.991205000000008</v>
      </c>
      <c r="M2222" s="75"/>
      <c r="N2222" s="74">
        <f t="shared" si="207"/>
        <v>1295.8043460000001</v>
      </c>
      <c r="O2222" s="74">
        <f t="shared" si="208"/>
        <v>424.737076</v>
      </c>
      <c r="P2222" s="74">
        <f t="shared" si="209"/>
        <v>953.19983000000002</v>
      </c>
    </row>
    <row r="2223" spans="1:16" ht="15" customHeight="1" x14ac:dyDescent="0.3">
      <c r="A2223" s="27" t="s">
        <v>4085</v>
      </c>
      <c r="B2223" s="38">
        <v>37240</v>
      </c>
      <c r="C2223" s="38">
        <v>37240</v>
      </c>
      <c r="D2223" s="40" t="s">
        <v>2070</v>
      </c>
      <c r="E2223" s="40">
        <v>99937</v>
      </c>
      <c r="F2223" s="20" t="s">
        <v>3683</v>
      </c>
      <c r="G2223" s="20" t="s">
        <v>3059</v>
      </c>
      <c r="H2223" s="100">
        <v>0.8</v>
      </c>
      <c r="I2223" s="39"/>
      <c r="J2223" s="74">
        <f t="shared" si="204"/>
        <v>167.77199999999999</v>
      </c>
      <c r="K2223" s="74">
        <f t="shared" si="205"/>
        <v>132.596</v>
      </c>
      <c r="L2223" s="74">
        <f t="shared" si="206"/>
        <v>50.160000000000004</v>
      </c>
      <c r="M2223" s="75"/>
      <c r="N2223" s="74">
        <f t="shared" si="207"/>
        <v>1203.8420000000001</v>
      </c>
      <c r="O2223" s="74">
        <f t="shared" si="208"/>
        <v>401.37200000000001</v>
      </c>
      <c r="P2223" s="74">
        <f t="shared" si="209"/>
        <v>890.51</v>
      </c>
    </row>
    <row r="2224" spans="1:16" ht="15" customHeight="1" x14ac:dyDescent="0.3">
      <c r="A2224" s="27" t="s">
        <v>4085</v>
      </c>
      <c r="B2224" s="38">
        <v>37250</v>
      </c>
      <c r="C2224" s="38">
        <v>37250</v>
      </c>
      <c r="D2224" s="12" t="s">
        <v>2071</v>
      </c>
      <c r="E2224" s="12">
        <v>36420</v>
      </c>
      <c r="F2224" s="12" t="s">
        <v>3684</v>
      </c>
      <c r="G2224" s="12" t="s">
        <v>3056</v>
      </c>
      <c r="H2224" s="100">
        <v>0.89</v>
      </c>
      <c r="I2224" s="39"/>
      <c r="J2224" s="74">
        <f t="shared" si="204"/>
        <v>179.7996</v>
      </c>
      <c r="K2224" s="74">
        <f t="shared" si="205"/>
        <v>142.1018</v>
      </c>
      <c r="L2224" s="74">
        <f t="shared" si="206"/>
        <v>53.755499999999998</v>
      </c>
      <c r="M2224" s="75"/>
      <c r="N2224" s="74">
        <f t="shared" si="207"/>
        <v>1290.1466</v>
      </c>
      <c r="O2224" s="74">
        <f t="shared" si="208"/>
        <v>423.2996</v>
      </c>
      <c r="P2224" s="74">
        <f t="shared" si="209"/>
        <v>949.34300000000007</v>
      </c>
    </row>
    <row r="2225" spans="1:17" ht="15" customHeight="1" x14ac:dyDescent="0.3">
      <c r="A2225" s="27" t="s">
        <v>4085</v>
      </c>
      <c r="B2225" s="38">
        <v>37260</v>
      </c>
      <c r="C2225" s="38">
        <v>37260</v>
      </c>
      <c r="D2225" s="40" t="s">
        <v>2072</v>
      </c>
      <c r="E2225" s="40">
        <v>99937</v>
      </c>
      <c r="F2225" s="20" t="s">
        <v>3683</v>
      </c>
      <c r="G2225" s="20" t="s">
        <v>3059</v>
      </c>
      <c r="H2225" s="100">
        <v>0.8</v>
      </c>
      <c r="I2225" s="39"/>
      <c r="J2225" s="74">
        <f t="shared" si="204"/>
        <v>167.77199999999999</v>
      </c>
      <c r="K2225" s="74">
        <f t="shared" si="205"/>
        <v>132.596</v>
      </c>
      <c r="L2225" s="74">
        <f t="shared" si="206"/>
        <v>50.160000000000004</v>
      </c>
      <c r="M2225" s="75"/>
      <c r="N2225" s="74">
        <f t="shared" si="207"/>
        <v>1203.8420000000001</v>
      </c>
      <c r="O2225" s="74">
        <f t="shared" si="208"/>
        <v>401.37200000000001</v>
      </c>
      <c r="P2225" s="74">
        <f t="shared" si="209"/>
        <v>890.51</v>
      </c>
    </row>
    <row r="2226" spans="1:17" ht="15" customHeight="1" x14ac:dyDescent="0.3">
      <c r="A2226" s="27" t="s">
        <v>4085</v>
      </c>
      <c r="B2226" s="38">
        <v>37270</v>
      </c>
      <c r="C2226" s="38">
        <v>37270</v>
      </c>
      <c r="D2226" s="40" t="s">
        <v>2073</v>
      </c>
      <c r="E2226" s="40">
        <v>99937</v>
      </c>
      <c r="F2226" s="20" t="s">
        <v>3683</v>
      </c>
      <c r="G2226" s="20" t="s">
        <v>3059</v>
      </c>
      <c r="H2226" s="100">
        <v>0.8</v>
      </c>
      <c r="I2226" s="39"/>
      <c r="J2226" s="74">
        <f t="shared" si="204"/>
        <v>167.77199999999999</v>
      </c>
      <c r="K2226" s="74">
        <f t="shared" si="205"/>
        <v>132.596</v>
      </c>
      <c r="L2226" s="74">
        <f t="shared" si="206"/>
        <v>50.160000000000004</v>
      </c>
      <c r="M2226" s="75"/>
      <c r="N2226" s="74">
        <f t="shared" si="207"/>
        <v>1203.8420000000001</v>
      </c>
      <c r="O2226" s="74">
        <f t="shared" si="208"/>
        <v>401.37200000000001</v>
      </c>
      <c r="P2226" s="74">
        <f t="shared" si="209"/>
        <v>890.51</v>
      </c>
    </row>
    <row r="2227" spans="1:17" ht="15" customHeight="1" x14ac:dyDescent="0.3">
      <c r="A2227" s="27" t="s">
        <v>4085</v>
      </c>
      <c r="B2227" s="38">
        <v>37280</v>
      </c>
      <c r="C2227" s="38">
        <v>37280</v>
      </c>
      <c r="D2227" s="40" t="s">
        <v>2074</v>
      </c>
      <c r="E2227" s="40">
        <v>99937</v>
      </c>
      <c r="F2227" s="20" t="s">
        <v>3683</v>
      </c>
      <c r="G2227" s="20" t="s">
        <v>3059</v>
      </c>
      <c r="H2227" s="100">
        <v>0.8</v>
      </c>
      <c r="I2227" s="39"/>
      <c r="J2227" s="74">
        <f t="shared" si="204"/>
        <v>167.77199999999999</v>
      </c>
      <c r="K2227" s="74">
        <f t="shared" si="205"/>
        <v>132.596</v>
      </c>
      <c r="L2227" s="74">
        <f t="shared" si="206"/>
        <v>50.160000000000004</v>
      </c>
      <c r="M2227" s="75"/>
      <c r="N2227" s="74">
        <f t="shared" si="207"/>
        <v>1203.8420000000001</v>
      </c>
      <c r="O2227" s="74">
        <f t="shared" si="208"/>
        <v>401.37200000000001</v>
      </c>
      <c r="P2227" s="74">
        <f t="shared" si="209"/>
        <v>890.51</v>
      </c>
    </row>
    <row r="2228" spans="1:17" ht="15" customHeight="1" x14ac:dyDescent="0.3">
      <c r="A2228" s="27" t="s">
        <v>4085</v>
      </c>
      <c r="B2228" s="38">
        <v>37290</v>
      </c>
      <c r="C2228" s="38">
        <v>37290</v>
      </c>
      <c r="D2228" s="40" t="s">
        <v>2075</v>
      </c>
      <c r="E2228" s="40">
        <v>99937</v>
      </c>
      <c r="F2228" s="20" t="s">
        <v>3683</v>
      </c>
      <c r="G2228" s="20" t="s">
        <v>3059</v>
      </c>
      <c r="H2228" s="100">
        <v>0.8</v>
      </c>
      <c r="I2228" s="39"/>
      <c r="J2228" s="74">
        <f t="shared" si="204"/>
        <v>167.77199999999999</v>
      </c>
      <c r="K2228" s="74">
        <f t="shared" si="205"/>
        <v>132.596</v>
      </c>
      <c r="L2228" s="74">
        <f t="shared" si="206"/>
        <v>50.160000000000004</v>
      </c>
      <c r="M2228" s="75"/>
      <c r="N2228" s="74">
        <f t="shared" si="207"/>
        <v>1203.8420000000001</v>
      </c>
      <c r="O2228" s="74">
        <f t="shared" si="208"/>
        <v>401.37200000000001</v>
      </c>
      <c r="P2228" s="74">
        <f t="shared" si="209"/>
        <v>890.51</v>
      </c>
    </row>
    <row r="2229" spans="1:17" ht="15" customHeight="1" x14ac:dyDescent="0.3">
      <c r="A2229" s="27" t="s">
        <v>4085</v>
      </c>
      <c r="B2229" s="38">
        <v>37300</v>
      </c>
      <c r="C2229" s="38">
        <v>37300</v>
      </c>
      <c r="D2229" s="40" t="s">
        <v>2076</v>
      </c>
      <c r="E2229" s="40">
        <v>99937</v>
      </c>
      <c r="F2229" s="20" t="s">
        <v>3683</v>
      </c>
      <c r="G2229" s="20" t="s">
        <v>3059</v>
      </c>
      <c r="H2229" s="100">
        <v>0.8</v>
      </c>
      <c r="I2229" s="39"/>
      <c r="J2229" s="74">
        <f t="shared" si="204"/>
        <v>167.77199999999999</v>
      </c>
      <c r="K2229" s="74">
        <f t="shared" si="205"/>
        <v>132.596</v>
      </c>
      <c r="L2229" s="74">
        <f t="shared" si="206"/>
        <v>50.160000000000004</v>
      </c>
      <c r="M2229" s="75"/>
      <c r="N2229" s="74">
        <f t="shared" si="207"/>
        <v>1203.8420000000001</v>
      </c>
      <c r="O2229" s="74">
        <f t="shared" si="208"/>
        <v>401.37200000000001</v>
      </c>
      <c r="P2229" s="74">
        <f t="shared" si="209"/>
        <v>890.51</v>
      </c>
    </row>
    <row r="2230" spans="1:17" ht="15" customHeight="1" x14ac:dyDescent="0.3">
      <c r="A2230" s="27" t="s">
        <v>4085</v>
      </c>
      <c r="B2230" s="38">
        <v>37310</v>
      </c>
      <c r="C2230" s="38">
        <v>37310</v>
      </c>
      <c r="D2230" s="40" t="s">
        <v>2077</v>
      </c>
      <c r="E2230" s="40">
        <v>99937</v>
      </c>
      <c r="F2230" s="20" t="s">
        <v>3683</v>
      </c>
      <c r="G2230" s="20" t="s">
        <v>3059</v>
      </c>
      <c r="H2230" s="100">
        <v>0.8</v>
      </c>
      <c r="I2230" s="39"/>
      <c r="J2230" s="74">
        <f t="shared" si="204"/>
        <v>167.77199999999999</v>
      </c>
      <c r="K2230" s="74">
        <f t="shared" si="205"/>
        <v>132.596</v>
      </c>
      <c r="L2230" s="74">
        <f t="shared" si="206"/>
        <v>50.160000000000004</v>
      </c>
      <c r="M2230" s="75"/>
      <c r="N2230" s="74">
        <f t="shared" si="207"/>
        <v>1203.8420000000001</v>
      </c>
      <c r="O2230" s="74">
        <f t="shared" si="208"/>
        <v>401.37200000000001</v>
      </c>
      <c r="P2230" s="74">
        <f t="shared" si="209"/>
        <v>890.51</v>
      </c>
    </row>
    <row r="2231" spans="1:17" ht="15" customHeight="1" x14ac:dyDescent="0.3">
      <c r="A2231" s="27" t="s">
        <v>4085</v>
      </c>
      <c r="B2231" s="38">
        <v>37320</v>
      </c>
      <c r="C2231" s="38">
        <v>37320</v>
      </c>
      <c r="D2231" s="40" t="s">
        <v>2078</v>
      </c>
      <c r="E2231" s="40">
        <v>99937</v>
      </c>
      <c r="F2231" s="20" t="s">
        <v>3683</v>
      </c>
      <c r="G2231" s="20" t="s">
        <v>3059</v>
      </c>
      <c r="H2231" s="100">
        <v>0.8</v>
      </c>
      <c r="I2231" s="39"/>
      <c r="J2231" s="74">
        <f t="shared" si="204"/>
        <v>167.77199999999999</v>
      </c>
      <c r="K2231" s="74">
        <f t="shared" si="205"/>
        <v>132.596</v>
      </c>
      <c r="L2231" s="74">
        <f t="shared" si="206"/>
        <v>50.160000000000004</v>
      </c>
      <c r="M2231" s="75"/>
      <c r="N2231" s="74">
        <f t="shared" si="207"/>
        <v>1203.8420000000001</v>
      </c>
      <c r="O2231" s="74">
        <f t="shared" si="208"/>
        <v>401.37200000000001</v>
      </c>
      <c r="P2231" s="74">
        <f t="shared" si="209"/>
        <v>890.51</v>
      </c>
    </row>
    <row r="2232" spans="1:17" ht="15" customHeight="1" x14ac:dyDescent="0.3">
      <c r="A2232" s="27" t="s">
        <v>4085</v>
      </c>
      <c r="B2232" s="38">
        <v>37330</v>
      </c>
      <c r="C2232" s="38">
        <v>37330</v>
      </c>
      <c r="D2232" s="40" t="s">
        <v>2079</v>
      </c>
      <c r="E2232" s="40">
        <v>99937</v>
      </c>
      <c r="F2232" s="20" t="s">
        <v>3683</v>
      </c>
      <c r="G2232" s="20" t="s">
        <v>3059</v>
      </c>
      <c r="H2232" s="100">
        <v>0.8</v>
      </c>
      <c r="I2232" s="39"/>
      <c r="J2232" s="74">
        <f t="shared" si="204"/>
        <v>167.77199999999999</v>
      </c>
      <c r="K2232" s="74">
        <f t="shared" si="205"/>
        <v>132.596</v>
      </c>
      <c r="L2232" s="74">
        <f t="shared" si="206"/>
        <v>50.160000000000004</v>
      </c>
      <c r="M2232" s="75"/>
      <c r="N2232" s="74">
        <f t="shared" si="207"/>
        <v>1203.8420000000001</v>
      </c>
      <c r="O2232" s="74">
        <f t="shared" si="208"/>
        <v>401.37200000000001</v>
      </c>
      <c r="P2232" s="74">
        <f t="shared" si="209"/>
        <v>890.51</v>
      </c>
    </row>
    <row r="2233" spans="1:17" ht="15" customHeight="1" x14ac:dyDescent="0.3">
      <c r="A2233" s="27" t="s">
        <v>4085</v>
      </c>
      <c r="B2233" s="38">
        <v>37340</v>
      </c>
      <c r="C2233" s="38">
        <v>37340</v>
      </c>
      <c r="D2233" s="40" t="s">
        <v>2080</v>
      </c>
      <c r="E2233" s="40">
        <v>99937</v>
      </c>
      <c r="F2233" s="20" t="s">
        <v>3683</v>
      </c>
      <c r="G2233" s="20" t="s">
        <v>3059</v>
      </c>
      <c r="H2233" s="100">
        <v>0.8</v>
      </c>
      <c r="I2233" s="39"/>
      <c r="J2233" s="74">
        <f t="shared" si="204"/>
        <v>167.77199999999999</v>
      </c>
      <c r="K2233" s="74">
        <f t="shared" si="205"/>
        <v>132.596</v>
      </c>
      <c r="L2233" s="74">
        <f t="shared" si="206"/>
        <v>50.160000000000004</v>
      </c>
      <c r="M2233" s="75"/>
      <c r="N2233" s="74">
        <f t="shared" si="207"/>
        <v>1203.8420000000001</v>
      </c>
      <c r="O2233" s="74">
        <f t="shared" si="208"/>
        <v>401.37200000000001</v>
      </c>
      <c r="P2233" s="74">
        <f t="shared" si="209"/>
        <v>890.51</v>
      </c>
    </row>
    <row r="2234" spans="1:17" ht="15" customHeight="1" x14ac:dyDescent="0.3">
      <c r="A2234" s="27" t="s">
        <v>4085</v>
      </c>
      <c r="B2234" s="38">
        <v>37350</v>
      </c>
      <c r="C2234" s="38">
        <v>37350</v>
      </c>
      <c r="D2234" s="40" t="s">
        <v>2081</v>
      </c>
      <c r="E2234" s="40">
        <v>99937</v>
      </c>
      <c r="F2234" s="20" t="s">
        <v>3683</v>
      </c>
      <c r="G2234" s="20" t="s">
        <v>3059</v>
      </c>
      <c r="H2234" s="100">
        <v>0.8</v>
      </c>
      <c r="I2234" s="39"/>
      <c r="J2234" s="74">
        <f t="shared" si="204"/>
        <v>167.77199999999999</v>
      </c>
      <c r="K2234" s="74">
        <f t="shared" si="205"/>
        <v>132.596</v>
      </c>
      <c r="L2234" s="74">
        <f t="shared" si="206"/>
        <v>50.160000000000004</v>
      </c>
      <c r="M2234" s="75"/>
      <c r="N2234" s="74">
        <f t="shared" si="207"/>
        <v>1203.8420000000001</v>
      </c>
      <c r="O2234" s="74">
        <f t="shared" si="208"/>
        <v>401.37200000000001</v>
      </c>
      <c r="P2234" s="74">
        <f t="shared" si="209"/>
        <v>890.51</v>
      </c>
    </row>
    <row r="2235" spans="1:17" ht="15" customHeight="1" x14ac:dyDescent="0.3">
      <c r="A2235" s="27" t="s">
        <v>4085</v>
      </c>
      <c r="B2235" s="38">
        <v>37360</v>
      </c>
      <c r="C2235" s="38">
        <v>37360</v>
      </c>
      <c r="D2235" s="40" t="s">
        <v>2082</v>
      </c>
      <c r="E2235" s="40">
        <v>99937</v>
      </c>
      <c r="F2235" s="20" t="s">
        <v>3683</v>
      </c>
      <c r="G2235" s="20" t="s">
        <v>3059</v>
      </c>
      <c r="H2235" s="100">
        <v>0.8</v>
      </c>
      <c r="I2235" s="39"/>
      <c r="J2235" s="74">
        <f t="shared" si="204"/>
        <v>167.77199999999999</v>
      </c>
      <c r="K2235" s="74">
        <f t="shared" si="205"/>
        <v>132.596</v>
      </c>
      <c r="L2235" s="74">
        <f t="shared" si="206"/>
        <v>50.160000000000004</v>
      </c>
      <c r="M2235" s="75"/>
      <c r="N2235" s="74">
        <f t="shared" si="207"/>
        <v>1203.8420000000001</v>
      </c>
      <c r="O2235" s="74">
        <f t="shared" si="208"/>
        <v>401.37200000000001</v>
      </c>
      <c r="P2235" s="74">
        <f t="shared" si="209"/>
        <v>890.51</v>
      </c>
    </row>
    <row r="2236" spans="1:17" ht="15" customHeight="1" x14ac:dyDescent="0.3">
      <c r="A2236" s="27" t="s">
        <v>4085</v>
      </c>
      <c r="B2236" s="38">
        <v>37370</v>
      </c>
      <c r="C2236" s="38">
        <v>37370</v>
      </c>
      <c r="D2236" s="40" t="s">
        <v>2083</v>
      </c>
      <c r="E2236" s="40">
        <v>99937</v>
      </c>
      <c r="F2236" s="20" t="s">
        <v>3683</v>
      </c>
      <c r="G2236" s="20" t="s">
        <v>3059</v>
      </c>
      <c r="H2236" s="100">
        <v>0.8</v>
      </c>
      <c r="I2236" s="39"/>
      <c r="J2236" s="74">
        <f t="shared" si="204"/>
        <v>167.77199999999999</v>
      </c>
      <c r="K2236" s="74">
        <f t="shared" si="205"/>
        <v>132.596</v>
      </c>
      <c r="L2236" s="74">
        <f t="shared" si="206"/>
        <v>50.160000000000004</v>
      </c>
      <c r="M2236" s="75"/>
      <c r="N2236" s="74">
        <f t="shared" si="207"/>
        <v>1203.8420000000001</v>
      </c>
      <c r="O2236" s="74">
        <f t="shared" si="208"/>
        <v>401.37200000000001</v>
      </c>
      <c r="P2236" s="74">
        <f t="shared" si="209"/>
        <v>890.51</v>
      </c>
    </row>
    <row r="2237" spans="1:17" ht="15" customHeight="1" x14ac:dyDescent="0.3">
      <c r="A2237" s="27" t="s">
        <v>4085</v>
      </c>
      <c r="B2237" s="38">
        <v>37380</v>
      </c>
      <c r="C2237" s="38">
        <v>37380</v>
      </c>
      <c r="D2237" s="40" t="s">
        <v>2084</v>
      </c>
      <c r="E2237" s="40">
        <v>99937</v>
      </c>
      <c r="F2237" s="20" t="s">
        <v>3683</v>
      </c>
      <c r="G2237" s="20" t="s">
        <v>3059</v>
      </c>
      <c r="H2237" s="100">
        <v>0.8</v>
      </c>
      <c r="I2237" s="39"/>
      <c r="J2237" s="74">
        <f t="shared" si="204"/>
        <v>167.77199999999999</v>
      </c>
      <c r="K2237" s="74">
        <f t="shared" si="205"/>
        <v>132.596</v>
      </c>
      <c r="L2237" s="74">
        <f t="shared" si="206"/>
        <v>50.160000000000004</v>
      </c>
      <c r="M2237" s="75"/>
      <c r="N2237" s="74">
        <f t="shared" si="207"/>
        <v>1203.8420000000001</v>
      </c>
      <c r="O2237" s="74">
        <f t="shared" si="208"/>
        <v>401.37200000000001</v>
      </c>
      <c r="P2237" s="74">
        <f t="shared" si="209"/>
        <v>890.51</v>
      </c>
    </row>
    <row r="2238" spans="1:17" ht="15" customHeight="1" x14ac:dyDescent="0.3">
      <c r="A2238" s="27" t="s">
        <v>4085</v>
      </c>
      <c r="B2238" s="38">
        <v>37390</v>
      </c>
      <c r="C2238" s="38">
        <v>37390</v>
      </c>
      <c r="D2238" s="12" t="s">
        <v>2085</v>
      </c>
      <c r="E2238" s="12">
        <v>22900</v>
      </c>
      <c r="F2238" s="12" t="s">
        <v>3209</v>
      </c>
      <c r="G2238" s="12" t="s">
        <v>3056</v>
      </c>
      <c r="H2238" s="100">
        <v>0.8</v>
      </c>
      <c r="I2238" s="39"/>
      <c r="J2238" s="74">
        <f t="shared" si="204"/>
        <v>167.77199999999999</v>
      </c>
      <c r="K2238" s="74">
        <f t="shared" si="205"/>
        <v>132.596</v>
      </c>
      <c r="L2238" s="74">
        <f t="shared" si="206"/>
        <v>50.160000000000004</v>
      </c>
      <c r="M2238" s="75"/>
      <c r="N2238" s="74">
        <f t="shared" si="207"/>
        <v>1203.8420000000001</v>
      </c>
      <c r="O2238" s="74">
        <f t="shared" si="208"/>
        <v>401.37200000000001</v>
      </c>
      <c r="P2238" s="74">
        <f t="shared" si="209"/>
        <v>890.51</v>
      </c>
    </row>
    <row r="2239" spans="1:17" ht="15" customHeight="1" x14ac:dyDescent="0.3">
      <c r="A2239" s="27" t="s">
        <v>4085</v>
      </c>
      <c r="B2239" s="38">
        <v>37400</v>
      </c>
      <c r="C2239" s="38">
        <v>37400</v>
      </c>
      <c r="D2239" s="12" t="s">
        <v>2086</v>
      </c>
      <c r="E2239" s="12">
        <v>36420</v>
      </c>
      <c r="F2239" s="12" t="s">
        <v>3684</v>
      </c>
      <c r="G2239" s="12" t="s">
        <v>3056</v>
      </c>
      <c r="H2239" s="100">
        <v>0.89</v>
      </c>
      <c r="I2239" s="39"/>
      <c r="J2239" s="74">
        <f t="shared" si="204"/>
        <v>179.7996</v>
      </c>
      <c r="K2239" s="74">
        <f t="shared" si="205"/>
        <v>142.1018</v>
      </c>
      <c r="L2239" s="74">
        <f t="shared" si="206"/>
        <v>53.755499999999998</v>
      </c>
      <c r="M2239" s="75"/>
      <c r="N2239" s="74">
        <f t="shared" si="207"/>
        <v>1290.1466</v>
      </c>
      <c r="O2239" s="74">
        <f t="shared" si="208"/>
        <v>423.2996</v>
      </c>
      <c r="P2239" s="74">
        <f t="shared" si="209"/>
        <v>949.34300000000007</v>
      </c>
    </row>
    <row r="2240" spans="1:17" ht="15" customHeight="1" x14ac:dyDescent="0.3">
      <c r="A2240" s="27" t="s">
        <v>4085</v>
      </c>
      <c r="B2240" s="38">
        <v>37410</v>
      </c>
      <c r="C2240" s="38">
        <v>37410</v>
      </c>
      <c r="D2240" s="12" t="s">
        <v>2087</v>
      </c>
      <c r="E2240" s="12">
        <v>36420</v>
      </c>
      <c r="F2240" s="12" t="s">
        <v>3684</v>
      </c>
      <c r="G2240" s="12" t="s">
        <v>3056</v>
      </c>
      <c r="H2240" s="100">
        <v>0.89</v>
      </c>
      <c r="I2240" s="39"/>
      <c r="J2240" s="74">
        <f t="shared" si="204"/>
        <v>179.7996</v>
      </c>
      <c r="K2240" s="74">
        <f t="shared" si="205"/>
        <v>142.1018</v>
      </c>
      <c r="L2240" s="74">
        <f t="shared" si="206"/>
        <v>53.755499999999998</v>
      </c>
      <c r="M2240" s="75"/>
      <c r="N2240" s="74">
        <f t="shared" si="207"/>
        <v>1290.1466</v>
      </c>
      <c r="O2240" s="74">
        <f t="shared" si="208"/>
        <v>423.2996</v>
      </c>
      <c r="P2240" s="74">
        <f t="shared" si="209"/>
        <v>949.34300000000007</v>
      </c>
      <c r="Q2240" s="27" t="s">
        <v>3826</v>
      </c>
    </row>
    <row r="2241" spans="1:16" ht="15" customHeight="1" x14ac:dyDescent="0.3">
      <c r="A2241" s="27" t="s">
        <v>4085</v>
      </c>
      <c r="B2241" s="38">
        <v>37420</v>
      </c>
      <c r="C2241" s="38">
        <v>37420</v>
      </c>
      <c r="D2241" s="40" t="s">
        <v>2088</v>
      </c>
      <c r="E2241" s="40">
        <v>99937</v>
      </c>
      <c r="F2241" s="20" t="s">
        <v>3683</v>
      </c>
      <c r="G2241" s="20" t="s">
        <v>3059</v>
      </c>
      <c r="H2241" s="100">
        <v>0.8</v>
      </c>
      <c r="I2241" s="39"/>
      <c r="J2241" s="74">
        <f t="shared" si="204"/>
        <v>167.77199999999999</v>
      </c>
      <c r="K2241" s="74">
        <f t="shared" si="205"/>
        <v>132.596</v>
      </c>
      <c r="L2241" s="74">
        <f t="shared" si="206"/>
        <v>50.160000000000004</v>
      </c>
      <c r="M2241" s="75"/>
      <c r="N2241" s="74">
        <f t="shared" si="207"/>
        <v>1203.8420000000001</v>
      </c>
      <c r="O2241" s="74">
        <f t="shared" si="208"/>
        <v>401.37200000000001</v>
      </c>
      <c r="P2241" s="74">
        <f t="shared" si="209"/>
        <v>890.51</v>
      </c>
    </row>
    <row r="2242" spans="1:16" ht="15" customHeight="1" x14ac:dyDescent="0.3">
      <c r="A2242" s="27" t="s">
        <v>4085</v>
      </c>
      <c r="B2242" s="38">
        <v>37460</v>
      </c>
      <c r="C2242" s="38">
        <v>37460</v>
      </c>
      <c r="D2242" s="40" t="s">
        <v>2091</v>
      </c>
      <c r="E2242" s="40">
        <v>99937</v>
      </c>
      <c r="F2242" s="20" t="s">
        <v>3683</v>
      </c>
      <c r="G2242" s="20" t="s">
        <v>3059</v>
      </c>
      <c r="H2242" s="100">
        <v>0.8</v>
      </c>
      <c r="I2242" s="39"/>
      <c r="J2242" s="74">
        <f t="shared" si="204"/>
        <v>167.77199999999999</v>
      </c>
      <c r="K2242" s="74">
        <f t="shared" si="205"/>
        <v>132.596</v>
      </c>
      <c r="L2242" s="74">
        <f t="shared" si="206"/>
        <v>50.160000000000004</v>
      </c>
      <c r="M2242" s="75"/>
      <c r="N2242" s="74">
        <f t="shared" si="207"/>
        <v>1203.8420000000001</v>
      </c>
      <c r="O2242" s="74">
        <f t="shared" si="208"/>
        <v>401.37200000000001</v>
      </c>
      <c r="P2242" s="74">
        <f t="shared" si="209"/>
        <v>890.51</v>
      </c>
    </row>
    <row r="2243" spans="1:16" ht="15" customHeight="1" x14ac:dyDescent="0.3">
      <c r="A2243" s="27" t="s">
        <v>4085</v>
      </c>
      <c r="B2243" s="38">
        <v>37470</v>
      </c>
      <c r="C2243" s="38">
        <v>37470</v>
      </c>
      <c r="D2243" s="40" t="s">
        <v>2092</v>
      </c>
      <c r="E2243" s="40">
        <v>99937</v>
      </c>
      <c r="F2243" s="20" t="s">
        <v>3683</v>
      </c>
      <c r="G2243" s="20" t="s">
        <v>3059</v>
      </c>
      <c r="H2243" s="100">
        <v>0.8</v>
      </c>
      <c r="I2243" s="39"/>
      <c r="J2243" s="74">
        <f t="shared" si="204"/>
        <v>167.77199999999999</v>
      </c>
      <c r="K2243" s="74">
        <f t="shared" si="205"/>
        <v>132.596</v>
      </c>
      <c r="L2243" s="74">
        <f t="shared" si="206"/>
        <v>50.160000000000004</v>
      </c>
      <c r="M2243" s="75"/>
      <c r="N2243" s="74">
        <f t="shared" si="207"/>
        <v>1203.8420000000001</v>
      </c>
      <c r="O2243" s="74">
        <f t="shared" si="208"/>
        <v>401.37200000000001</v>
      </c>
      <c r="P2243" s="74">
        <f t="shared" si="209"/>
        <v>890.51</v>
      </c>
    </row>
    <row r="2244" spans="1:16" ht="15" customHeight="1" x14ac:dyDescent="0.3">
      <c r="A2244" s="27" t="s">
        <v>4085</v>
      </c>
      <c r="B2244" s="38">
        <v>37480</v>
      </c>
      <c r="C2244" s="38">
        <v>37480</v>
      </c>
      <c r="D2244" s="40" t="s">
        <v>2093</v>
      </c>
      <c r="E2244" s="40">
        <v>99937</v>
      </c>
      <c r="F2244" s="20" t="s">
        <v>3683</v>
      </c>
      <c r="G2244" s="20" t="s">
        <v>3059</v>
      </c>
      <c r="H2244" s="100">
        <v>0.8</v>
      </c>
      <c r="I2244" s="39"/>
      <c r="J2244" s="74">
        <f t="shared" si="204"/>
        <v>167.77199999999999</v>
      </c>
      <c r="K2244" s="74">
        <f t="shared" si="205"/>
        <v>132.596</v>
      </c>
      <c r="L2244" s="74">
        <f t="shared" si="206"/>
        <v>50.160000000000004</v>
      </c>
      <c r="M2244" s="75"/>
      <c r="N2244" s="74">
        <f t="shared" si="207"/>
        <v>1203.8420000000001</v>
      </c>
      <c r="O2244" s="74">
        <f t="shared" si="208"/>
        <v>401.37200000000001</v>
      </c>
      <c r="P2244" s="74">
        <f t="shared" si="209"/>
        <v>890.51</v>
      </c>
    </row>
    <row r="2245" spans="1:16" ht="15" customHeight="1" x14ac:dyDescent="0.3">
      <c r="A2245" s="27" t="s">
        <v>4085</v>
      </c>
      <c r="B2245" s="38">
        <v>37440</v>
      </c>
      <c r="C2245" s="38">
        <v>37440</v>
      </c>
      <c r="D2245" s="40" t="s">
        <v>2089</v>
      </c>
      <c r="E2245" s="40">
        <v>99937</v>
      </c>
      <c r="F2245" s="20" t="s">
        <v>3683</v>
      </c>
      <c r="G2245" s="20" t="s">
        <v>3059</v>
      </c>
      <c r="H2245" s="100">
        <v>0.8</v>
      </c>
      <c r="I2245" s="39"/>
      <c r="J2245" s="74">
        <f t="shared" si="204"/>
        <v>167.77199999999999</v>
      </c>
      <c r="K2245" s="74">
        <f t="shared" si="205"/>
        <v>132.596</v>
      </c>
      <c r="L2245" s="74">
        <f t="shared" si="206"/>
        <v>50.160000000000004</v>
      </c>
      <c r="M2245" s="75"/>
      <c r="N2245" s="74">
        <f t="shared" si="207"/>
        <v>1203.8420000000001</v>
      </c>
      <c r="O2245" s="74">
        <f t="shared" si="208"/>
        <v>401.37200000000001</v>
      </c>
      <c r="P2245" s="74">
        <f t="shared" si="209"/>
        <v>890.51</v>
      </c>
    </row>
    <row r="2246" spans="1:16" ht="15" customHeight="1" x14ac:dyDescent="0.3">
      <c r="A2246" s="27" t="s">
        <v>4085</v>
      </c>
      <c r="B2246" s="38">
        <v>37450</v>
      </c>
      <c r="C2246" s="38">
        <v>37450</v>
      </c>
      <c r="D2246" s="40" t="s">
        <v>2090</v>
      </c>
      <c r="E2246" s="40">
        <v>99937</v>
      </c>
      <c r="F2246" s="20" t="s">
        <v>3683</v>
      </c>
      <c r="G2246" s="20" t="s">
        <v>3059</v>
      </c>
      <c r="H2246" s="100">
        <v>0.8</v>
      </c>
      <c r="I2246" s="39"/>
      <c r="J2246" s="74">
        <f t="shared" si="204"/>
        <v>167.77199999999999</v>
      </c>
      <c r="K2246" s="74">
        <f t="shared" si="205"/>
        <v>132.596</v>
      </c>
      <c r="L2246" s="74">
        <f t="shared" si="206"/>
        <v>50.160000000000004</v>
      </c>
      <c r="M2246" s="75"/>
      <c r="N2246" s="74">
        <f t="shared" si="207"/>
        <v>1203.8420000000001</v>
      </c>
      <c r="O2246" s="74">
        <f t="shared" si="208"/>
        <v>401.37200000000001</v>
      </c>
      <c r="P2246" s="74">
        <f t="shared" si="209"/>
        <v>890.51</v>
      </c>
    </row>
    <row r="2247" spans="1:16" ht="15" customHeight="1" x14ac:dyDescent="0.3">
      <c r="A2247" s="27" t="s">
        <v>4085</v>
      </c>
      <c r="B2247" s="38">
        <v>37430</v>
      </c>
      <c r="C2247" s="38">
        <v>37430</v>
      </c>
      <c r="D2247" s="12" t="s">
        <v>3973</v>
      </c>
      <c r="E2247" s="12">
        <v>36420</v>
      </c>
      <c r="F2247" s="12" t="s">
        <v>3684</v>
      </c>
      <c r="G2247" s="12" t="s">
        <v>3056</v>
      </c>
      <c r="H2247" s="100">
        <v>0.89</v>
      </c>
      <c r="I2247" s="39"/>
      <c r="J2247" s="74">
        <f t="shared" si="204"/>
        <v>179.7996</v>
      </c>
      <c r="K2247" s="74">
        <f t="shared" si="205"/>
        <v>142.1018</v>
      </c>
      <c r="L2247" s="74">
        <f t="shared" si="206"/>
        <v>53.755499999999998</v>
      </c>
      <c r="M2247" s="75"/>
      <c r="N2247" s="74">
        <f t="shared" si="207"/>
        <v>1290.1466</v>
      </c>
      <c r="O2247" s="74">
        <f t="shared" si="208"/>
        <v>423.2996</v>
      </c>
      <c r="P2247" s="74">
        <f t="shared" si="209"/>
        <v>949.34300000000007</v>
      </c>
    </row>
    <row r="2248" spans="1:16" ht="15" customHeight="1" x14ac:dyDescent="0.3">
      <c r="A2248" s="27" t="s">
        <v>4085</v>
      </c>
      <c r="B2248" s="38">
        <v>37490</v>
      </c>
      <c r="C2248" s="38">
        <v>37490</v>
      </c>
      <c r="D2248" s="40" t="s">
        <v>2094</v>
      </c>
      <c r="E2248" s="40">
        <v>99937</v>
      </c>
      <c r="F2248" s="20" t="s">
        <v>3683</v>
      </c>
      <c r="G2248" s="20" t="s">
        <v>3059</v>
      </c>
      <c r="H2248" s="100">
        <v>0.8</v>
      </c>
      <c r="I2248" s="39"/>
      <c r="J2248" s="74">
        <f t="shared" si="204"/>
        <v>167.77199999999999</v>
      </c>
      <c r="K2248" s="74">
        <f t="shared" si="205"/>
        <v>132.596</v>
      </c>
      <c r="L2248" s="74">
        <f t="shared" si="206"/>
        <v>50.160000000000004</v>
      </c>
      <c r="M2248" s="75"/>
      <c r="N2248" s="74">
        <f t="shared" si="207"/>
        <v>1203.8420000000001</v>
      </c>
      <c r="O2248" s="74">
        <f t="shared" si="208"/>
        <v>401.37200000000001</v>
      </c>
      <c r="P2248" s="74">
        <f t="shared" si="209"/>
        <v>890.51</v>
      </c>
    </row>
    <row r="2249" spans="1:16" ht="15" customHeight="1" x14ac:dyDescent="0.3">
      <c r="A2249" s="27" t="s">
        <v>4085</v>
      </c>
      <c r="B2249" s="38">
        <v>37500</v>
      </c>
      <c r="C2249" s="38">
        <v>37500</v>
      </c>
      <c r="D2249" s="40" t="s">
        <v>2095</v>
      </c>
      <c r="E2249" s="40">
        <v>99937</v>
      </c>
      <c r="F2249" s="20" t="s">
        <v>3683</v>
      </c>
      <c r="G2249" s="20" t="s">
        <v>3059</v>
      </c>
      <c r="H2249" s="100">
        <v>0.8</v>
      </c>
      <c r="I2249" s="39"/>
      <c r="J2249" s="74">
        <f t="shared" si="204"/>
        <v>167.77199999999999</v>
      </c>
      <c r="K2249" s="74">
        <f t="shared" si="205"/>
        <v>132.596</v>
      </c>
      <c r="L2249" s="74">
        <f t="shared" si="206"/>
        <v>50.160000000000004</v>
      </c>
      <c r="M2249" s="75"/>
      <c r="N2249" s="74">
        <f t="shared" si="207"/>
        <v>1203.8420000000001</v>
      </c>
      <c r="O2249" s="74">
        <f t="shared" si="208"/>
        <v>401.37200000000001</v>
      </c>
      <c r="P2249" s="74">
        <f t="shared" si="209"/>
        <v>890.51</v>
      </c>
    </row>
    <row r="2250" spans="1:16" ht="15" customHeight="1" x14ac:dyDescent="0.3">
      <c r="A2250" s="27" t="s">
        <v>4085</v>
      </c>
      <c r="B2250" s="38">
        <v>37510</v>
      </c>
      <c r="C2250" s="38">
        <v>37510</v>
      </c>
      <c r="D2250" s="40" t="s">
        <v>2096</v>
      </c>
      <c r="E2250" s="40">
        <v>99937</v>
      </c>
      <c r="F2250" s="20" t="s">
        <v>3683</v>
      </c>
      <c r="G2250" s="20" t="s">
        <v>3059</v>
      </c>
      <c r="H2250" s="100">
        <v>0.8</v>
      </c>
      <c r="I2250" s="39"/>
      <c r="J2250" s="74">
        <f t="shared" ref="J2250:J2312" si="210">+(H2250*133.64)+60.86</f>
        <v>167.77199999999999</v>
      </c>
      <c r="K2250" s="74">
        <f t="shared" ref="K2250:K2312" si="211">(H2250*105.62)+48.1</f>
        <v>132.596</v>
      </c>
      <c r="L2250" s="74">
        <f t="shared" ref="L2250:L2312" si="212">(H2250*39.95)+18.2</f>
        <v>50.160000000000004</v>
      </c>
      <c r="M2250" s="75"/>
      <c r="N2250" s="74">
        <f t="shared" ref="N2250:N2312" si="213">((H2250*958.94)+436.69)</f>
        <v>1203.8420000000001</v>
      </c>
      <c r="O2250" s="74">
        <f t="shared" ref="O2250:O2312" si="214">(H2250*243.64)+206.46</f>
        <v>401.37200000000001</v>
      </c>
      <c r="P2250" s="74">
        <f t="shared" ref="P2250:P2312" si="215">(H2250*653.7)+367.55</f>
        <v>890.51</v>
      </c>
    </row>
    <row r="2251" spans="1:16" ht="15" customHeight="1" x14ac:dyDescent="0.3">
      <c r="A2251" s="27" t="s">
        <v>4085</v>
      </c>
      <c r="B2251" s="38">
        <v>37520</v>
      </c>
      <c r="C2251" s="38">
        <v>37520</v>
      </c>
      <c r="D2251" s="40" t="s">
        <v>2097</v>
      </c>
      <c r="E2251" s="40">
        <v>99937</v>
      </c>
      <c r="F2251" s="20" t="s">
        <v>3683</v>
      </c>
      <c r="G2251" s="20" t="s">
        <v>3059</v>
      </c>
      <c r="H2251" s="100">
        <v>0.8</v>
      </c>
      <c r="I2251" s="39"/>
      <c r="J2251" s="74">
        <f t="shared" si="210"/>
        <v>167.77199999999999</v>
      </c>
      <c r="K2251" s="74">
        <f t="shared" si="211"/>
        <v>132.596</v>
      </c>
      <c r="L2251" s="74">
        <f t="shared" si="212"/>
        <v>50.160000000000004</v>
      </c>
      <c r="M2251" s="75"/>
      <c r="N2251" s="74">
        <f t="shared" si="213"/>
        <v>1203.8420000000001</v>
      </c>
      <c r="O2251" s="74">
        <f t="shared" si="214"/>
        <v>401.37200000000001</v>
      </c>
      <c r="P2251" s="74">
        <f t="shared" si="215"/>
        <v>890.51</v>
      </c>
    </row>
    <row r="2252" spans="1:16" ht="15" customHeight="1" x14ac:dyDescent="0.3">
      <c r="A2252" s="27" t="s">
        <v>4085</v>
      </c>
      <c r="B2252" s="38">
        <v>37530</v>
      </c>
      <c r="C2252" s="38">
        <v>37530</v>
      </c>
      <c r="D2252" s="40" t="s">
        <v>2098</v>
      </c>
      <c r="E2252" s="40">
        <v>99937</v>
      </c>
      <c r="F2252" s="20" t="s">
        <v>3683</v>
      </c>
      <c r="G2252" s="20" t="s">
        <v>3059</v>
      </c>
      <c r="H2252" s="100">
        <v>0.8</v>
      </c>
      <c r="I2252" s="39"/>
      <c r="J2252" s="74">
        <f t="shared" si="210"/>
        <v>167.77199999999999</v>
      </c>
      <c r="K2252" s="74">
        <f t="shared" si="211"/>
        <v>132.596</v>
      </c>
      <c r="L2252" s="74">
        <f t="shared" si="212"/>
        <v>50.160000000000004</v>
      </c>
      <c r="M2252" s="75"/>
      <c r="N2252" s="74">
        <f t="shared" si="213"/>
        <v>1203.8420000000001</v>
      </c>
      <c r="O2252" s="74">
        <f t="shared" si="214"/>
        <v>401.37200000000001</v>
      </c>
      <c r="P2252" s="74">
        <f t="shared" si="215"/>
        <v>890.51</v>
      </c>
    </row>
    <row r="2253" spans="1:16" ht="15" customHeight="1" x14ac:dyDescent="0.3">
      <c r="A2253" s="27" t="s">
        <v>4085</v>
      </c>
      <c r="B2253" s="38">
        <v>37540</v>
      </c>
      <c r="C2253" s="38">
        <v>37540</v>
      </c>
      <c r="D2253" s="12" t="s">
        <v>2099</v>
      </c>
      <c r="E2253" s="12">
        <v>36420</v>
      </c>
      <c r="F2253" s="12" t="s">
        <v>3684</v>
      </c>
      <c r="G2253" s="12" t="s">
        <v>3056</v>
      </c>
      <c r="H2253" s="100">
        <v>0.89</v>
      </c>
      <c r="I2253" s="39"/>
      <c r="J2253" s="74">
        <f t="shared" si="210"/>
        <v>179.7996</v>
      </c>
      <c r="K2253" s="74">
        <f t="shared" si="211"/>
        <v>142.1018</v>
      </c>
      <c r="L2253" s="74">
        <f t="shared" si="212"/>
        <v>53.755499999999998</v>
      </c>
      <c r="M2253" s="75"/>
      <c r="N2253" s="74">
        <f t="shared" si="213"/>
        <v>1290.1466</v>
      </c>
      <c r="O2253" s="74">
        <f t="shared" si="214"/>
        <v>423.2996</v>
      </c>
      <c r="P2253" s="74">
        <f t="shared" si="215"/>
        <v>949.34300000000007</v>
      </c>
    </row>
    <row r="2254" spans="1:16" ht="15" customHeight="1" x14ac:dyDescent="0.3">
      <c r="A2254" s="27" t="s">
        <v>4085</v>
      </c>
      <c r="B2254" s="38">
        <v>37550</v>
      </c>
      <c r="C2254" s="38">
        <v>37550</v>
      </c>
      <c r="D2254" s="12" t="s">
        <v>2100</v>
      </c>
      <c r="E2254" s="12">
        <v>46140</v>
      </c>
      <c r="F2254" s="12" t="s">
        <v>3686</v>
      </c>
      <c r="G2254" s="12" t="s">
        <v>3056</v>
      </c>
      <c r="H2254" s="100">
        <v>0.84160000000000001</v>
      </c>
      <c r="I2254" s="39"/>
      <c r="J2254" s="74">
        <f t="shared" si="210"/>
        <v>173.33142399999997</v>
      </c>
      <c r="K2254" s="74">
        <f t="shared" si="211"/>
        <v>136.98979199999999</v>
      </c>
      <c r="L2254" s="74">
        <f t="shared" si="212"/>
        <v>51.821920000000006</v>
      </c>
      <c r="M2254" s="75"/>
      <c r="N2254" s="74">
        <f t="shared" si="213"/>
        <v>1243.7339040000002</v>
      </c>
      <c r="O2254" s="74">
        <f t="shared" si="214"/>
        <v>411.50742400000001</v>
      </c>
      <c r="P2254" s="74">
        <f t="shared" si="215"/>
        <v>917.70392000000015</v>
      </c>
    </row>
    <row r="2255" spans="1:16" ht="15" customHeight="1" x14ac:dyDescent="0.3">
      <c r="A2255" s="27" t="s">
        <v>4085</v>
      </c>
      <c r="B2255" s="38">
        <v>37560</v>
      </c>
      <c r="C2255" s="38">
        <v>37560</v>
      </c>
      <c r="D2255" s="12" t="s">
        <v>2101</v>
      </c>
      <c r="E2255" s="12">
        <v>46140</v>
      </c>
      <c r="F2255" s="12" t="s">
        <v>3686</v>
      </c>
      <c r="G2255" s="12" t="s">
        <v>3056</v>
      </c>
      <c r="H2255" s="100">
        <v>0.84160000000000001</v>
      </c>
      <c r="I2255" s="39"/>
      <c r="J2255" s="74">
        <f t="shared" si="210"/>
        <v>173.33142399999997</v>
      </c>
      <c r="K2255" s="74">
        <f t="shared" si="211"/>
        <v>136.98979199999999</v>
      </c>
      <c r="L2255" s="74">
        <f t="shared" si="212"/>
        <v>51.821920000000006</v>
      </c>
      <c r="M2255" s="75"/>
      <c r="N2255" s="74">
        <f t="shared" si="213"/>
        <v>1243.7339040000002</v>
      </c>
      <c r="O2255" s="74">
        <f t="shared" si="214"/>
        <v>411.50742400000001</v>
      </c>
      <c r="P2255" s="74">
        <f t="shared" si="215"/>
        <v>917.70392000000015</v>
      </c>
    </row>
    <row r="2256" spans="1:16" ht="15" customHeight="1" x14ac:dyDescent="0.3">
      <c r="A2256" s="27" t="s">
        <v>4085</v>
      </c>
      <c r="B2256" s="38">
        <v>37570</v>
      </c>
      <c r="C2256" s="38">
        <v>37570</v>
      </c>
      <c r="D2256" s="40" t="s">
        <v>2102</v>
      </c>
      <c r="E2256" s="40">
        <v>99937</v>
      </c>
      <c r="F2256" s="20" t="s">
        <v>3683</v>
      </c>
      <c r="G2256" s="20" t="s">
        <v>3059</v>
      </c>
      <c r="H2256" s="100">
        <v>0.8</v>
      </c>
      <c r="I2256" s="39"/>
      <c r="J2256" s="74">
        <f t="shared" si="210"/>
        <v>167.77199999999999</v>
      </c>
      <c r="K2256" s="74">
        <f t="shared" si="211"/>
        <v>132.596</v>
      </c>
      <c r="L2256" s="74">
        <f t="shared" si="212"/>
        <v>50.160000000000004</v>
      </c>
      <c r="M2256" s="75"/>
      <c r="N2256" s="74">
        <f t="shared" si="213"/>
        <v>1203.8420000000001</v>
      </c>
      <c r="O2256" s="74">
        <f t="shared" si="214"/>
        <v>401.37200000000001</v>
      </c>
      <c r="P2256" s="74">
        <f t="shared" si="215"/>
        <v>890.51</v>
      </c>
    </row>
    <row r="2257" spans="1:16" ht="15" customHeight="1" x14ac:dyDescent="0.3">
      <c r="A2257" s="27" t="s">
        <v>4085</v>
      </c>
      <c r="B2257" s="38">
        <v>37580</v>
      </c>
      <c r="C2257" s="38">
        <v>37580</v>
      </c>
      <c r="D2257" s="12" t="s">
        <v>2103</v>
      </c>
      <c r="E2257" s="12">
        <v>46140</v>
      </c>
      <c r="F2257" s="12" t="s">
        <v>3686</v>
      </c>
      <c r="G2257" s="12" t="s">
        <v>3056</v>
      </c>
      <c r="H2257" s="100">
        <v>0.84160000000000001</v>
      </c>
      <c r="I2257" s="39"/>
      <c r="J2257" s="74">
        <f t="shared" si="210"/>
        <v>173.33142399999997</v>
      </c>
      <c r="K2257" s="74">
        <f t="shared" si="211"/>
        <v>136.98979199999999</v>
      </c>
      <c r="L2257" s="74">
        <f t="shared" si="212"/>
        <v>51.821920000000006</v>
      </c>
      <c r="M2257" s="75"/>
      <c r="N2257" s="74">
        <f t="shared" si="213"/>
        <v>1243.7339040000002</v>
      </c>
      <c r="O2257" s="74">
        <f t="shared" si="214"/>
        <v>411.50742400000001</v>
      </c>
      <c r="P2257" s="74">
        <f t="shared" si="215"/>
        <v>917.70392000000015</v>
      </c>
    </row>
    <row r="2258" spans="1:16" ht="15" customHeight="1" x14ac:dyDescent="0.3">
      <c r="A2258" s="27" t="s">
        <v>4085</v>
      </c>
      <c r="B2258" s="38">
        <v>37590</v>
      </c>
      <c r="C2258" s="38">
        <v>37590</v>
      </c>
      <c r="D2258" s="40" t="s">
        <v>2104</v>
      </c>
      <c r="E2258" s="40">
        <v>99937</v>
      </c>
      <c r="F2258" s="20" t="s">
        <v>3683</v>
      </c>
      <c r="G2258" s="20" t="s">
        <v>3059</v>
      </c>
      <c r="H2258" s="100">
        <v>0.8</v>
      </c>
      <c r="I2258" s="39"/>
      <c r="J2258" s="74">
        <f t="shared" si="210"/>
        <v>167.77199999999999</v>
      </c>
      <c r="K2258" s="74">
        <f t="shared" si="211"/>
        <v>132.596</v>
      </c>
      <c r="L2258" s="74">
        <f t="shared" si="212"/>
        <v>50.160000000000004</v>
      </c>
      <c r="M2258" s="75"/>
      <c r="N2258" s="74">
        <f t="shared" si="213"/>
        <v>1203.8420000000001</v>
      </c>
      <c r="O2258" s="74">
        <f t="shared" si="214"/>
        <v>401.37200000000001</v>
      </c>
      <c r="P2258" s="74">
        <f t="shared" si="215"/>
        <v>890.51</v>
      </c>
    </row>
    <row r="2259" spans="1:16" ht="15" customHeight="1" x14ac:dyDescent="0.3">
      <c r="A2259" s="27" t="s">
        <v>4085</v>
      </c>
      <c r="B2259" s="38">
        <v>37600</v>
      </c>
      <c r="C2259" s="38">
        <v>37600</v>
      </c>
      <c r="D2259" s="40" t="s">
        <v>2105</v>
      </c>
      <c r="E2259" s="40">
        <v>99937</v>
      </c>
      <c r="F2259" s="20" t="s">
        <v>3683</v>
      </c>
      <c r="G2259" s="20" t="s">
        <v>3059</v>
      </c>
      <c r="H2259" s="100">
        <v>0.8</v>
      </c>
      <c r="I2259" s="39"/>
      <c r="J2259" s="74">
        <f t="shared" si="210"/>
        <v>167.77199999999999</v>
      </c>
      <c r="K2259" s="74">
        <f t="shared" si="211"/>
        <v>132.596</v>
      </c>
      <c r="L2259" s="74">
        <f t="shared" si="212"/>
        <v>50.160000000000004</v>
      </c>
      <c r="M2259" s="75"/>
      <c r="N2259" s="74">
        <f t="shared" si="213"/>
        <v>1203.8420000000001</v>
      </c>
      <c r="O2259" s="74">
        <f t="shared" si="214"/>
        <v>401.37200000000001</v>
      </c>
      <c r="P2259" s="74">
        <f t="shared" si="215"/>
        <v>890.51</v>
      </c>
    </row>
    <row r="2260" spans="1:16" ht="15" customHeight="1" x14ac:dyDescent="0.3">
      <c r="A2260" s="27" t="s">
        <v>4085</v>
      </c>
      <c r="B2260" s="38">
        <v>37610</v>
      </c>
      <c r="C2260" s="38">
        <v>37610</v>
      </c>
      <c r="D2260" s="40" t="s">
        <v>2106</v>
      </c>
      <c r="E2260" s="40">
        <v>99937</v>
      </c>
      <c r="F2260" s="20" t="s">
        <v>3683</v>
      </c>
      <c r="G2260" s="20" t="s">
        <v>3059</v>
      </c>
      <c r="H2260" s="100">
        <v>0.8</v>
      </c>
      <c r="I2260" s="39"/>
      <c r="J2260" s="74">
        <f t="shared" si="210"/>
        <v>167.77199999999999</v>
      </c>
      <c r="K2260" s="74">
        <f t="shared" si="211"/>
        <v>132.596</v>
      </c>
      <c r="L2260" s="74">
        <f t="shared" si="212"/>
        <v>50.160000000000004</v>
      </c>
      <c r="M2260" s="75"/>
      <c r="N2260" s="74">
        <f t="shared" si="213"/>
        <v>1203.8420000000001</v>
      </c>
      <c r="O2260" s="74">
        <f t="shared" si="214"/>
        <v>401.37200000000001</v>
      </c>
      <c r="P2260" s="74">
        <f t="shared" si="215"/>
        <v>890.51</v>
      </c>
    </row>
    <row r="2261" spans="1:16" ht="15" customHeight="1" x14ac:dyDescent="0.3">
      <c r="A2261" s="27" t="s">
        <v>4085</v>
      </c>
      <c r="B2261" s="38">
        <v>37620</v>
      </c>
      <c r="C2261" s="38">
        <v>37620</v>
      </c>
      <c r="D2261" s="40" t="s">
        <v>2107</v>
      </c>
      <c r="E2261" s="40">
        <v>99937</v>
      </c>
      <c r="F2261" s="20" t="s">
        <v>3683</v>
      </c>
      <c r="G2261" s="20" t="s">
        <v>3059</v>
      </c>
      <c r="H2261" s="100">
        <v>0.8</v>
      </c>
      <c r="I2261" s="39"/>
      <c r="J2261" s="74">
        <f t="shared" si="210"/>
        <v>167.77199999999999</v>
      </c>
      <c r="K2261" s="74">
        <f t="shared" si="211"/>
        <v>132.596</v>
      </c>
      <c r="L2261" s="74">
        <f t="shared" si="212"/>
        <v>50.160000000000004</v>
      </c>
      <c r="M2261" s="75"/>
      <c r="N2261" s="74">
        <f t="shared" si="213"/>
        <v>1203.8420000000001</v>
      </c>
      <c r="O2261" s="74">
        <f t="shared" si="214"/>
        <v>401.37200000000001</v>
      </c>
      <c r="P2261" s="74">
        <f t="shared" si="215"/>
        <v>890.51</v>
      </c>
    </row>
    <row r="2262" spans="1:16" ht="15" customHeight="1" x14ac:dyDescent="0.3">
      <c r="A2262" s="27" t="s">
        <v>4085</v>
      </c>
      <c r="B2262" s="38">
        <v>37630</v>
      </c>
      <c r="C2262" s="38">
        <v>37630</v>
      </c>
      <c r="D2262" s="40" t="s">
        <v>2108</v>
      </c>
      <c r="E2262" s="40">
        <v>99937</v>
      </c>
      <c r="F2262" s="20" t="s">
        <v>3683</v>
      </c>
      <c r="G2262" s="20" t="s">
        <v>3059</v>
      </c>
      <c r="H2262" s="100">
        <v>0.8</v>
      </c>
      <c r="I2262" s="39"/>
      <c r="J2262" s="74">
        <f t="shared" si="210"/>
        <v>167.77199999999999</v>
      </c>
      <c r="K2262" s="74">
        <f t="shared" si="211"/>
        <v>132.596</v>
      </c>
      <c r="L2262" s="74">
        <f t="shared" si="212"/>
        <v>50.160000000000004</v>
      </c>
      <c r="M2262" s="75"/>
      <c r="N2262" s="74">
        <f t="shared" si="213"/>
        <v>1203.8420000000001</v>
      </c>
      <c r="O2262" s="74">
        <f t="shared" si="214"/>
        <v>401.37200000000001</v>
      </c>
      <c r="P2262" s="74">
        <f t="shared" si="215"/>
        <v>890.51</v>
      </c>
    </row>
    <row r="2263" spans="1:16" ht="15" customHeight="1" x14ac:dyDescent="0.3">
      <c r="A2263" s="27" t="s">
        <v>4085</v>
      </c>
      <c r="B2263" s="38">
        <v>37640</v>
      </c>
      <c r="C2263" s="38">
        <v>37640</v>
      </c>
      <c r="D2263" s="40" t="s">
        <v>2109</v>
      </c>
      <c r="E2263" s="40">
        <v>99937</v>
      </c>
      <c r="F2263" s="20" t="s">
        <v>3683</v>
      </c>
      <c r="G2263" s="20" t="s">
        <v>3059</v>
      </c>
      <c r="H2263" s="100">
        <v>0.8</v>
      </c>
      <c r="I2263" s="39"/>
      <c r="J2263" s="74">
        <f t="shared" si="210"/>
        <v>167.77199999999999</v>
      </c>
      <c r="K2263" s="74">
        <f t="shared" si="211"/>
        <v>132.596</v>
      </c>
      <c r="L2263" s="74">
        <f t="shared" si="212"/>
        <v>50.160000000000004</v>
      </c>
      <c r="M2263" s="75"/>
      <c r="N2263" s="74">
        <f t="shared" si="213"/>
        <v>1203.8420000000001</v>
      </c>
      <c r="O2263" s="74">
        <f t="shared" si="214"/>
        <v>401.37200000000001</v>
      </c>
      <c r="P2263" s="74">
        <f t="shared" si="215"/>
        <v>890.51</v>
      </c>
    </row>
    <row r="2264" spans="1:16" ht="15" customHeight="1" x14ac:dyDescent="0.3">
      <c r="A2264" s="27" t="s">
        <v>4085</v>
      </c>
      <c r="B2264" s="38">
        <v>37650</v>
      </c>
      <c r="C2264" s="38">
        <v>37650</v>
      </c>
      <c r="D2264" s="12" t="s">
        <v>2110</v>
      </c>
      <c r="E2264" s="12">
        <v>46140</v>
      </c>
      <c r="F2264" s="12" t="s">
        <v>3686</v>
      </c>
      <c r="G2264" s="12" t="s">
        <v>3056</v>
      </c>
      <c r="H2264" s="100">
        <v>0.84160000000000001</v>
      </c>
      <c r="I2264" s="39"/>
      <c r="J2264" s="74">
        <f t="shared" si="210"/>
        <v>173.33142399999997</v>
      </c>
      <c r="K2264" s="74">
        <f t="shared" si="211"/>
        <v>136.98979199999999</v>
      </c>
      <c r="L2264" s="74">
        <f t="shared" si="212"/>
        <v>51.821920000000006</v>
      </c>
      <c r="M2264" s="75"/>
      <c r="N2264" s="74">
        <f t="shared" si="213"/>
        <v>1243.7339040000002</v>
      </c>
      <c r="O2264" s="74">
        <f t="shared" si="214"/>
        <v>411.50742400000001</v>
      </c>
      <c r="P2264" s="74">
        <f t="shared" si="215"/>
        <v>917.70392000000015</v>
      </c>
    </row>
    <row r="2265" spans="1:16" ht="15" customHeight="1" x14ac:dyDescent="0.3">
      <c r="A2265" s="27" t="s">
        <v>4085</v>
      </c>
      <c r="B2265" s="38">
        <v>37660</v>
      </c>
      <c r="C2265" s="38">
        <v>37660</v>
      </c>
      <c r="D2265" s="40" t="s">
        <v>2111</v>
      </c>
      <c r="E2265" s="40">
        <v>99937</v>
      </c>
      <c r="F2265" s="20" t="s">
        <v>3683</v>
      </c>
      <c r="G2265" s="20" t="s">
        <v>3059</v>
      </c>
      <c r="H2265" s="100">
        <v>0.8</v>
      </c>
      <c r="I2265" s="39"/>
      <c r="J2265" s="74">
        <f t="shared" si="210"/>
        <v>167.77199999999999</v>
      </c>
      <c r="K2265" s="74">
        <f t="shared" si="211"/>
        <v>132.596</v>
      </c>
      <c r="L2265" s="74">
        <f t="shared" si="212"/>
        <v>50.160000000000004</v>
      </c>
      <c r="M2265" s="75"/>
      <c r="N2265" s="74">
        <f t="shared" si="213"/>
        <v>1203.8420000000001</v>
      </c>
      <c r="O2265" s="74">
        <f t="shared" si="214"/>
        <v>401.37200000000001</v>
      </c>
      <c r="P2265" s="74">
        <f t="shared" si="215"/>
        <v>890.51</v>
      </c>
    </row>
    <row r="2266" spans="1:16" ht="15" customHeight="1" x14ac:dyDescent="0.3">
      <c r="A2266" s="27" t="s">
        <v>4085</v>
      </c>
      <c r="B2266" s="38">
        <v>37670</v>
      </c>
      <c r="C2266" s="38">
        <v>37670</v>
      </c>
      <c r="D2266" s="12" t="s">
        <v>2112</v>
      </c>
      <c r="E2266" s="12">
        <v>22900</v>
      </c>
      <c r="F2266" s="12" t="s">
        <v>3209</v>
      </c>
      <c r="G2266" s="12" t="s">
        <v>3056</v>
      </c>
      <c r="H2266" s="100">
        <v>0.8</v>
      </c>
      <c r="I2266" s="39"/>
      <c r="J2266" s="74">
        <f t="shared" si="210"/>
        <v>167.77199999999999</v>
      </c>
      <c r="K2266" s="74">
        <f t="shared" si="211"/>
        <v>132.596</v>
      </c>
      <c r="L2266" s="74">
        <f t="shared" si="212"/>
        <v>50.160000000000004</v>
      </c>
      <c r="M2266" s="75"/>
      <c r="N2266" s="74">
        <f t="shared" si="213"/>
        <v>1203.8420000000001</v>
      </c>
      <c r="O2266" s="74">
        <f t="shared" si="214"/>
        <v>401.37200000000001</v>
      </c>
      <c r="P2266" s="74">
        <f t="shared" si="215"/>
        <v>890.51</v>
      </c>
    </row>
    <row r="2267" spans="1:16" ht="15" customHeight="1" x14ac:dyDescent="0.3">
      <c r="A2267" s="27" t="s">
        <v>4085</v>
      </c>
      <c r="B2267" s="38">
        <v>37680</v>
      </c>
      <c r="C2267" s="38">
        <v>37680</v>
      </c>
      <c r="D2267" s="40" t="s">
        <v>2113</v>
      </c>
      <c r="E2267" s="40">
        <v>99937</v>
      </c>
      <c r="F2267" s="20" t="s">
        <v>3683</v>
      </c>
      <c r="G2267" s="20" t="s">
        <v>3059</v>
      </c>
      <c r="H2267" s="100">
        <v>0.8</v>
      </c>
      <c r="I2267" s="39"/>
      <c r="J2267" s="74">
        <f t="shared" si="210"/>
        <v>167.77199999999999</v>
      </c>
      <c r="K2267" s="74">
        <f t="shared" si="211"/>
        <v>132.596</v>
      </c>
      <c r="L2267" s="74">
        <f t="shared" si="212"/>
        <v>50.160000000000004</v>
      </c>
      <c r="M2267" s="75"/>
      <c r="N2267" s="74">
        <f t="shared" si="213"/>
        <v>1203.8420000000001</v>
      </c>
      <c r="O2267" s="74">
        <f t="shared" si="214"/>
        <v>401.37200000000001</v>
      </c>
      <c r="P2267" s="74">
        <f t="shared" si="215"/>
        <v>890.51</v>
      </c>
    </row>
    <row r="2268" spans="1:16" ht="15" customHeight="1" x14ac:dyDescent="0.3">
      <c r="A2268" s="27" t="s">
        <v>4085</v>
      </c>
      <c r="B2268" s="38">
        <v>37690</v>
      </c>
      <c r="C2268" s="38">
        <v>37690</v>
      </c>
      <c r="D2268" s="40" t="s">
        <v>2114</v>
      </c>
      <c r="E2268" s="40">
        <v>99937</v>
      </c>
      <c r="F2268" s="20" t="s">
        <v>3683</v>
      </c>
      <c r="G2268" s="20" t="s">
        <v>3059</v>
      </c>
      <c r="H2268" s="100">
        <v>0.8</v>
      </c>
      <c r="I2268" s="39"/>
      <c r="J2268" s="74">
        <f t="shared" si="210"/>
        <v>167.77199999999999</v>
      </c>
      <c r="K2268" s="74">
        <f t="shared" si="211"/>
        <v>132.596</v>
      </c>
      <c r="L2268" s="74">
        <f t="shared" si="212"/>
        <v>50.160000000000004</v>
      </c>
      <c r="M2268" s="75"/>
      <c r="N2268" s="74">
        <f t="shared" si="213"/>
        <v>1203.8420000000001</v>
      </c>
      <c r="O2268" s="74">
        <f t="shared" si="214"/>
        <v>401.37200000000001</v>
      </c>
      <c r="P2268" s="74">
        <f t="shared" si="215"/>
        <v>890.51</v>
      </c>
    </row>
    <row r="2269" spans="1:16" ht="15" customHeight="1" x14ac:dyDescent="0.3">
      <c r="A2269" s="27" t="s">
        <v>4085</v>
      </c>
      <c r="B2269" s="38">
        <v>37700</v>
      </c>
      <c r="C2269" s="38">
        <v>37700</v>
      </c>
      <c r="D2269" s="40" t="s">
        <v>2115</v>
      </c>
      <c r="E2269" s="40">
        <v>99937</v>
      </c>
      <c r="F2269" s="20" t="s">
        <v>3683</v>
      </c>
      <c r="G2269" s="20" t="s">
        <v>3059</v>
      </c>
      <c r="H2269" s="100">
        <v>0.8</v>
      </c>
      <c r="I2269" s="39"/>
      <c r="J2269" s="74">
        <f t="shared" si="210"/>
        <v>167.77199999999999</v>
      </c>
      <c r="K2269" s="74">
        <f t="shared" si="211"/>
        <v>132.596</v>
      </c>
      <c r="L2269" s="74">
        <f t="shared" si="212"/>
        <v>50.160000000000004</v>
      </c>
      <c r="M2269" s="75"/>
      <c r="N2269" s="74">
        <f t="shared" si="213"/>
        <v>1203.8420000000001</v>
      </c>
      <c r="O2269" s="74">
        <f t="shared" si="214"/>
        <v>401.37200000000001</v>
      </c>
      <c r="P2269" s="74">
        <f t="shared" si="215"/>
        <v>890.51</v>
      </c>
    </row>
    <row r="2270" spans="1:16" ht="15" customHeight="1" x14ac:dyDescent="0.3">
      <c r="A2270" s="27" t="s">
        <v>4085</v>
      </c>
      <c r="B2270" s="38">
        <v>37710</v>
      </c>
      <c r="C2270" s="38">
        <v>37710</v>
      </c>
      <c r="D2270" s="12" t="s">
        <v>2116</v>
      </c>
      <c r="E2270" s="12">
        <v>46140</v>
      </c>
      <c r="F2270" s="12" t="s">
        <v>3686</v>
      </c>
      <c r="G2270" s="12" t="s">
        <v>3056</v>
      </c>
      <c r="H2270" s="100">
        <v>0.84160000000000001</v>
      </c>
      <c r="I2270" s="39"/>
      <c r="J2270" s="74">
        <f t="shared" si="210"/>
        <v>173.33142399999997</v>
      </c>
      <c r="K2270" s="74">
        <f t="shared" si="211"/>
        <v>136.98979199999999</v>
      </c>
      <c r="L2270" s="74">
        <f t="shared" si="212"/>
        <v>51.821920000000006</v>
      </c>
      <c r="M2270" s="75"/>
      <c r="N2270" s="74">
        <f t="shared" si="213"/>
        <v>1243.7339040000002</v>
      </c>
      <c r="O2270" s="74">
        <f t="shared" si="214"/>
        <v>411.50742400000001</v>
      </c>
      <c r="P2270" s="74">
        <f t="shared" si="215"/>
        <v>917.70392000000015</v>
      </c>
    </row>
    <row r="2271" spans="1:16" ht="15" customHeight="1" x14ac:dyDescent="0.3">
      <c r="A2271" s="27" t="s">
        <v>4085</v>
      </c>
      <c r="B2271" s="38">
        <v>37720</v>
      </c>
      <c r="C2271" s="38">
        <v>37720</v>
      </c>
      <c r="D2271" s="12" t="s">
        <v>2117</v>
      </c>
      <c r="E2271" s="12">
        <v>46140</v>
      </c>
      <c r="F2271" s="12" t="s">
        <v>3686</v>
      </c>
      <c r="G2271" s="12" t="s">
        <v>3056</v>
      </c>
      <c r="H2271" s="100">
        <v>0.84160000000000001</v>
      </c>
      <c r="I2271" s="39"/>
      <c r="J2271" s="74">
        <f t="shared" si="210"/>
        <v>173.33142399999997</v>
      </c>
      <c r="K2271" s="74">
        <f t="shared" si="211"/>
        <v>136.98979199999999</v>
      </c>
      <c r="L2271" s="74">
        <f t="shared" si="212"/>
        <v>51.821920000000006</v>
      </c>
      <c r="M2271" s="75"/>
      <c r="N2271" s="74">
        <f t="shared" si="213"/>
        <v>1243.7339040000002</v>
      </c>
      <c r="O2271" s="74">
        <f t="shared" si="214"/>
        <v>411.50742400000001</v>
      </c>
      <c r="P2271" s="74">
        <f t="shared" si="215"/>
        <v>917.70392000000015</v>
      </c>
    </row>
    <row r="2272" spans="1:16" ht="15" customHeight="1" x14ac:dyDescent="0.3">
      <c r="A2272" s="27" t="s">
        <v>4085</v>
      </c>
      <c r="B2272" s="38">
        <v>37730</v>
      </c>
      <c r="C2272" s="38">
        <v>37730</v>
      </c>
      <c r="D2272" s="40" t="s">
        <v>2118</v>
      </c>
      <c r="E2272" s="40">
        <v>99937</v>
      </c>
      <c r="F2272" s="20" t="s">
        <v>3683</v>
      </c>
      <c r="G2272" s="20" t="s">
        <v>3059</v>
      </c>
      <c r="H2272" s="100">
        <v>0.8</v>
      </c>
      <c r="I2272" s="39"/>
      <c r="J2272" s="74">
        <f t="shared" si="210"/>
        <v>167.77199999999999</v>
      </c>
      <c r="K2272" s="74">
        <f t="shared" si="211"/>
        <v>132.596</v>
      </c>
      <c r="L2272" s="74">
        <f t="shared" si="212"/>
        <v>50.160000000000004</v>
      </c>
      <c r="M2272" s="75"/>
      <c r="N2272" s="74">
        <f t="shared" si="213"/>
        <v>1203.8420000000001</v>
      </c>
      <c r="O2272" s="74">
        <f t="shared" si="214"/>
        <v>401.37200000000001</v>
      </c>
      <c r="P2272" s="74">
        <f t="shared" si="215"/>
        <v>890.51</v>
      </c>
    </row>
    <row r="2273" spans="1:16" ht="15" customHeight="1" x14ac:dyDescent="0.3">
      <c r="A2273" s="27" t="s">
        <v>4085</v>
      </c>
      <c r="B2273" s="38">
        <v>37740</v>
      </c>
      <c r="C2273" s="38">
        <v>37740</v>
      </c>
      <c r="D2273" s="40" t="s">
        <v>2119</v>
      </c>
      <c r="E2273" s="40">
        <v>99937</v>
      </c>
      <c r="F2273" s="20" t="s">
        <v>3683</v>
      </c>
      <c r="G2273" s="20" t="s">
        <v>3059</v>
      </c>
      <c r="H2273" s="100">
        <v>0.8</v>
      </c>
      <c r="I2273" s="39"/>
      <c r="J2273" s="74">
        <f t="shared" si="210"/>
        <v>167.77199999999999</v>
      </c>
      <c r="K2273" s="74">
        <f t="shared" si="211"/>
        <v>132.596</v>
      </c>
      <c r="L2273" s="74">
        <f t="shared" si="212"/>
        <v>50.160000000000004</v>
      </c>
      <c r="M2273" s="75"/>
      <c r="N2273" s="74">
        <f t="shared" si="213"/>
        <v>1203.8420000000001</v>
      </c>
      <c r="O2273" s="74">
        <f t="shared" si="214"/>
        <v>401.37200000000001</v>
      </c>
      <c r="P2273" s="74">
        <f t="shared" si="215"/>
        <v>890.51</v>
      </c>
    </row>
    <row r="2274" spans="1:16" ht="15" customHeight="1" x14ac:dyDescent="0.3">
      <c r="A2274" s="27" t="s">
        <v>4085</v>
      </c>
      <c r="B2274" s="38">
        <v>37750</v>
      </c>
      <c r="C2274" s="38">
        <v>37750</v>
      </c>
      <c r="D2274" s="40" t="s">
        <v>2120</v>
      </c>
      <c r="E2274" s="40">
        <v>99937</v>
      </c>
      <c r="F2274" s="20" t="s">
        <v>3683</v>
      </c>
      <c r="G2274" s="20" t="s">
        <v>3059</v>
      </c>
      <c r="H2274" s="100">
        <v>0.8</v>
      </c>
      <c r="I2274" s="39"/>
      <c r="J2274" s="74">
        <f t="shared" si="210"/>
        <v>167.77199999999999</v>
      </c>
      <c r="K2274" s="74">
        <f t="shared" si="211"/>
        <v>132.596</v>
      </c>
      <c r="L2274" s="74">
        <f t="shared" si="212"/>
        <v>50.160000000000004</v>
      </c>
      <c r="M2274" s="75"/>
      <c r="N2274" s="74">
        <f t="shared" si="213"/>
        <v>1203.8420000000001</v>
      </c>
      <c r="O2274" s="74">
        <f t="shared" si="214"/>
        <v>401.37200000000001</v>
      </c>
      <c r="P2274" s="74">
        <f t="shared" si="215"/>
        <v>890.51</v>
      </c>
    </row>
    <row r="2275" spans="1:16" ht="15" customHeight="1" x14ac:dyDescent="0.3">
      <c r="A2275" s="27" t="s">
        <v>4085</v>
      </c>
      <c r="B2275" s="38">
        <v>37760</v>
      </c>
      <c r="C2275" s="38">
        <v>37760</v>
      </c>
      <c r="D2275" s="40" t="s">
        <v>2121</v>
      </c>
      <c r="E2275" s="40">
        <v>99937</v>
      </c>
      <c r="F2275" s="20" t="s">
        <v>3683</v>
      </c>
      <c r="G2275" s="20" t="s">
        <v>3059</v>
      </c>
      <c r="H2275" s="100">
        <v>0.8</v>
      </c>
      <c r="I2275" s="39"/>
      <c r="J2275" s="74">
        <f t="shared" si="210"/>
        <v>167.77199999999999</v>
      </c>
      <c r="K2275" s="74">
        <f t="shared" si="211"/>
        <v>132.596</v>
      </c>
      <c r="L2275" s="74">
        <f t="shared" si="212"/>
        <v>50.160000000000004</v>
      </c>
      <c r="M2275" s="75"/>
      <c r="N2275" s="74">
        <f t="shared" si="213"/>
        <v>1203.8420000000001</v>
      </c>
      <c r="O2275" s="74">
        <f t="shared" si="214"/>
        <v>401.37200000000001</v>
      </c>
      <c r="P2275" s="74">
        <f t="shared" si="215"/>
        <v>890.51</v>
      </c>
    </row>
    <row r="2276" spans="1:16" ht="15" customHeight="1" x14ac:dyDescent="0.3">
      <c r="B2276" s="38"/>
      <c r="C2276" s="38"/>
      <c r="D2276" s="40"/>
      <c r="E2276" s="40"/>
      <c r="F2276" s="20"/>
      <c r="G2276" s="20"/>
      <c r="H2276" s="12"/>
      <c r="I2276" s="39"/>
      <c r="J2276" s="74"/>
      <c r="K2276" s="74"/>
      <c r="L2276" s="74"/>
      <c r="M2276" s="75"/>
      <c r="N2276" s="74"/>
      <c r="O2276" s="74"/>
      <c r="P2276" s="74"/>
    </row>
    <row r="2277" spans="1:16" ht="15" customHeight="1" x14ac:dyDescent="0.3">
      <c r="A2277" s="27" t="s">
        <v>4086</v>
      </c>
      <c r="B2277" s="38">
        <v>38000</v>
      </c>
      <c r="C2277" s="38">
        <v>38000</v>
      </c>
      <c r="D2277" s="40" t="s">
        <v>2122</v>
      </c>
      <c r="E2277" s="40">
        <v>99938</v>
      </c>
      <c r="F2277" s="20" t="s">
        <v>3687</v>
      </c>
      <c r="G2277" s="20" t="s">
        <v>3059</v>
      </c>
      <c r="H2277" s="100">
        <v>1.0561</v>
      </c>
      <c r="I2277" s="39"/>
      <c r="J2277" s="74">
        <f t="shared" si="210"/>
        <v>201.99720400000001</v>
      </c>
      <c r="K2277" s="74">
        <f t="shared" si="211"/>
        <v>159.64528200000001</v>
      </c>
      <c r="L2277" s="74">
        <f t="shared" si="212"/>
        <v>60.39119500000001</v>
      </c>
      <c r="M2277" s="75"/>
      <c r="N2277" s="74">
        <f t="shared" si="213"/>
        <v>1449.4265340000002</v>
      </c>
      <c r="O2277" s="74">
        <f t="shared" si="214"/>
        <v>463.76820399999997</v>
      </c>
      <c r="P2277" s="74">
        <f t="shared" si="215"/>
        <v>1057.9225700000002</v>
      </c>
    </row>
    <row r="2278" spans="1:16" ht="15" customHeight="1" x14ac:dyDescent="0.3">
      <c r="A2278" s="27" t="s">
        <v>4086</v>
      </c>
      <c r="B2278" s="38">
        <v>38010</v>
      </c>
      <c r="C2278" s="38">
        <v>38010</v>
      </c>
      <c r="D2278" s="12" t="s">
        <v>2123</v>
      </c>
      <c r="E2278" s="12">
        <v>18700</v>
      </c>
      <c r="F2278" s="12" t="s">
        <v>3688</v>
      </c>
      <c r="G2278" s="12" t="s">
        <v>3056</v>
      </c>
      <c r="H2278" s="100">
        <v>1.0962000000000001</v>
      </c>
      <c r="I2278" s="39"/>
      <c r="J2278" s="74">
        <f t="shared" si="210"/>
        <v>207.35616799999997</v>
      </c>
      <c r="K2278" s="74">
        <f t="shared" si="211"/>
        <v>163.88064400000002</v>
      </c>
      <c r="L2278" s="74">
        <f t="shared" si="212"/>
        <v>61.993189999999998</v>
      </c>
      <c r="M2278" s="75"/>
      <c r="N2278" s="74">
        <f t="shared" si="213"/>
        <v>1487.8800280000003</v>
      </c>
      <c r="O2278" s="74">
        <f t="shared" si="214"/>
        <v>473.53816800000004</v>
      </c>
      <c r="P2278" s="74">
        <f t="shared" si="215"/>
        <v>1084.1359400000001</v>
      </c>
    </row>
    <row r="2279" spans="1:16" ht="15" customHeight="1" x14ac:dyDescent="0.3">
      <c r="A2279" s="27" t="s">
        <v>4086</v>
      </c>
      <c r="B2279" s="38">
        <v>38020</v>
      </c>
      <c r="C2279" s="38">
        <v>38020</v>
      </c>
      <c r="D2279" s="12" t="s">
        <v>2124</v>
      </c>
      <c r="E2279" s="12">
        <v>38900</v>
      </c>
      <c r="F2279" s="12" t="s">
        <v>3689</v>
      </c>
      <c r="G2279" s="12" t="s">
        <v>3056</v>
      </c>
      <c r="H2279" s="120">
        <v>1.1921000000000002</v>
      </c>
      <c r="I2279" s="39"/>
      <c r="J2279" s="74">
        <f t="shared" si="210"/>
        <v>220.17224399999998</v>
      </c>
      <c r="K2279" s="74">
        <f t="shared" si="211"/>
        <v>174.00960200000003</v>
      </c>
      <c r="L2279" s="74">
        <f t="shared" si="212"/>
        <v>65.82439500000001</v>
      </c>
      <c r="M2279" s="75"/>
      <c r="N2279" s="74">
        <f t="shared" si="213"/>
        <v>1579.8423740000003</v>
      </c>
      <c r="O2279" s="74">
        <f t="shared" si="214"/>
        <v>496.90324400000009</v>
      </c>
      <c r="P2279" s="74">
        <f t="shared" si="215"/>
        <v>1146.8257700000001</v>
      </c>
    </row>
    <row r="2280" spans="1:16" ht="15" customHeight="1" x14ac:dyDescent="0.3">
      <c r="A2280" s="27" t="s">
        <v>4086</v>
      </c>
      <c r="B2280" s="38">
        <v>38030</v>
      </c>
      <c r="C2280" s="38">
        <v>38030</v>
      </c>
      <c r="D2280" s="40" t="s">
        <v>2125</v>
      </c>
      <c r="E2280" s="40">
        <v>99938</v>
      </c>
      <c r="F2280" s="20" t="s">
        <v>3687</v>
      </c>
      <c r="G2280" s="20" t="s">
        <v>3059</v>
      </c>
      <c r="H2280" s="100">
        <v>1.0561</v>
      </c>
      <c r="I2280" s="39"/>
      <c r="J2280" s="74">
        <f t="shared" si="210"/>
        <v>201.99720400000001</v>
      </c>
      <c r="K2280" s="74">
        <f t="shared" si="211"/>
        <v>159.64528200000001</v>
      </c>
      <c r="L2280" s="74">
        <f t="shared" si="212"/>
        <v>60.39119500000001</v>
      </c>
      <c r="M2280" s="75"/>
      <c r="N2280" s="74">
        <f t="shared" si="213"/>
        <v>1449.4265340000002</v>
      </c>
      <c r="O2280" s="74">
        <f t="shared" si="214"/>
        <v>463.76820399999997</v>
      </c>
      <c r="P2280" s="74">
        <f t="shared" si="215"/>
        <v>1057.9225700000002</v>
      </c>
    </row>
    <row r="2281" spans="1:16" ht="15" customHeight="1" x14ac:dyDescent="0.3">
      <c r="A2281" s="27" t="s">
        <v>4086</v>
      </c>
      <c r="B2281" s="38">
        <v>38040</v>
      </c>
      <c r="C2281" s="38">
        <v>38040</v>
      </c>
      <c r="D2281" s="12" t="s">
        <v>2126</v>
      </c>
      <c r="E2281" s="12">
        <v>38900</v>
      </c>
      <c r="F2281" s="12" t="s">
        <v>3689</v>
      </c>
      <c r="G2281" s="12" t="s">
        <v>3056</v>
      </c>
      <c r="H2281" s="120">
        <v>1.1921000000000002</v>
      </c>
      <c r="I2281" s="39"/>
      <c r="J2281" s="74">
        <f t="shared" si="210"/>
        <v>220.17224399999998</v>
      </c>
      <c r="K2281" s="74">
        <f t="shared" si="211"/>
        <v>174.00960200000003</v>
      </c>
      <c r="L2281" s="74">
        <f t="shared" si="212"/>
        <v>65.82439500000001</v>
      </c>
      <c r="M2281" s="75"/>
      <c r="N2281" s="74">
        <f t="shared" si="213"/>
        <v>1579.8423740000003</v>
      </c>
      <c r="O2281" s="74">
        <f t="shared" si="214"/>
        <v>496.90324400000009</v>
      </c>
      <c r="P2281" s="74">
        <f t="shared" si="215"/>
        <v>1146.8257700000001</v>
      </c>
    </row>
    <row r="2282" spans="1:16" ht="15" customHeight="1" x14ac:dyDescent="0.3">
      <c r="A2282" s="27" t="s">
        <v>4086</v>
      </c>
      <c r="B2282" s="38">
        <v>38050</v>
      </c>
      <c r="C2282" s="38">
        <v>38050</v>
      </c>
      <c r="D2282" s="40" t="s">
        <v>2127</v>
      </c>
      <c r="E2282" s="40">
        <v>99938</v>
      </c>
      <c r="F2282" s="20" t="s">
        <v>3687</v>
      </c>
      <c r="G2282" s="20" t="s">
        <v>3059</v>
      </c>
      <c r="H2282" s="100">
        <v>0.90040000000000009</v>
      </c>
      <c r="I2282" s="39"/>
      <c r="J2282" s="74">
        <f t="shared" si="210"/>
        <v>181.18945600000001</v>
      </c>
      <c r="K2282" s="74">
        <f t="shared" si="211"/>
        <v>143.20024800000002</v>
      </c>
      <c r="L2282" s="74">
        <f t="shared" si="212"/>
        <v>54.17098</v>
      </c>
      <c r="M2282" s="75"/>
      <c r="N2282" s="74">
        <f t="shared" si="213"/>
        <v>1300.1195760000001</v>
      </c>
      <c r="O2282" s="74">
        <f t="shared" si="214"/>
        <v>425.83345600000001</v>
      </c>
      <c r="P2282" s="74">
        <f t="shared" si="215"/>
        <v>956.14148</v>
      </c>
    </row>
    <row r="2283" spans="1:16" ht="15" customHeight="1" x14ac:dyDescent="0.3">
      <c r="A2283" s="27" t="s">
        <v>4086</v>
      </c>
      <c r="B2283" s="38">
        <v>38060</v>
      </c>
      <c r="C2283" s="38">
        <v>38060</v>
      </c>
      <c r="D2283" s="40" t="s">
        <v>2128</v>
      </c>
      <c r="E2283" s="40">
        <v>99938</v>
      </c>
      <c r="F2283" s="20" t="s">
        <v>3687</v>
      </c>
      <c r="G2283" s="20" t="s">
        <v>3059</v>
      </c>
      <c r="H2283" s="100">
        <v>0.90040000000000009</v>
      </c>
      <c r="I2283" s="39"/>
      <c r="J2283" s="74">
        <f t="shared" si="210"/>
        <v>181.18945600000001</v>
      </c>
      <c r="K2283" s="74">
        <f t="shared" si="211"/>
        <v>143.20024800000002</v>
      </c>
      <c r="L2283" s="74">
        <f t="shared" si="212"/>
        <v>54.17098</v>
      </c>
      <c r="M2283" s="75"/>
      <c r="N2283" s="74">
        <f t="shared" si="213"/>
        <v>1300.1195760000001</v>
      </c>
      <c r="O2283" s="74">
        <f t="shared" si="214"/>
        <v>425.83345600000001</v>
      </c>
      <c r="P2283" s="74">
        <f t="shared" si="215"/>
        <v>956.14148</v>
      </c>
    </row>
    <row r="2284" spans="1:16" ht="15" customHeight="1" x14ac:dyDescent="0.3">
      <c r="A2284" s="27" t="s">
        <v>4086</v>
      </c>
      <c r="B2284" s="38">
        <v>38070</v>
      </c>
      <c r="C2284" s="38">
        <v>38070</v>
      </c>
      <c r="D2284" s="40" t="s">
        <v>2129</v>
      </c>
      <c r="E2284" s="40">
        <v>99938</v>
      </c>
      <c r="F2284" s="20" t="s">
        <v>3687</v>
      </c>
      <c r="G2284" s="20" t="s">
        <v>3059</v>
      </c>
      <c r="H2284" s="100">
        <v>0.90040000000000009</v>
      </c>
      <c r="I2284" s="39"/>
      <c r="J2284" s="74">
        <f t="shared" si="210"/>
        <v>181.18945600000001</v>
      </c>
      <c r="K2284" s="74">
        <f t="shared" si="211"/>
        <v>143.20024800000002</v>
      </c>
      <c r="L2284" s="74">
        <f t="shared" si="212"/>
        <v>54.17098</v>
      </c>
      <c r="M2284" s="75"/>
      <c r="N2284" s="74">
        <f t="shared" si="213"/>
        <v>1300.1195760000001</v>
      </c>
      <c r="O2284" s="74">
        <f t="shared" si="214"/>
        <v>425.83345600000001</v>
      </c>
      <c r="P2284" s="74">
        <f t="shared" si="215"/>
        <v>956.14148</v>
      </c>
    </row>
    <row r="2285" spans="1:16" ht="15" customHeight="1" x14ac:dyDescent="0.3">
      <c r="A2285" s="27" t="s">
        <v>4086</v>
      </c>
      <c r="B2285" s="38">
        <v>38080</v>
      </c>
      <c r="C2285" s="38">
        <v>38080</v>
      </c>
      <c r="D2285" s="12" t="s">
        <v>2130</v>
      </c>
      <c r="E2285" s="12">
        <v>13460</v>
      </c>
      <c r="F2285" s="12" t="s">
        <v>3690</v>
      </c>
      <c r="G2285" s="12" t="s">
        <v>3056</v>
      </c>
      <c r="H2285" s="100">
        <v>1.1625000000000001</v>
      </c>
      <c r="I2285" s="39"/>
      <c r="J2285" s="74">
        <f t="shared" si="210"/>
        <v>216.2165</v>
      </c>
      <c r="K2285" s="74">
        <f t="shared" si="211"/>
        <v>170.88325</v>
      </c>
      <c r="L2285" s="74">
        <f t="shared" si="212"/>
        <v>64.641875000000013</v>
      </c>
      <c r="M2285" s="75"/>
      <c r="N2285" s="74">
        <f t="shared" si="213"/>
        <v>1551.4577500000003</v>
      </c>
      <c r="O2285" s="74">
        <f t="shared" si="214"/>
        <v>489.69150000000002</v>
      </c>
      <c r="P2285" s="74">
        <f t="shared" si="215"/>
        <v>1127.4762500000002</v>
      </c>
    </row>
    <row r="2286" spans="1:16" ht="15" customHeight="1" x14ac:dyDescent="0.3">
      <c r="A2286" s="27" t="s">
        <v>4086</v>
      </c>
      <c r="B2286" s="38">
        <v>38090</v>
      </c>
      <c r="C2286" s="38">
        <v>38090</v>
      </c>
      <c r="D2286" s="40" t="s">
        <v>2131</v>
      </c>
      <c r="E2286" s="40">
        <v>99938</v>
      </c>
      <c r="F2286" s="20" t="s">
        <v>3687</v>
      </c>
      <c r="G2286" s="20" t="s">
        <v>3059</v>
      </c>
      <c r="H2286" s="100">
        <v>1.0561</v>
      </c>
      <c r="I2286" s="39"/>
      <c r="J2286" s="74">
        <f t="shared" si="210"/>
        <v>201.99720400000001</v>
      </c>
      <c r="K2286" s="74">
        <f t="shared" si="211"/>
        <v>159.64528200000001</v>
      </c>
      <c r="L2286" s="74">
        <f t="shared" si="212"/>
        <v>60.39119500000001</v>
      </c>
      <c r="M2286" s="75"/>
      <c r="N2286" s="74">
        <f t="shared" si="213"/>
        <v>1449.4265340000002</v>
      </c>
      <c r="O2286" s="74">
        <f t="shared" si="214"/>
        <v>463.76820399999997</v>
      </c>
      <c r="P2286" s="74">
        <f t="shared" si="215"/>
        <v>1057.9225700000002</v>
      </c>
    </row>
    <row r="2287" spans="1:16" ht="15" customHeight="1" x14ac:dyDescent="0.3">
      <c r="A2287" s="27" t="s">
        <v>4086</v>
      </c>
      <c r="B2287" s="38">
        <v>38100</v>
      </c>
      <c r="C2287" s="38">
        <v>38100</v>
      </c>
      <c r="D2287" s="40" t="s">
        <v>2132</v>
      </c>
      <c r="E2287" s="40">
        <v>99938</v>
      </c>
      <c r="F2287" s="20" t="s">
        <v>3687</v>
      </c>
      <c r="G2287" s="20" t="s">
        <v>3059</v>
      </c>
      <c r="H2287" s="100">
        <v>1.0561</v>
      </c>
      <c r="I2287" s="39"/>
      <c r="J2287" s="74">
        <f t="shared" si="210"/>
        <v>201.99720400000001</v>
      </c>
      <c r="K2287" s="74">
        <f t="shared" si="211"/>
        <v>159.64528200000001</v>
      </c>
      <c r="L2287" s="74">
        <f t="shared" si="212"/>
        <v>60.39119500000001</v>
      </c>
      <c r="M2287" s="75"/>
      <c r="N2287" s="74">
        <f t="shared" si="213"/>
        <v>1449.4265340000002</v>
      </c>
      <c r="O2287" s="74">
        <f t="shared" si="214"/>
        <v>463.76820399999997</v>
      </c>
      <c r="P2287" s="74">
        <f t="shared" si="215"/>
        <v>1057.9225700000002</v>
      </c>
    </row>
    <row r="2288" spans="1:16" ht="15" customHeight="1" x14ac:dyDescent="0.3">
      <c r="A2288" s="27" t="s">
        <v>4086</v>
      </c>
      <c r="B2288" s="38">
        <v>38110</v>
      </c>
      <c r="C2288" s="38">
        <v>38110</v>
      </c>
      <c r="D2288" s="40" t="s">
        <v>2133</v>
      </c>
      <c r="E2288" s="40">
        <v>99938</v>
      </c>
      <c r="F2288" s="20" t="s">
        <v>3687</v>
      </c>
      <c r="G2288" s="20" t="s">
        <v>3059</v>
      </c>
      <c r="H2288" s="100">
        <v>1.0561</v>
      </c>
      <c r="I2288" s="39"/>
      <c r="J2288" s="74">
        <f t="shared" si="210"/>
        <v>201.99720400000001</v>
      </c>
      <c r="K2288" s="74">
        <f t="shared" si="211"/>
        <v>159.64528200000001</v>
      </c>
      <c r="L2288" s="74">
        <f t="shared" si="212"/>
        <v>60.39119500000001</v>
      </c>
      <c r="M2288" s="75"/>
      <c r="N2288" s="74">
        <f t="shared" si="213"/>
        <v>1449.4265340000002</v>
      </c>
      <c r="O2288" s="74">
        <f t="shared" si="214"/>
        <v>463.76820399999997</v>
      </c>
      <c r="P2288" s="74">
        <f t="shared" si="215"/>
        <v>1057.9225700000002</v>
      </c>
    </row>
    <row r="2289" spans="1:16" ht="15" customHeight="1" x14ac:dyDescent="0.3">
      <c r="A2289" s="27" t="s">
        <v>4086</v>
      </c>
      <c r="B2289" s="38">
        <v>38120</v>
      </c>
      <c r="C2289" s="38">
        <v>38120</v>
      </c>
      <c r="D2289" s="40" t="s">
        <v>2134</v>
      </c>
      <c r="E2289" s="40">
        <v>99938</v>
      </c>
      <c r="F2289" s="20" t="s">
        <v>3687</v>
      </c>
      <c r="G2289" s="20" t="s">
        <v>3059</v>
      </c>
      <c r="H2289" s="100">
        <v>1.0561</v>
      </c>
      <c r="I2289" s="39"/>
      <c r="J2289" s="74">
        <f t="shared" si="210"/>
        <v>201.99720400000001</v>
      </c>
      <c r="K2289" s="74">
        <f t="shared" si="211"/>
        <v>159.64528200000001</v>
      </c>
      <c r="L2289" s="74">
        <f t="shared" si="212"/>
        <v>60.39119500000001</v>
      </c>
      <c r="M2289" s="75"/>
      <c r="N2289" s="74">
        <f t="shared" si="213"/>
        <v>1449.4265340000002</v>
      </c>
      <c r="O2289" s="74">
        <f t="shared" si="214"/>
        <v>463.76820399999997</v>
      </c>
      <c r="P2289" s="74">
        <f t="shared" si="215"/>
        <v>1057.9225700000002</v>
      </c>
    </row>
    <row r="2290" spans="1:16" ht="15" customHeight="1" x14ac:dyDescent="0.3">
      <c r="A2290" s="27" t="s">
        <v>4086</v>
      </c>
      <c r="B2290" s="38">
        <v>38130</v>
      </c>
      <c r="C2290" s="38">
        <v>38130</v>
      </c>
      <c r="D2290" s="40" t="s">
        <v>2135</v>
      </c>
      <c r="E2290" s="40">
        <v>99938</v>
      </c>
      <c r="F2290" s="20" t="s">
        <v>3687</v>
      </c>
      <c r="G2290" s="20" t="s">
        <v>3059</v>
      </c>
      <c r="H2290" s="100">
        <v>1.0561</v>
      </c>
      <c r="I2290" s="39"/>
      <c r="J2290" s="74">
        <f t="shared" si="210"/>
        <v>201.99720400000001</v>
      </c>
      <c r="K2290" s="74">
        <f t="shared" si="211"/>
        <v>159.64528200000001</v>
      </c>
      <c r="L2290" s="74">
        <f t="shared" si="212"/>
        <v>60.39119500000001</v>
      </c>
      <c r="M2290" s="75"/>
      <c r="N2290" s="74">
        <f t="shared" si="213"/>
        <v>1449.4265340000002</v>
      </c>
      <c r="O2290" s="74">
        <f t="shared" si="214"/>
        <v>463.76820399999997</v>
      </c>
      <c r="P2290" s="74">
        <f t="shared" si="215"/>
        <v>1057.9225700000002</v>
      </c>
    </row>
    <row r="2291" spans="1:16" ht="15" customHeight="1" x14ac:dyDescent="0.3">
      <c r="A2291" s="27" t="s">
        <v>4086</v>
      </c>
      <c r="B2291" s="38">
        <v>38140</v>
      </c>
      <c r="C2291" s="38">
        <v>38140</v>
      </c>
      <c r="D2291" s="12" t="s">
        <v>2136</v>
      </c>
      <c r="E2291" s="12">
        <v>32780</v>
      </c>
      <c r="F2291" s="12" t="s">
        <v>3691</v>
      </c>
      <c r="G2291" s="12" t="s">
        <v>3056</v>
      </c>
      <c r="H2291" s="100">
        <v>1.0695000000000001</v>
      </c>
      <c r="I2291" s="39"/>
      <c r="J2291" s="74">
        <f t="shared" si="210"/>
        <v>203.78798</v>
      </c>
      <c r="K2291" s="74">
        <f t="shared" si="211"/>
        <v>161.06059000000002</v>
      </c>
      <c r="L2291" s="74">
        <f t="shared" si="212"/>
        <v>60.926525000000012</v>
      </c>
      <c r="M2291" s="75"/>
      <c r="N2291" s="74">
        <f t="shared" si="213"/>
        <v>1462.2763300000001</v>
      </c>
      <c r="O2291" s="74">
        <f t="shared" si="214"/>
        <v>467.03298000000007</v>
      </c>
      <c r="P2291" s="74">
        <f t="shared" si="215"/>
        <v>1066.6821500000001</v>
      </c>
    </row>
    <row r="2292" spans="1:16" ht="15" customHeight="1" x14ac:dyDescent="0.3">
      <c r="A2292" s="27" t="s">
        <v>4086</v>
      </c>
      <c r="B2292" s="38">
        <v>38150</v>
      </c>
      <c r="C2292" s="38">
        <v>38150</v>
      </c>
      <c r="D2292" s="40" t="s">
        <v>2137</v>
      </c>
      <c r="E2292" s="40">
        <v>99938</v>
      </c>
      <c r="F2292" s="20" t="s">
        <v>3687</v>
      </c>
      <c r="G2292" s="20" t="s">
        <v>3059</v>
      </c>
      <c r="H2292" s="100">
        <v>1.0561</v>
      </c>
      <c r="I2292" s="39"/>
      <c r="J2292" s="74">
        <f t="shared" si="210"/>
        <v>201.99720400000001</v>
      </c>
      <c r="K2292" s="74">
        <f t="shared" si="211"/>
        <v>159.64528200000001</v>
      </c>
      <c r="L2292" s="74">
        <f t="shared" si="212"/>
        <v>60.39119500000001</v>
      </c>
      <c r="M2292" s="75"/>
      <c r="N2292" s="74">
        <f t="shared" si="213"/>
        <v>1449.4265340000002</v>
      </c>
      <c r="O2292" s="74">
        <f t="shared" si="214"/>
        <v>463.76820399999997</v>
      </c>
      <c r="P2292" s="74">
        <f t="shared" si="215"/>
        <v>1057.9225700000002</v>
      </c>
    </row>
    <row r="2293" spans="1:16" ht="15" customHeight="1" x14ac:dyDescent="0.3">
      <c r="A2293" s="27" t="s">
        <v>4086</v>
      </c>
      <c r="B2293" s="38">
        <v>38160</v>
      </c>
      <c r="C2293" s="38">
        <v>38160</v>
      </c>
      <c r="D2293" s="12" t="s">
        <v>2138</v>
      </c>
      <c r="E2293" s="12">
        <v>24420</v>
      </c>
      <c r="F2293" s="12" t="s">
        <v>3692</v>
      </c>
      <c r="G2293" s="12" t="s">
        <v>3056</v>
      </c>
      <c r="H2293" s="100">
        <v>1.0061</v>
      </c>
      <c r="I2293" s="39"/>
      <c r="J2293" s="74">
        <f t="shared" si="210"/>
        <v>195.31520399999999</v>
      </c>
      <c r="K2293" s="74">
        <f t="shared" si="211"/>
        <v>154.364282</v>
      </c>
      <c r="L2293" s="74">
        <f t="shared" si="212"/>
        <v>58.393695000000008</v>
      </c>
      <c r="M2293" s="75"/>
      <c r="N2293" s="74">
        <f t="shared" si="213"/>
        <v>1401.4795340000001</v>
      </c>
      <c r="O2293" s="74">
        <f t="shared" si="214"/>
        <v>451.58620399999995</v>
      </c>
      <c r="P2293" s="74">
        <f t="shared" si="215"/>
        <v>1025.23757</v>
      </c>
    </row>
    <row r="2294" spans="1:16" ht="15" customHeight="1" x14ac:dyDescent="0.3">
      <c r="A2294" s="27" t="s">
        <v>4086</v>
      </c>
      <c r="B2294" s="38">
        <v>38170</v>
      </c>
      <c r="C2294" s="38">
        <v>38170</v>
      </c>
      <c r="D2294" s="40" t="s">
        <v>2139</v>
      </c>
      <c r="E2294" s="40">
        <v>99938</v>
      </c>
      <c r="F2294" s="20" t="s">
        <v>3687</v>
      </c>
      <c r="G2294" s="20" t="s">
        <v>3059</v>
      </c>
      <c r="H2294" s="100">
        <v>1.0561</v>
      </c>
      <c r="I2294" s="39"/>
      <c r="J2294" s="74">
        <f t="shared" si="210"/>
        <v>201.99720400000001</v>
      </c>
      <c r="K2294" s="74">
        <f t="shared" si="211"/>
        <v>159.64528200000001</v>
      </c>
      <c r="L2294" s="74">
        <f t="shared" si="212"/>
        <v>60.39119500000001</v>
      </c>
      <c r="M2294" s="75"/>
      <c r="N2294" s="74">
        <f t="shared" si="213"/>
        <v>1449.4265340000002</v>
      </c>
      <c r="O2294" s="74">
        <f t="shared" si="214"/>
        <v>463.76820399999997</v>
      </c>
      <c r="P2294" s="74">
        <f t="shared" si="215"/>
        <v>1057.9225700000002</v>
      </c>
    </row>
    <row r="2295" spans="1:16" ht="15" customHeight="1" x14ac:dyDescent="0.3">
      <c r="A2295" s="27" t="s">
        <v>4086</v>
      </c>
      <c r="B2295" s="38">
        <v>38180</v>
      </c>
      <c r="C2295" s="38">
        <v>38180</v>
      </c>
      <c r="D2295" s="40" t="s">
        <v>2140</v>
      </c>
      <c r="E2295" s="40">
        <v>99938</v>
      </c>
      <c r="F2295" s="20" t="s">
        <v>3687</v>
      </c>
      <c r="G2295" s="20" t="s">
        <v>3059</v>
      </c>
      <c r="H2295" s="100">
        <v>1.0561</v>
      </c>
      <c r="I2295" s="39"/>
      <c r="J2295" s="74">
        <f t="shared" si="210"/>
        <v>201.99720400000001</v>
      </c>
      <c r="K2295" s="74">
        <f t="shared" si="211"/>
        <v>159.64528200000001</v>
      </c>
      <c r="L2295" s="74">
        <f t="shared" si="212"/>
        <v>60.39119500000001</v>
      </c>
      <c r="M2295" s="75"/>
      <c r="N2295" s="74">
        <f t="shared" si="213"/>
        <v>1449.4265340000002</v>
      </c>
      <c r="O2295" s="74">
        <f t="shared" si="214"/>
        <v>463.76820399999997</v>
      </c>
      <c r="P2295" s="74">
        <f t="shared" si="215"/>
        <v>1057.9225700000002</v>
      </c>
    </row>
    <row r="2296" spans="1:16" ht="15" customHeight="1" x14ac:dyDescent="0.3">
      <c r="A2296" s="27" t="s">
        <v>4086</v>
      </c>
      <c r="B2296" s="38">
        <v>38190</v>
      </c>
      <c r="C2296" s="38">
        <v>38190</v>
      </c>
      <c r="D2296" s="12" t="s">
        <v>2141</v>
      </c>
      <c r="E2296" s="12">
        <v>21660</v>
      </c>
      <c r="F2296" s="12" t="s">
        <v>3693</v>
      </c>
      <c r="G2296" s="12" t="s">
        <v>3056</v>
      </c>
      <c r="H2296" s="100">
        <v>1.222</v>
      </c>
      <c r="I2296" s="39"/>
      <c r="J2296" s="74">
        <f t="shared" si="210"/>
        <v>224.16807999999997</v>
      </c>
      <c r="K2296" s="74">
        <f t="shared" si="211"/>
        <v>177.16764000000001</v>
      </c>
      <c r="L2296" s="74">
        <f t="shared" si="212"/>
        <v>67.018900000000002</v>
      </c>
      <c r="M2296" s="75"/>
      <c r="N2296" s="74">
        <f t="shared" si="213"/>
        <v>1608.51468</v>
      </c>
      <c r="O2296" s="74">
        <f t="shared" si="214"/>
        <v>504.18808000000001</v>
      </c>
      <c r="P2296" s="74">
        <f t="shared" si="215"/>
        <v>1166.3714</v>
      </c>
    </row>
    <row r="2297" spans="1:16" ht="15" customHeight="1" x14ac:dyDescent="0.3">
      <c r="A2297" s="27" t="s">
        <v>4086</v>
      </c>
      <c r="B2297" s="38">
        <v>38200</v>
      </c>
      <c r="C2297" s="38">
        <v>38200</v>
      </c>
      <c r="D2297" s="40" t="s">
        <v>2142</v>
      </c>
      <c r="E2297" s="40">
        <v>99938</v>
      </c>
      <c r="F2297" s="20" t="s">
        <v>3687</v>
      </c>
      <c r="G2297" s="20" t="s">
        <v>3059</v>
      </c>
      <c r="H2297" s="100">
        <v>1.0561</v>
      </c>
      <c r="I2297" s="39"/>
      <c r="J2297" s="74">
        <f t="shared" si="210"/>
        <v>201.99720400000001</v>
      </c>
      <c r="K2297" s="74">
        <f t="shared" si="211"/>
        <v>159.64528200000001</v>
      </c>
      <c r="L2297" s="74">
        <f t="shared" si="212"/>
        <v>60.39119500000001</v>
      </c>
      <c r="M2297" s="75"/>
      <c r="N2297" s="74">
        <f t="shared" si="213"/>
        <v>1449.4265340000002</v>
      </c>
      <c r="O2297" s="74">
        <f t="shared" si="214"/>
        <v>463.76820399999997</v>
      </c>
      <c r="P2297" s="74">
        <f t="shared" si="215"/>
        <v>1057.9225700000002</v>
      </c>
    </row>
    <row r="2298" spans="1:16" ht="15" customHeight="1" x14ac:dyDescent="0.3">
      <c r="A2298" s="27" t="s">
        <v>4086</v>
      </c>
      <c r="B2298" s="38">
        <v>38210</v>
      </c>
      <c r="C2298" s="38">
        <v>38210</v>
      </c>
      <c r="D2298" s="12" t="s">
        <v>2143</v>
      </c>
      <c r="E2298" s="12">
        <v>10540</v>
      </c>
      <c r="F2298" s="12" t="s">
        <v>3694</v>
      </c>
      <c r="G2298" s="12" t="s">
        <v>3056</v>
      </c>
      <c r="H2298" s="100">
        <v>1.0831</v>
      </c>
      <c r="I2298" s="39"/>
      <c r="J2298" s="74">
        <f t="shared" si="210"/>
        <v>205.60548399999999</v>
      </c>
      <c r="K2298" s="74">
        <f t="shared" si="211"/>
        <v>162.49702200000002</v>
      </c>
      <c r="L2298" s="74">
        <f t="shared" si="212"/>
        <v>61.469845000000007</v>
      </c>
      <c r="M2298" s="75"/>
      <c r="N2298" s="74">
        <f t="shared" si="213"/>
        <v>1475.317914</v>
      </c>
      <c r="O2298" s="74">
        <f t="shared" si="214"/>
        <v>470.34648400000003</v>
      </c>
      <c r="P2298" s="74">
        <f t="shared" si="215"/>
        <v>1075.5724700000001</v>
      </c>
    </row>
    <row r="2299" spans="1:16" ht="15" customHeight="1" x14ac:dyDescent="0.3">
      <c r="A2299" s="27" t="s">
        <v>4086</v>
      </c>
      <c r="B2299" s="38">
        <v>38220</v>
      </c>
      <c r="C2299" s="38">
        <v>38220</v>
      </c>
      <c r="D2299" s="40" t="s">
        <v>2144</v>
      </c>
      <c r="E2299" s="40">
        <v>99938</v>
      </c>
      <c r="F2299" s="20" t="s">
        <v>3687</v>
      </c>
      <c r="G2299" s="20" t="s">
        <v>3059</v>
      </c>
      <c r="H2299" s="100">
        <v>1.0561</v>
      </c>
      <c r="I2299" s="39"/>
      <c r="J2299" s="74">
        <f t="shared" si="210"/>
        <v>201.99720400000001</v>
      </c>
      <c r="K2299" s="74">
        <f t="shared" si="211"/>
        <v>159.64528200000001</v>
      </c>
      <c r="L2299" s="74">
        <f t="shared" si="212"/>
        <v>60.39119500000001</v>
      </c>
      <c r="M2299" s="75"/>
      <c r="N2299" s="74">
        <f t="shared" si="213"/>
        <v>1449.4265340000002</v>
      </c>
      <c r="O2299" s="74">
        <f t="shared" si="214"/>
        <v>463.76820399999997</v>
      </c>
      <c r="P2299" s="74">
        <f t="shared" si="215"/>
        <v>1057.9225700000002</v>
      </c>
    </row>
    <row r="2300" spans="1:16" ht="15" customHeight="1" x14ac:dyDescent="0.3">
      <c r="A2300" s="27" t="s">
        <v>4086</v>
      </c>
      <c r="B2300" s="38">
        <v>38230</v>
      </c>
      <c r="C2300" s="38">
        <v>38230</v>
      </c>
      <c r="D2300" s="12" t="s">
        <v>2145</v>
      </c>
      <c r="E2300" s="12">
        <v>41420</v>
      </c>
      <c r="F2300" s="12" t="s">
        <v>3695</v>
      </c>
      <c r="G2300" s="12" t="s">
        <v>3056</v>
      </c>
      <c r="H2300" s="100">
        <v>1.0853000000000002</v>
      </c>
      <c r="I2300" s="39"/>
      <c r="J2300" s="74">
        <f t="shared" si="210"/>
        <v>205.89949200000001</v>
      </c>
      <c r="K2300" s="74">
        <f t="shared" si="211"/>
        <v>162.72938600000003</v>
      </c>
      <c r="L2300" s="74">
        <f t="shared" si="212"/>
        <v>61.557735000000008</v>
      </c>
      <c r="M2300" s="75"/>
      <c r="N2300" s="74">
        <f t="shared" si="213"/>
        <v>1477.4275820000003</v>
      </c>
      <c r="O2300" s="74">
        <f t="shared" si="214"/>
        <v>470.88249200000007</v>
      </c>
      <c r="P2300" s="74">
        <f t="shared" si="215"/>
        <v>1077.0106100000003</v>
      </c>
    </row>
    <row r="2301" spans="1:16" ht="15" customHeight="1" x14ac:dyDescent="0.3">
      <c r="A2301" s="27" t="s">
        <v>4086</v>
      </c>
      <c r="B2301" s="38">
        <v>38240</v>
      </c>
      <c r="C2301" s="38">
        <v>38240</v>
      </c>
      <c r="D2301" s="40" t="s">
        <v>2146</v>
      </c>
      <c r="E2301" s="40">
        <v>99938</v>
      </c>
      <c r="F2301" s="20" t="s">
        <v>3687</v>
      </c>
      <c r="G2301" s="20" t="s">
        <v>3059</v>
      </c>
      <c r="H2301" s="100">
        <v>1.0561</v>
      </c>
      <c r="I2301" s="39"/>
      <c r="J2301" s="74">
        <f t="shared" si="210"/>
        <v>201.99720400000001</v>
      </c>
      <c r="K2301" s="74">
        <f t="shared" si="211"/>
        <v>159.64528200000001</v>
      </c>
      <c r="L2301" s="74">
        <f t="shared" si="212"/>
        <v>60.39119500000001</v>
      </c>
      <c r="M2301" s="75"/>
      <c r="N2301" s="74">
        <f t="shared" si="213"/>
        <v>1449.4265340000002</v>
      </c>
      <c r="O2301" s="74">
        <f t="shared" si="214"/>
        <v>463.76820399999997</v>
      </c>
      <c r="P2301" s="74">
        <f t="shared" si="215"/>
        <v>1057.9225700000002</v>
      </c>
    </row>
    <row r="2302" spans="1:16" ht="15" customHeight="1" x14ac:dyDescent="0.3">
      <c r="A2302" s="27" t="s">
        <v>4086</v>
      </c>
      <c r="B2302" s="38">
        <v>38250</v>
      </c>
      <c r="C2302" s="38">
        <v>38250</v>
      </c>
      <c r="D2302" s="12" t="s">
        <v>2147</v>
      </c>
      <c r="E2302" s="12">
        <v>38900</v>
      </c>
      <c r="F2302" s="12" t="s">
        <v>3689</v>
      </c>
      <c r="G2302" s="12" t="s">
        <v>3056</v>
      </c>
      <c r="H2302" s="120">
        <v>1.1921000000000002</v>
      </c>
      <c r="I2302" s="39"/>
      <c r="J2302" s="74">
        <f t="shared" si="210"/>
        <v>220.17224399999998</v>
      </c>
      <c r="K2302" s="74">
        <f t="shared" si="211"/>
        <v>174.00960200000003</v>
      </c>
      <c r="L2302" s="74">
        <f t="shared" si="212"/>
        <v>65.82439500000001</v>
      </c>
      <c r="M2302" s="75"/>
      <c r="N2302" s="74">
        <f t="shared" si="213"/>
        <v>1579.8423740000003</v>
      </c>
      <c r="O2302" s="74">
        <f t="shared" si="214"/>
        <v>496.90324400000009</v>
      </c>
      <c r="P2302" s="74">
        <f t="shared" si="215"/>
        <v>1146.8257700000001</v>
      </c>
    </row>
    <row r="2303" spans="1:16" ht="15" customHeight="1" x14ac:dyDescent="0.3">
      <c r="A2303" s="27" t="s">
        <v>4086</v>
      </c>
      <c r="B2303" s="38">
        <v>38260</v>
      </c>
      <c r="C2303" s="38">
        <v>38260</v>
      </c>
      <c r="D2303" s="12" t="s">
        <v>2148</v>
      </c>
      <c r="E2303" s="12">
        <v>41420</v>
      </c>
      <c r="F2303" s="12" t="s">
        <v>3695</v>
      </c>
      <c r="G2303" s="12" t="s">
        <v>3056</v>
      </c>
      <c r="H2303" s="100">
        <v>1.0853000000000002</v>
      </c>
      <c r="I2303" s="39"/>
      <c r="J2303" s="74">
        <f t="shared" si="210"/>
        <v>205.89949200000001</v>
      </c>
      <c r="K2303" s="74">
        <f t="shared" si="211"/>
        <v>162.72938600000003</v>
      </c>
      <c r="L2303" s="74">
        <f t="shared" si="212"/>
        <v>61.557735000000008</v>
      </c>
      <c r="M2303" s="75"/>
      <c r="N2303" s="74">
        <f t="shared" si="213"/>
        <v>1477.4275820000003</v>
      </c>
      <c r="O2303" s="74">
        <f t="shared" si="214"/>
        <v>470.88249200000007</v>
      </c>
      <c r="P2303" s="74">
        <f t="shared" si="215"/>
        <v>1077.0106100000003</v>
      </c>
    </row>
    <row r="2304" spans="1:16" ht="15" customHeight="1" x14ac:dyDescent="0.3">
      <c r="A2304" s="27" t="s">
        <v>4086</v>
      </c>
      <c r="B2304" s="38">
        <v>38270</v>
      </c>
      <c r="C2304" s="38">
        <v>38270</v>
      </c>
      <c r="D2304" s="40" t="s">
        <v>2149</v>
      </c>
      <c r="E2304" s="40">
        <v>99938</v>
      </c>
      <c r="F2304" s="20" t="s">
        <v>3687</v>
      </c>
      <c r="G2304" s="20" t="s">
        <v>3059</v>
      </c>
      <c r="H2304" s="100">
        <v>1.0561</v>
      </c>
      <c r="I2304" s="39"/>
      <c r="J2304" s="74">
        <f t="shared" si="210"/>
        <v>201.99720400000001</v>
      </c>
      <c r="K2304" s="74">
        <f t="shared" si="211"/>
        <v>159.64528200000001</v>
      </c>
      <c r="L2304" s="74">
        <f t="shared" si="212"/>
        <v>60.39119500000001</v>
      </c>
      <c r="M2304" s="75"/>
      <c r="N2304" s="74">
        <f t="shared" si="213"/>
        <v>1449.4265340000002</v>
      </c>
      <c r="O2304" s="74">
        <f t="shared" si="214"/>
        <v>463.76820399999997</v>
      </c>
      <c r="P2304" s="74">
        <f t="shared" si="215"/>
        <v>1057.9225700000002</v>
      </c>
    </row>
    <row r="2305" spans="1:16" ht="15" customHeight="1" x14ac:dyDescent="0.3">
      <c r="A2305" s="27" t="s">
        <v>4086</v>
      </c>
      <c r="B2305" s="38">
        <v>38280</v>
      </c>
      <c r="C2305" s="38">
        <v>38280</v>
      </c>
      <c r="D2305" s="40" t="s">
        <v>2150</v>
      </c>
      <c r="E2305" s="40">
        <v>99938</v>
      </c>
      <c r="F2305" s="20" t="s">
        <v>3687</v>
      </c>
      <c r="G2305" s="20" t="s">
        <v>3059</v>
      </c>
      <c r="H2305" s="100">
        <v>1.0561</v>
      </c>
      <c r="I2305" s="39"/>
      <c r="J2305" s="74">
        <f t="shared" si="210"/>
        <v>201.99720400000001</v>
      </c>
      <c r="K2305" s="74">
        <f t="shared" si="211"/>
        <v>159.64528200000001</v>
      </c>
      <c r="L2305" s="74">
        <f t="shared" si="212"/>
        <v>60.39119500000001</v>
      </c>
      <c r="M2305" s="75"/>
      <c r="N2305" s="74">
        <f t="shared" si="213"/>
        <v>1449.4265340000002</v>
      </c>
      <c r="O2305" s="74">
        <f t="shared" si="214"/>
        <v>463.76820399999997</v>
      </c>
      <c r="P2305" s="74">
        <f t="shared" si="215"/>
        <v>1057.9225700000002</v>
      </c>
    </row>
    <row r="2306" spans="1:16" ht="15" customHeight="1" x14ac:dyDescent="0.3">
      <c r="A2306" s="27" t="s">
        <v>4086</v>
      </c>
      <c r="B2306" s="38">
        <v>38290</v>
      </c>
      <c r="C2306" s="38">
        <v>38290</v>
      </c>
      <c r="D2306" s="40" t="s">
        <v>2151</v>
      </c>
      <c r="E2306" s="40">
        <v>99938</v>
      </c>
      <c r="F2306" s="20" t="s">
        <v>3687</v>
      </c>
      <c r="G2306" s="20" t="s">
        <v>3059</v>
      </c>
      <c r="H2306" s="100">
        <v>1.0561</v>
      </c>
      <c r="I2306" s="39"/>
      <c r="J2306" s="74">
        <f t="shared" si="210"/>
        <v>201.99720400000001</v>
      </c>
      <c r="K2306" s="74">
        <f t="shared" si="211"/>
        <v>159.64528200000001</v>
      </c>
      <c r="L2306" s="74">
        <f t="shared" si="212"/>
        <v>60.39119500000001</v>
      </c>
      <c r="M2306" s="75"/>
      <c r="N2306" s="74">
        <f t="shared" si="213"/>
        <v>1449.4265340000002</v>
      </c>
      <c r="O2306" s="74">
        <f t="shared" si="214"/>
        <v>463.76820399999997</v>
      </c>
      <c r="P2306" s="74">
        <f t="shared" si="215"/>
        <v>1057.9225700000002</v>
      </c>
    </row>
    <row r="2307" spans="1:16" ht="15" customHeight="1" x14ac:dyDescent="0.3">
      <c r="A2307" s="27" t="s">
        <v>4086</v>
      </c>
      <c r="B2307" s="38">
        <v>38300</v>
      </c>
      <c r="C2307" s="38">
        <v>38300</v>
      </c>
      <c r="D2307" s="40" t="s">
        <v>2152</v>
      </c>
      <c r="E2307" s="40">
        <v>99938</v>
      </c>
      <c r="F2307" s="20" t="s">
        <v>3687</v>
      </c>
      <c r="G2307" s="20" t="s">
        <v>3059</v>
      </c>
      <c r="H2307" s="100">
        <v>1.0561</v>
      </c>
      <c r="I2307" s="39"/>
      <c r="J2307" s="74">
        <f t="shared" si="210"/>
        <v>201.99720400000001</v>
      </c>
      <c r="K2307" s="74">
        <f t="shared" si="211"/>
        <v>159.64528200000001</v>
      </c>
      <c r="L2307" s="74">
        <f t="shared" si="212"/>
        <v>60.39119500000001</v>
      </c>
      <c r="M2307" s="75"/>
      <c r="N2307" s="74">
        <f t="shared" si="213"/>
        <v>1449.4265340000002</v>
      </c>
      <c r="O2307" s="74">
        <f t="shared" si="214"/>
        <v>463.76820399999997</v>
      </c>
      <c r="P2307" s="74">
        <f t="shared" si="215"/>
        <v>1057.9225700000002</v>
      </c>
    </row>
    <row r="2308" spans="1:16" ht="15" customHeight="1" x14ac:dyDescent="0.3">
      <c r="A2308" s="27" t="s">
        <v>4086</v>
      </c>
      <c r="B2308" s="38">
        <v>38310</v>
      </c>
      <c r="C2308" s="38">
        <v>38310</v>
      </c>
      <c r="D2308" s="40" t="s">
        <v>2153</v>
      </c>
      <c r="E2308" s="40">
        <v>99938</v>
      </c>
      <c r="F2308" s="20" t="s">
        <v>3687</v>
      </c>
      <c r="G2308" s="20" t="s">
        <v>3059</v>
      </c>
      <c r="H2308" s="100">
        <v>1.0561</v>
      </c>
      <c r="I2308" s="39"/>
      <c r="J2308" s="74">
        <f t="shared" si="210"/>
        <v>201.99720400000001</v>
      </c>
      <c r="K2308" s="74">
        <f t="shared" si="211"/>
        <v>159.64528200000001</v>
      </c>
      <c r="L2308" s="74">
        <f t="shared" si="212"/>
        <v>60.39119500000001</v>
      </c>
      <c r="M2308" s="75"/>
      <c r="N2308" s="74">
        <f t="shared" si="213"/>
        <v>1449.4265340000002</v>
      </c>
      <c r="O2308" s="74">
        <f t="shared" si="214"/>
        <v>463.76820399999997</v>
      </c>
      <c r="P2308" s="74">
        <f t="shared" si="215"/>
        <v>1057.9225700000002</v>
      </c>
    </row>
    <row r="2309" spans="1:16" ht="15" customHeight="1" x14ac:dyDescent="0.3">
      <c r="A2309" s="27" t="s">
        <v>4086</v>
      </c>
      <c r="B2309" s="38">
        <v>38320</v>
      </c>
      <c r="C2309" s="38">
        <v>38320</v>
      </c>
      <c r="D2309" s="40" t="s">
        <v>2154</v>
      </c>
      <c r="E2309" s="40">
        <v>99938</v>
      </c>
      <c r="F2309" s="20" t="s">
        <v>3687</v>
      </c>
      <c r="G2309" s="20" t="s">
        <v>3059</v>
      </c>
      <c r="H2309" s="100">
        <v>1.0561</v>
      </c>
      <c r="I2309" s="39"/>
      <c r="J2309" s="74">
        <f t="shared" si="210"/>
        <v>201.99720400000001</v>
      </c>
      <c r="K2309" s="74">
        <f t="shared" si="211"/>
        <v>159.64528200000001</v>
      </c>
      <c r="L2309" s="74">
        <f t="shared" si="212"/>
        <v>60.39119500000001</v>
      </c>
      <c r="M2309" s="75"/>
      <c r="N2309" s="74">
        <f t="shared" si="213"/>
        <v>1449.4265340000002</v>
      </c>
      <c r="O2309" s="74">
        <f t="shared" si="214"/>
        <v>463.76820399999997</v>
      </c>
      <c r="P2309" s="74">
        <f t="shared" si="215"/>
        <v>1057.9225700000002</v>
      </c>
    </row>
    <row r="2310" spans="1:16" ht="15" customHeight="1" x14ac:dyDescent="0.3">
      <c r="A2310" s="27" t="s">
        <v>4086</v>
      </c>
      <c r="B2310" s="38">
        <v>38330</v>
      </c>
      <c r="C2310" s="38">
        <v>38330</v>
      </c>
      <c r="D2310" s="12" t="s">
        <v>2155</v>
      </c>
      <c r="E2310" s="12">
        <v>38900</v>
      </c>
      <c r="F2310" s="12" t="s">
        <v>3689</v>
      </c>
      <c r="G2310" s="12" t="s">
        <v>3056</v>
      </c>
      <c r="H2310" s="120">
        <v>1.1921000000000002</v>
      </c>
      <c r="I2310" s="39"/>
      <c r="J2310" s="74">
        <f t="shared" si="210"/>
        <v>220.17224399999998</v>
      </c>
      <c r="K2310" s="74">
        <f t="shared" si="211"/>
        <v>174.00960200000003</v>
      </c>
      <c r="L2310" s="74">
        <f t="shared" si="212"/>
        <v>65.82439500000001</v>
      </c>
      <c r="M2310" s="75"/>
      <c r="N2310" s="74">
        <f t="shared" si="213"/>
        <v>1579.8423740000003</v>
      </c>
      <c r="O2310" s="74">
        <f t="shared" si="214"/>
        <v>496.90324400000009</v>
      </c>
      <c r="P2310" s="74">
        <f t="shared" si="215"/>
        <v>1146.8257700000001</v>
      </c>
    </row>
    <row r="2311" spans="1:16" ht="15" customHeight="1" x14ac:dyDescent="0.3">
      <c r="A2311" s="27" t="s">
        <v>4086</v>
      </c>
      <c r="B2311" s="38">
        <v>38340</v>
      </c>
      <c r="C2311" s="38">
        <v>38340</v>
      </c>
      <c r="D2311" s="40" t="s">
        <v>2156</v>
      </c>
      <c r="E2311" s="40">
        <v>99938</v>
      </c>
      <c r="F2311" s="20" t="s">
        <v>3687</v>
      </c>
      <c r="G2311" s="20" t="s">
        <v>3059</v>
      </c>
      <c r="H2311" s="100">
        <v>1.0561</v>
      </c>
      <c r="I2311" s="39"/>
      <c r="J2311" s="74">
        <f t="shared" si="210"/>
        <v>201.99720400000001</v>
      </c>
      <c r="K2311" s="74">
        <f t="shared" si="211"/>
        <v>159.64528200000001</v>
      </c>
      <c r="L2311" s="74">
        <f t="shared" si="212"/>
        <v>60.39119500000001</v>
      </c>
      <c r="M2311" s="75"/>
      <c r="N2311" s="74">
        <f t="shared" si="213"/>
        <v>1449.4265340000002</v>
      </c>
      <c r="O2311" s="74">
        <f t="shared" si="214"/>
        <v>463.76820399999997</v>
      </c>
      <c r="P2311" s="74">
        <f t="shared" si="215"/>
        <v>1057.9225700000002</v>
      </c>
    </row>
    <row r="2312" spans="1:16" ht="15" customHeight="1" x14ac:dyDescent="0.3">
      <c r="A2312" s="27" t="s">
        <v>4086</v>
      </c>
      <c r="B2312" s="38">
        <v>38350</v>
      </c>
      <c r="C2312" s="38">
        <v>38350</v>
      </c>
      <c r="D2312" s="12" t="s">
        <v>2157</v>
      </c>
      <c r="E2312" s="12">
        <v>38900</v>
      </c>
      <c r="F2312" s="12" t="s">
        <v>3689</v>
      </c>
      <c r="G2312" s="12" t="s">
        <v>3056</v>
      </c>
      <c r="H2312" s="100">
        <v>1.1921000000000002</v>
      </c>
      <c r="I2312" s="39"/>
      <c r="J2312" s="74">
        <f t="shared" si="210"/>
        <v>220.17224399999998</v>
      </c>
      <c r="K2312" s="74">
        <f t="shared" si="211"/>
        <v>174.00960200000003</v>
      </c>
      <c r="L2312" s="74">
        <f t="shared" si="212"/>
        <v>65.82439500000001</v>
      </c>
      <c r="M2312" s="75"/>
      <c r="N2312" s="74">
        <f t="shared" si="213"/>
        <v>1579.8423740000003</v>
      </c>
      <c r="O2312" s="74">
        <f t="shared" si="214"/>
        <v>496.90324400000009</v>
      </c>
      <c r="P2312" s="74">
        <f t="shared" si="215"/>
        <v>1146.8257700000001</v>
      </c>
    </row>
    <row r="2313" spans="1:16" ht="15" customHeight="1" x14ac:dyDescent="0.3">
      <c r="B2313" s="38"/>
      <c r="C2313" s="38"/>
      <c r="D2313" s="12"/>
      <c r="E2313" s="12"/>
      <c r="F2313" s="12"/>
      <c r="G2313" s="12"/>
      <c r="H2313" s="12"/>
      <c r="I2313" s="39"/>
      <c r="J2313" s="74"/>
      <c r="K2313" s="74"/>
      <c r="L2313" s="74"/>
      <c r="M2313" s="75"/>
      <c r="N2313" s="74"/>
      <c r="O2313" s="74"/>
      <c r="P2313" s="74"/>
    </row>
    <row r="2314" spans="1:16" ht="15" customHeight="1" x14ac:dyDescent="0.3">
      <c r="A2314" s="27" t="s">
        <v>4087</v>
      </c>
      <c r="B2314" s="38">
        <v>39000</v>
      </c>
      <c r="C2314" s="38">
        <v>39000</v>
      </c>
      <c r="D2314" s="12" t="s">
        <v>2158</v>
      </c>
      <c r="E2314" s="12">
        <v>23900</v>
      </c>
      <c r="F2314" s="12" t="s">
        <v>3696</v>
      </c>
      <c r="G2314" s="12" t="s">
        <v>3056</v>
      </c>
      <c r="H2314" s="100">
        <v>1.0444</v>
      </c>
      <c r="I2314" s="39"/>
      <c r="J2314" s="74">
        <f t="shared" ref="J2314:J2377" si="216">+(H2314*133.64)+60.86</f>
        <v>200.43361599999997</v>
      </c>
      <c r="K2314" s="74">
        <f t="shared" ref="K2314:K2377" si="217">(H2314*105.62)+48.1</f>
        <v>158.40952799999999</v>
      </c>
      <c r="L2314" s="74">
        <f t="shared" ref="L2314:L2377" si="218">(H2314*39.95)+18.2</f>
        <v>59.923780000000008</v>
      </c>
      <c r="M2314" s="75"/>
      <c r="N2314" s="74">
        <f t="shared" ref="N2314:N2377" si="219">((H2314*958.94)+436.69)</f>
        <v>1438.206936</v>
      </c>
      <c r="O2314" s="74">
        <f t="shared" ref="O2314:O2377" si="220">(H2314*243.64)+206.46</f>
        <v>460.91761599999995</v>
      </c>
      <c r="P2314" s="74">
        <f t="shared" ref="P2314:P2377" si="221">(H2314*653.7)+367.55</f>
        <v>1050.2742800000001</v>
      </c>
    </row>
    <row r="2315" spans="1:16" ht="15" customHeight="1" x14ac:dyDescent="0.3">
      <c r="A2315" s="27" t="s">
        <v>4087</v>
      </c>
      <c r="B2315" s="38">
        <v>39010</v>
      </c>
      <c r="C2315" s="38">
        <v>39010</v>
      </c>
      <c r="D2315" s="12" t="s">
        <v>2159</v>
      </c>
      <c r="E2315" s="12">
        <v>38300</v>
      </c>
      <c r="F2315" s="12" t="s">
        <v>3697</v>
      </c>
      <c r="G2315" s="12" t="s">
        <v>3056</v>
      </c>
      <c r="H2315" s="100">
        <v>0.85630000000000006</v>
      </c>
      <c r="I2315" s="39"/>
      <c r="J2315" s="74">
        <f t="shared" si="216"/>
        <v>175.29593199999999</v>
      </c>
      <c r="K2315" s="74">
        <f t="shared" si="217"/>
        <v>138.542406</v>
      </c>
      <c r="L2315" s="74">
        <f t="shared" si="218"/>
        <v>52.409185000000008</v>
      </c>
      <c r="M2315" s="75"/>
      <c r="N2315" s="74">
        <f t="shared" si="219"/>
        <v>1257.830322</v>
      </c>
      <c r="O2315" s="74">
        <f t="shared" si="220"/>
        <v>415.088932</v>
      </c>
      <c r="P2315" s="74">
        <f t="shared" si="221"/>
        <v>927.31331</v>
      </c>
    </row>
    <row r="2316" spans="1:16" ht="15" customHeight="1" x14ac:dyDescent="0.3">
      <c r="A2316" s="27" t="s">
        <v>4087</v>
      </c>
      <c r="B2316" s="38">
        <v>39070</v>
      </c>
      <c r="C2316" s="38">
        <v>39070</v>
      </c>
      <c r="D2316" s="12" t="s">
        <v>2160</v>
      </c>
      <c r="E2316" s="12">
        <v>38300</v>
      </c>
      <c r="F2316" s="12" t="s">
        <v>3697</v>
      </c>
      <c r="G2316" s="12" t="s">
        <v>3056</v>
      </c>
      <c r="H2316" s="100">
        <v>0.85630000000000006</v>
      </c>
      <c r="I2316" s="39"/>
      <c r="J2316" s="74">
        <f t="shared" si="216"/>
        <v>175.29593199999999</v>
      </c>
      <c r="K2316" s="74">
        <f t="shared" si="217"/>
        <v>138.542406</v>
      </c>
      <c r="L2316" s="74">
        <f t="shared" si="218"/>
        <v>52.409185000000008</v>
      </c>
      <c r="M2316" s="75"/>
      <c r="N2316" s="74">
        <f t="shared" si="219"/>
        <v>1257.830322</v>
      </c>
      <c r="O2316" s="74">
        <f t="shared" si="220"/>
        <v>415.088932</v>
      </c>
      <c r="P2316" s="74">
        <f t="shared" si="221"/>
        <v>927.31331</v>
      </c>
    </row>
    <row r="2317" spans="1:16" ht="15" customHeight="1" x14ac:dyDescent="0.3">
      <c r="A2317" s="27" t="s">
        <v>4087</v>
      </c>
      <c r="B2317" s="38">
        <v>39080</v>
      </c>
      <c r="C2317" s="38">
        <v>39080</v>
      </c>
      <c r="D2317" s="12" t="s">
        <v>2161</v>
      </c>
      <c r="E2317" s="12">
        <v>38300</v>
      </c>
      <c r="F2317" s="12" t="s">
        <v>3697</v>
      </c>
      <c r="G2317" s="12" t="s">
        <v>3056</v>
      </c>
      <c r="H2317" s="100">
        <v>0.85630000000000006</v>
      </c>
      <c r="I2317" s="39"/>
      <c r="J2317" s="74">
        <f t="shared" si="216"/>
        <v>175.29593199999999</v>
      </c>
      <c r="K2317" s="74">
        <f t="shared" si="217"/>
        <v>138.542406</v>
      </c>
      <c r="L2317" s="74">
        <f t="shared" si="218"/>
        <v>52.409185000000008</v>
      </c>
      <c r="M2317" s="75"/>
      <c r="N2317" s="74">
        <f t="shared" si="219"/>
        <v>1257.830322</v>
      </c>
      <c r="O2317" s="74">
        <f t="shared" si="220"/>
        <v>415.088932</v>
      </c>
      <c r="P2317" s="74">
        <f t="shared" si="221"/>
        <v>927.31331</v>
      </c>
    </row>
    <row r="2318" spans="1:16" ht="15" customHeight="1" x14ac:dyDescent="0.3">
      <c r="A2318" s="27" t="s">
        <v>4087</v>
      </c>
      <c r="B2318" s="38">
        <v>39100</v>
      </c>
      <c r="C2318" s="38">
        <v>39100</v>
      </c>
      <c r="D2318" s="40" t="s">
        <v>2162</v>
      </c>
      <c r="E2318" s="40">
        <v>99939</v>
      </c>
      <c r="F2318" s="20" t="s">
        <v>3698</v>
      </c>
      <c r="G2318" s="20" t="s">
        <v>3059</v>
      </c>
      <c r="H2318" s="100">
        <v>0.8</v>
      </c>
      <c r="I2318" s="39"/>
      <c r="J2318" s="74">
        <f t="shared" si="216"/>
        <v>167.77199999999999</v>
      </c>
      <c r="K2318" s="74">
        <f t="shared" si="217"/>
        <v>132.596</v>
      </c>
      <c r="L2318" s="74">
        <f t="shared" si="218"/>
        <v>50.160000000000004</v>
      </c>
      <c r="M2318" s="75"/>
      <c r="N2318" s="74">
        <f t="shared" si="219"/>
        <v>1203.8420000000001</v>
      </c>
      <c r="O2318" s="74">
        <f t="shared" si="220"/>
        <v>401.37200000000001</v>
      </c>
      <c r="P2318" s="74">
        <f t="shared" si="221"/>
        <v>890.51</v>
      </c>
    </row>
    <row r="2319" spans="1:16" ht="15" customHeight="1" x14ac:dyDescent="0.3">
      <c r="A2319" s="27" t="s">
        <v>4087</v>
      </c>
      <c r="B2319" s="38">
        <v>39110</v>
      </c>
      <c r="C2319" s="38">
        <v>39110</v>
      </c>
      <c r="D2319" s="12" t="s">
        <v>2163</v>
      </c>
      <c r="E2319" s="12">
        <v>39740</v>
      </c>
      <c r="F2319" s="12" t="s">
        <v>3699</v>
      </c>
      <c r="G2319" s="12" t="s">
        <v>3056</v>
      </c>
      <c r="H2319" s="100">
        <v>1.0075000000000001</v>
      </c>
      <c r="I2319" s="39"/>
      <c r="J2319" s="74">
        <f t="shared" si="216"/>
        <v>195.50229999999999</v>
      </c>
      <c r="K2319" s="74">
        <f t="shared" si="217"/>
        <v>154.51215000000002</v>
      </c>
      <c r="L2319" s="74">
        <f t="shared" si="218"/>
        <v>58.449625000000012</v>
      </c>
      <c r="M2319" s="75"/>
      <c r="N2319" s="74">
        <f t="shared" si="219"/>
        <v>1402.8220500000002</v>
      </c>
      <c r="O2319" s="74">
        <f t="shared" si="220"/>
        <v>451.9273</v>
      </c>
      <c r="P2319" s="74">
        <f t="shared" si="221"/>
        <v>1026.1527500000002</v>
      </c>
    </row>
    <row r="2320" spans="1:16" ht="15" customHeight="1" x14ac:dyDescent="0.3">
      <c r="A2320" s="27" t="s">
        <v>4087</v>
      </c>
      <c r="B2320" s="38">
        <v>39120</v>
      </c>
      <c r="C2320" s="38">
        <v>39120</v>
      </c>
      <c r="D2320" s="12" t="s">
        <v>2164</v>
      </c>
      <c r="E2320" s="12">
        <v>11020</v>
      </c>
      <c r="F2320" s="12" t="s">
        <v>3700</v>
      </c>
      <c r="G2320" s="12" t="s">
        <v>3056</v>
      </c>
      <c r="H2320" s="100">
        <v>0.93459999999999999</v>
      </c>
      <c r="I2320" s="39"/>
      <c r="J2320" s="74">
        <f t="shared" si="216"/>
        <v>185.75994399999999</v>
      </c>
      <c r="K2320" s="74">
        <f t="shared" si="217"/>
        <v>146.81245200000001</v>
      </c>
      <c r="L2320" s="74">
        <f t="shared" si="218"/>
        <v>55.537270000000007</v>
      </c>
      <c r="M2320" s="75"/>
      <c r="N2320" s="74">
        <f t="shared" si="219"/>
        <v>1332.9153240000001</v>
      </c>
      <c r="O2320" s="74">
        <f t="shared" si="220"/>
        <v>434.16594399999997</v>
      </c>
      <c r="P2320" s="74">
        <f t="shared" si="221"/>
        <v>978.49802</v>
      </c>
    </row>
    <row r="2321" spans="1:16" ht="15" customHeight="1" x14ac:dyDescent="0.3">
      <c r="A2321" s="27" t="s">
        <v>4087</v>
      </c>
      <c r="B2321" s="38">
        <v>39130</v>
      </c>
      <c r="C2321" s="38">
        <v>39130</v>
      </c>
      <c r="D2321" s="40" t="s">
        <v>2165</v>
      </c>
      <c r="E2321" s="40">
        <v>99939</v>
      </c>
      <c r="F2321" s="20" t="s">
        <v>3698</v>
      </c>
      <c r="G2321" s="20" t="s">
        <v>3059</v>
      </c>
      <c r="H2321" s="100">
        <v>0.8</v>
      </c>
      <c r="I2321" s="39"/>
      <c r="J2321" s="74">
        <f t="shared" si="216"/>
        <v>167.77199999999999</v>
      </c>
      <c r="K2321" s="74">
        <f t="shared" si="217"/>
        <v>132.596</v>
      </c>
      <c r="L2321" s="74">
        <f t="shared" si="218"/>
        <v>50.160000000000004</v>
      </c>
      <c r="M2321" s="75"/>
      <c r="N2321" s="74">
        <f t="shared" si="219"/>
        <v>1203.8420000000001</v>
      </c>
      <c r="O2321" s="74">
        <f t="shared" si="220"/>
        <v>401.37200000000001</v>
      </c>
      <c r="P2321" s="74">
        <f t="shared" si="221"/>
        <v>890.51</v>
      </c>
    </row>
    <row r="2322" spans="1:16" ht="15" customHeight="1" x14ac:dyDescent="0.3">
      <c r="A2322" s="27" t="s">
        <v>4087</v>
      </c>
      <c r="B2322" s="38">
        <v>39140</v>
      </c>
      <c r="C2322" s="38">
        <v>39140</v>
      </c>
      <c r="D2322" s="12" t="s">
        <v>2166</v>
      </c>
      <c r="E2322" s="12">
        <v>33874</v>
      </c>
      <c r="F2322" s="12" t="s">
        <v>3701</v>
      </c>
      <c r="G2322" s="12" t="s">
        <v>3056</v>
      </c>
      <c r="H2322" s="100">
        <v>0.99</v>
      </c>
      <c r="I2322" s="39"/>
      <c r="J2322" s="74">
        <f t="shared" si="216"/>
        <v>193.16359999999997</v>
      </c>
      <c r="K2322" s="74">
        <f t="shared" si="217"/>
        <v>152.66380000000001</v>
      </c>
      <c r="L2322" s="74">
        <f t="shared" si="218"/>
        <v>57.750500000000002</v>
      </c>
      <c r="M2322" s="75"/>
      <c r="N2322" s="74">
        <f t="shared" si="219"/>
        <v>1386.0406</v>
      </c>
      <c r="O2322" s="74">
        <f t="shared" si="220"/>
        <v>447.66359999999997</v>
      </c>
      <c r="P2322" s="74">
        <f t="shared" si="221"/>
        <v>1014.713</v>
      </c>
    </row>
    <row r="2323" spans="1:16" ht="15" customHeight="1" x14ac:dyDescent="0.3">
      <c r="A2323" s="27" t="s">
        <v>4087</v>
      </c>
      <c r="B2323" s="38">
        <v>39150</v>
      </c>
      <c r="C2323" s="38">
        <v>39150</v>
      </c>
      <c r="D2323" s="12" t="s">
        <v>2167</v>
      </c>
      <c r="E2323" s="12">
        <v>38300</v>
      </c>
      <c r="F2323" s="12" t="s">
        <v>3697</v>
      </c>
      <c r="G2323" s="12" t="s">
        <v>3056</v>
      </c>
      <c r="H2323" s="100">
        <v>0.85630000000000006</v>
      </c>
      <c r="I2323" s="39"/>
      <c r="J2323" s="74">
        <f t="shared" si="216"/>
        <v>175.29593199999999</v>
      </c>
      <c r="K2323" s="74">
        <f t="shared" si="217"/>
        <v>138.542406</v>
      </c>
      <c r="L2323" s="74">
        <f t="shared" si="218"/>
        <v>52.409185000000008</v>
      </c>
      <c r="M2323" s="75"/>
      <c r="N2323" s="74">
        <f t="shared" si="219"/>
        <v>1257.830322</v>
      </c>
      <c r="O2323" s="74">
        <f t="shared" si="220"/>
        <v>415.088932</v>
      </c>
      <c r="P2323" s="74">
        <f t="shared" si="221"/>
        <v>927.31331</v>
      </c>
    </row>
    <row r="2324" spans="1:16" ht="15" customHeight="1" x14ac:dyDescent="0.3">
      <c r="A2324" s="27" t="s">
        <v>4087</v>
      </c>
      <c r="B2324" s="38">
        <v>39160</v>
      </c>
      <c r="C2324" s="38">
        <v>39160</v>
      </c>
      <c r="D2324" s="12" t="s">
        <v>2168</v>
      </c>
      <c r="E2324" s="12">
        <v>27780</v>
      </c>
      <c r="F2324" s="12" t="s">
        <v>3702</v>
      </c>
      <c r="G2324" s="12" t="s">
        <v>3056</v>
      </c>
      <c r="H2324" s="100">
        <v>0.80149999999999999</v>
      </c>
      <c r="I2324" s="39"/>
      <c r="J2324" s="74">
        <f t="shared" si="216"/>
        <v>167.97245999999998</v>
      </c>
      <c r="K2324" s="74">
        <f t="shared" si="217"/>
        <v>132.75443000000001</v>
      </c>
      <c r="L2324" s="74">
        <f t="shared" si="218"/>
        <v>50.219925000000003</v>
      </c>
      <c r="M2324" s="75"/>
      <c r="N2324" s="74">
        <f t="shared" si="219"/>
        <v>1205.2804100000001</v>
      </c>
      <c r="O2324" s="74">
        <f t="shared" si="220"/>
        <v>401.73746</v>
      </c>
      <c r="P2324" s="74">
        <f t="shared" si="221"/>
        <v>891.49054999999998</v>
      </c>
    </row>
    <row r="2325" spans="1:16" ht="15" customHeight="1" x14ac:dyDescent="0.3">
      <c r="A2325" s="27" t="s">
        <v>4087</v>
      </c>
      <c r="B2325" s="38">
        <v>39180</v>
      </c>
      <c r="C2325" s="38">
        <v>39180</v>
      </c>
      <c r="D2325" s="40" t="s">
        <v>2169</v>
      </c>
      <c r="E2325" s="40">
        <v>99939</v>
      </c>
      <c r="F2325" s="20" t="s">
        <v>3698</v>
      </c>
      <c r="G2325" s="20" t="s">
        <v>3059</v>
      </c>
      <c r="H2325" s="100">
        <v>0.8</v>
      </c>
      <c r="I2325" s="39"/>
      <c r="J2325" s="74">
        <f t="shared" si="216"/>
        <v>167.77199999999999</v>
      </c>
      <c r="K2325" s="74">
        <f t="shared" si="217"/>
        <v>132.596</v>
      </c>
      <c r="L2325" s="74">
        <f t="shared" si="218"/>
        <v>50.160000000000004</v>
      </c>
      <c r="M2325" s="75"/>
      <c r="N2325" s="74">
        <f t="shared" si="219"/>
        <v>1203.8420000000001</v>
      </c>
      <c r="O2325" s="74">
        <f t="shared" si="220"/>
        <v>401.37200000000001</v>
      </c>
      <c r="P2325" s="74">
        <f t="shared" si="221"/>
        <v>890.51</v>
      </c>
    </row>
    <row r="2326" spans="1:16" ht="15" customHeight="1" x14ac:dyDescent="0.3">
      <c r="A2326" s="27" t="s">
        <v>4087</v>
      </c>
      <c r="B2326" s="38">
        <v>39190</v>
      </c>
      <c r="C2326" s="38">
        <v>39190</v>
      </c>
      <c r="D2326" s="12" t="s">
        <v>2170</v>
      </c>
      <c r="E2326" s="12">
        <v>10900</v>
      </c>
      <c r="F2326" s="12" t="s">
        <v>3631</v>
      </c>
      <c r="G2326" s="12" t="s">
        <v>3056</v>
      </c>
      <c r="H2326" s="100">
        <v>0.94699999999999995</v>
      </c>
      <c r="I2326" s="39"/>
      <c r="J2326" s="74">
        <f t="shared" si="216"/>
        <v>187.41708</v>
      </c>
      <c r="K2326" s="74">
        <f t="shared" si="217"/>
        <v>148.12214</v>
      </c>
      <c r="L2326" s="74">
        <f t="shared" si="218"/>
        <v>56.032650000000004</v>
      </c>
      <c r="M2326" s="75"/>
      <c r="N2326" s="74">
        <f t="shared" si="219"/>
        <v>1344.80618</v>
      </c>
      <c r="O2326" s="74">
        <f t="shared" si="220"/>
        <v>437.18707999999998</v>
      </c>
      <c r="P2326" s="74">
        <f t="shared" si="221"/>
        <v>986.60390000000007</v>
      </c>
    </row>
    <row r="2327" spans="1:16" ht="15" customHeight="1" x14ac:dyDescent="0.3">
      <c r="A2327" s="27" t="s">
        <v>4087</v>
      </c>
      <c r="B2327" s="38">
        <v>39200</v>
      </c>
      <c r="C2327" s="38">
        <v>39200</v>
      </c>
      <c r="D2327" s="12" t="s">
        <v>2171</v>
      </c>
      <c r="E2327" s="12">
        <v>44300</v>
      </c>
      <c r="F2327" s="12" t="s">
        <v>3703</v>
      </c>
      <c r="G2327" s="12" t="s">
        <v>3056</v>
      </c>
      <c r="H2327" s="100">
        <v>1.0246999999999999</v>
      </c>
      <c r="I2327" s="39"/>
      <c r="J2327" s="74">
        <f t="shared" si="216"/>
        <v>197.80090799999999</v>
      </c>
      <c r="K2327" s="74">
        <f t="shared" si="217"/>
        <v>156.32881399999999</v>
      </c>
      <c r="L2327" s="74">
        <f t="shared" si="218"/>
        <v>59.136764999999997</v>
      </c>
      <c r="M2327" s="75"/>
      <c r="N2327" s="74">
        <f t="shared" si="219"/>
        <v>1419.315818</v>
      </c>
      <c r="O2327" s="74">
        <f t="shared" si="220"/>
        <v>456.11790799999994</v>
      </c>
      <c r="P2327" s="74">
        <f t="shared" si="221"/>
        <v>1037.3963900000001</v>
      </c>
    </row>
    <row r="2328" spans="1:16" ht="15" customHeight="1" x14ac:dyDescent="0.3">
      <c r="A2328" s="27" t="s">
        <v>4087</v>
      </c>
      <c r="B2328" s="38">
        <v>39210</v>
      </c>
      <c r="C2328" s="38">
        <v>39210</v>
      </c>
      <c r="D2328" s="12" t="s">
        <v>2172</v>
      </c>
      <c r="E2328" s="12">
        <v>33874</v>
      </c>
      <c r="F2328" s="12" t="s">
        <v>3701</v>
      </c>
      <c r="G2328" s="12" t="s">
        <v>3056</v>
      </c>
      <c r="H2328" s="100">
        <v>0.99</v>
      </c>
      <c r="I2328" s="39"/>
      <c r="J2328" s="74">
        <f t="shared" si="216"/>
        <v>193.16359999999997</v>
      </c>
      <c r="K2328" s="74">
        <f t="shared" si="217"/>
        <v>152.66380000000001</v>
      </c>
      <c r="L2328" s="74">
        <f t="shared" si="218"/>
        <v>57.750500000000002</v>
      </c>
      <c r="M2328" s="75"/>
      <c r="N2328" s="74">
        <f t="shared" si="219"/>
        <v>1386.0406</v>
      </c>
      <c r="O2328" s="74">
        <f t="shared" si="220"/>
        <v>447.66359999999997</v>
      </c>
      <c r="P2328" s="74">
        <f t="shared" si="221"/>
        <v>1014.713</v>
      </c>
    </row>
    <row r="2329" spans="1:16" ht="15" customHeight="1" x14ac:dyDescent="0.3">
      <c r="A2329" s="27" t="s">
        <v>4087</v>
      </c>
      <c r="B2329" s="38">
        <v>39220</v>
      </c>
      <c r="C2329" s="38">
        <v>39220</v>
      </c>
      <c r="D2329" s="40" t="s">
        <v>2173</v>
      </c>
      <c r="E2329" s="40">
        <v>99939</v>
      </c>
      <c r="F2329" s="20" t="s">
        <v>3698</v>
      </c>
      <c r="G2329" s="20" t="s">
        <v>3059</v>
      </c>
      <c r="H2329" s="100">
        <v>0.8</v>
      </c>
      <c r="I2329" s="39"/>
      <c r="J2329" s="74">
        <f t="shared" si="216"/>
        <v>167.77199999999999</v>
      </c>
      <c r="K2329" s="74">
        <f t="shared" si="217"/>
        <v>132.596</v>
      </c>
      <c r="L2329" s="74">
        <f t="shared" si="218"/>
        <v>50.160000000000004</v>
      </c>
      <c r="M2329" s="75"/>
      <c r="N2329" s="74">
        <f t="shared" si="219"/>
        <v>1203.8420000000001</v>
      </c>
      <c r="O2329" s="74">
        <f t="shared" si="220"/>
        <v>401.37200000000001</v>
      </c>
      <c r="P2329" s="74">
        <f t="shared" si="221"/>
        <v>890.51</v>
      </c>
    </row>
    <row r="2330" spans="1:16" ht="15" customHeight="1" x14ac:dyDescent="0.3">
      <c r="A2330" s="27" t="s">
        <v>4087</v>
      </c>
      <c r="B2330" s="38">
        <v>39230</v>
      </c>
      <c r="C2330" s="38">
        <v>39230</v>
      </c>
      <c r="D2330" s="40" t="s">
        <v>2174</v>
      </c>
      <c r="E2330" s="40">
        <v>99939</v>
      </c>
      <c r="F2330" s="20" t="s">
        <v>3698</v>
      </c>
      <c r="G2330" s="20" t="s">
        <v>3059</v>
      </c>
      <c r="H2330" s="100">
        <v>0.8</v>
      </c>
      <c r="I2330" s="39"/>
      <c r="J2330" s="74">
        <f t="shared" si="216"/>
        <v>167.77199999999999</v>
      </c>
      <c r="K2330" s="74">
        <f t="shared" si="217"/>
        <v>132.596</v>
      </c>
      <c r="L2330" s="74">
        <f t="shared" si="218"/>
        <v>50.160000000000004</v>
      </c>
      <c r="M2330" s="75"/>
      <c r="N2330" s="74">
        <f t="shared" si="219"/>
        <v>1203.8420000000001</v>
      </c>
      <c r="O2330" s="74">
        <f t="shared" si="220"/>
        <v>401.37200000000001</v>
      </c>
      <c r="P2330" s="74">
        <f t="shared" si="221"/>
        <v>890.51</v>
      </c>
    </row>
    <row r="2331" spans="1:16" ht="15" customHeight="1" x14ac:dyDescent="0.3">
      <c r="A2331" s="27" t="s">
        <v>4087</v>
      </c>
      <c r="B2331" s="38">
        <v>39240</v>
      </c>
      <c r="C2331" s="38">
        <v>39240</v>
      </c>
      <c r="D2331" s="40" t="s">
        <v>2175</v>
      </c>
      <c r="E2331" s="40">
        <v>99939</v>
      </c>
      <c r="F2331" s="20" t="s">
        <v>3698</v>
      </c>
      <c r="G2331" s="20" t="s">
        <v>3059</v>
      </c>
      <c r="H2331" s="100">
        <v>0.8</v>
      </c>
      <c r="I2331" s="39"/>
      <c r="J2331" s="74">
        <f t="shared" si="216"/>
        <v>167.77199999999999</v>
      </c>
      <c r="K2331" s="74">
        <f t="shared" si="217"/>
        <v>132.596</v>
      </c>
      <c r="L2331" s="74">
        <f t="shared" si="218"/>
        <v>50.160000000000004</v>
      </c>
      <c r="M2331" s="75"/>
      <c r="N2331" s="74">
        <f t="shared" si="219"/>
        <v>1203.8420000000001</v>
      </c>
      <c r="O2331" s="74">
        <f t="shared" si="220"/>
        <v>401.37200000000001</v>
      </c>
      <c r="P2331" s="74">
        <f t="shared" si="221"/>
        <v>890.51</v>
      </c>
    </row>
    <row r="2332" spans="1:16" ht="15" customHeight="1" x14ac:dyDescent="0.3">
      <c r="A2332" s="27" t="s">
        <v>4087</v>
      </c>
      <c r="B2332" s="38">
        <v>39250</v>
      </c>
      <c r="C2332" s="38">
        <v>39250</v>
      </c>
      <c r="D2332" s="12" t="s">
        <v>2176</v>
      </c>
      <c r="E2332" s="12">
        <v>14100</v>
      </c>
      <c r="F2332" s="12" t="s">
        <v>3704</v>
      </c>
      <c r="G2332" s="12" t="s">
        <v>3056</v>
      </c>
      <c r="H2332" s="100">
        <v>0.8891</v>
      </c>
      <c r="I2332" s="39"/>
      <c r="J2332" s="74">
        <f t="shared" si="216"/>
        <v>179.67932400000001</v>
      </c>
      <c r="K2332" s="74">
        <f t="shared" si="217"/>
        <v>142.006742</v>
      </c>
      <c r="L2332" s="74">
        <f t="shared" si="218"/>
        <v>53.719544999999997</v>
      </c>
      <c r="M2332" s="75"/>
      <c r="N2332" s="74">
        <f t="shared" si="219"/>
        <v>1289.2835540000001</v>
      </c>
      <c r="O2332" s="74">
        <f t="shared" si="220"/>
        <v>423.08032400000002</v>
      </c>
      <c r="P2332" s="74">
        <f t="shared" si="221"/>
        <v>948.75467000000003</v>
      </c>
    </row>
    <row r="2333" spans="1:16" ht="15" customHeight="1" x14ac:dyDescent="0.3">
      <c r="A2333" s="27" t="s">
        <v>4087</v>
      </c>
      <c r="B2333" s="38">
        <v>39260</v>
      </c>
      <c r="C2333" s="38">
        <v>39260</v>
      </c>
      <c r="D2333" s="40" t="s">
        <v>2177</v>
      </c>
      <c r="E2333" s="40">
        <v>99939</v>
      </c>
      <c r="F2333" s="20" t="s">
        <v>3698</v>
      </c>
      <c r="G2333" s="20" t="s">
        <v>3059</v>
      </c>
      <c r="H2333" s="100">
        <v>0.8</v>
      </c>
      <c r="I2333" s="39"/>
      <c r="J2333" s="74">
        <f t="shared" si="216"/>
        <v>167.77199999999999</v>
      </c>
      <c r="K2333" s="74">
        <f t="shared" si="217"/>
        <v>132.596</v>
      </c>
      <c r="L2333" s="74">
        <f t="shared" si="218"/>
        <v>50.160000000000004</v>
      </c>
      <c r="M2333" s="75"/>
      <c r="N2333" s="74">
        <f t="shared" si="219"/>
        <v>1203.8420000000001</v>
      </c>
      <c r="O2333" s="74">
        <f t="shared" si="220"/>
        <v>401.37200000000001</v>
      </c>
      <c r="P2333" s="74">
        <f t="shared" si="221"/>
        <v>890.51</v>
      </c>
    </row>
    <row r="2334" spans="1:16" ht="15" customHeight="1" x14ac:dyDescent="0.3">
      <c r="A2334" s="27" t="s">
        <v>4087</v>
      </c>
      <c r="B2334" s="38">
        <v>39270</v>
      </c>
      <c r="C2334" s="38">
        <v>39270</v>
      </c>
      <c r="D2334" s="12" t="s">
        <v>2178</v>
      </c>
      <c r="E2334" s="12">
        <v>25420</v>
      </c>
      <c r="F2334" s="12" t="s">
        <v>3705</v>
      </c>
      <c r="G2334" s="12" t="s">
        <v>3056</v>
      </c>
      <c r="H2334" s="100">
        <v>0.95720000000000005</v>
      </c>
      <c r="I2334" s="39"/>
      <c r="J2334" s="74">
        <f t="shared" si="216"/>
        <v>188.78020799999999</v>
      </c>
      <c r="K2334" s="74">
        <f t="shared" si="217"/>
        <v>149.19946400000001</v>
      </c>
      <c r="L2334" s="74">
        <f t="shared" si="218"/>
        <v>56.44014</v>
      </c>
      <c r="M2334" s="75"/>
      <c r="N2334" s="74">
        <f t="shared" si="219"/>
        <v>1354.5873680000002</v>
      </c>
      <c r="O2334" s="74">
        <f t="shared" si="220"/>
        <v>439.67220800000001</v>
      </c>
      <c r="P2334" s="74">
        <f t="shared" si="221"/>
        <v>993.27164000000016</v>
      </c>
    </row>
    <row r="2335" spans="1:16" ht="15" customHeight="1" x14ac:dyDescent="0.3">
      <c r="A2335" s="27" t="s">
        <v>4087</v>
      </c>
      <c r="B2335" s="38">
        <v>39280</v>
      </c>
      <c r="C2335" s="38">
        <v>39280</v>
      </c>
      <c r="D2335" s="12" t="s">
        <v>2179</v>
      </c>
      <c r="E2335" s="12">
        <v>25420</v>
      </c>
      <c r="F2335" s="12" t="s">
        <v>3705</v>
      </c>
      <c r="G2335" s="12" t="s">
        <v>3056</v>
      </c>
      <c r="H2335" s="100">
        <v>0.95720000000000005</v>
      </c>
      <c r="I2335" s="39"/>
      <c r="J2335" s="74">
        <f t="shared" si="216"/>
        <v>188.78020799999999</v>
      </c>
      <c r="K2335" s="74">
        <f t="shared" si="217"/>
        <v>149.19946400000001</v>
      </c>
      <c r="L2335" s="74">
        <f t="shared" si="218"/>
        <v>56.44014</v>
      </c>
      <c r="M2335" s="75"/>
      <c r="N2335" s="74">
        <f t="shared" si="219"/>
        <v>1354.5873680000002</v>
      </c>
      <c r="O2335" s="74">
        <f t="shared" si="220"/>
        <v>439.67220800000001</v>
      </c>
      <c r="P2335" s="74">
        <f t="shared" si="221"/>
        <v>993.27164000000016</v>
      </c>
    </row>
    <row r="2336" spans="1:16" ht="15" customHeight="1" x14ac:dyDescent="0.3">
      <c r="A2336" s="27" t="s">
        <v>4087</v>
      </c>
      <c r="B2336" s="38">
        <v>39290</v>
      </c>
      <c r="C2336" s="38">
        <v>39290</v>
      </c>
      <c r="D2336" s="12" t="s">
        <v>2180</v>
      </c>
      <c r="E2336" s="12">
        <v>37964</v>
      </c>
      <c r="F2336" s="12" t="s">
        <v>3706</v>
      </c>
      <c r="G2336" s="12" t="s">
        <v>3056</v>
      </c>
      <c r="H2336" s="100">
        <v>1.1097999999999999</v>
      </c>
      <c r="I2336" s="39"/>
      <c r="J2336" s="74">
        <f t="shared" si="216"/>
        <v>209.17367199999995</v>
      </c>
      <c r="K2336" s="74">
        <f t="shared" si="217"/>
        <v>165.31707599999999</v>
      </c>
      <c r="L2336" s="74">
        <f t="shared" si="218"/>
        <v>62.536509999999993</v>
      </c>
      <c r="M2336" s="75"/>
      <c r="N2336" s="74">
        <f t="shared" si="219"/>
        <v>1500.9216120000001</v>
      </c>
      <c r="O2336" s="74">
        <f t="shared" si="220"/>
        <v>476.85167200000001</v>
      </c>
      <c r="P2336" s="74">
        <f t="shared" si="221"/>
        <v>1093.0262600000001</v>
      </c>
    </row>
    <row r="2337" spans="1:16" ht="15" customHeight="1" x14ac:dyDescent="0.3">
      <c r="A2337" s="27" t="s">
        <v>4087</v>
      </c>
      <c r="B2337" s="38">
        <v>39310</v>
      </c>
      <c r="C2337" s="38">
        <v>39310</v>
      </c>
      <c r="D2337" s="40" t="s">
        <v>2181</v>
      </c>
      <c r="E2337" s="40">
        <v>99939</v>
      </c>
      <c r="F2337" s="20" t="s">
        <v>3698</v>
      </c>
      <c r="G2337" s="20" t="s">
        <v>3059</v>
      </c>
      <c r="H2337" s="100">
        <v>0.8</v>
      </c>
      <c r="I2337" s="39"/>
      <c r="J2337" s="74">
        <f t="shared" si="216"/>
        <v>167.77199999999999</v>
      </c>
      <c r="K2337" s="74">
        <f t="shared" si="217"/>
        <v>132.596</v>
      </c>
      <c r="L2337" s="74">
        <f t="shared" si="218"/>
        <v>50.160000000000004</v>
      </c>
      <c r="M2337" s="75"/>
      <c r="N2337" s="74">
        <f t="shared" si="219"/>
        <v>1203.8420000000001</v>
      </c>
      <c r="O2337" s="74">
        <f t="shared" si="220"/>
        <v>401.37200000000001</v>
      </c>
      <c r="P2337" s="74">
        <f t="shared" si="221"/>
        <v>890.51</v>
      </c>
    </row>
    <row r="2338" spans="1:16" ht="15" customHeight="1" x14ac:dyDescent="0.3">
      <c r="A2338" s="27" t="s">
        <v>4087</v>
      </c>
      <c r="B2338" s="38">
        <v>39320</v>
      </c>
      <c r="C2338" s="38">
        <v>39320</v>
      </c>
      <c r="D2338" s="12" t="s">
        <v>2182</v>
      </c>
      <c r="E2338" s="12">
        <v>21500</v>
      </c>
      <c r="F2338" s="12" t="s">
        <v>3707</v>
      </c>
      <c r="G2338" s="12" t="s">
        <v>3056</v>
      </c>
      <c r="H2338" s="100">
        <v>0.8</v>
      </c>
      <c r="I2338" s="39"/>
      <c r="J2338" s="74">
        <f t="shared" si="216"/>
        <v>167.77199999999999</v>
      </c>
      <c r="K2338" s="74">
        <f t="shared" si="217"/>
        <v>132.596</v>
      </c>
      <c r="L2338" s="74">
        <f t="shared" si="218"/>
        <v>50.160000000000004</v>
      </c>
      <c r="M2338" s="75"/>
      <c r="N2338" s="74">
        <f t="shared" si="219"/>
        <v>1203.8420000000001</v>
      </c>
      <c r="O2338" s="74">
        <f t="shared" si="220"/>
        <v>401.37200000000001</v>
      </c>
      <c r="P2338" s="74">
        <f t="shared" si="221"/>
        <v>890.51</v>
      </c>
    </row>
    <row r="2339" spans="1:16" ht="15" customHeight="1" x14ac:dyDescent="0.3">
      <c r="A2339" s="27" t="s">
        <v>4087</v>
      </c>
      <c r="B2339" s="38">
        <v>39330</v>
      </c>
      <c r="C2339" s="38">
        <v>39330</v>
      </c>
      <c r="D2339" s="12" t="s">
        <v>2183</v>
      </c>
      <c r="E2339" s="12">
        <v>38300</v>
      </c>
      <c r="F2339" s="12" t="s">
        <v>3697</v>
      </c>
      <c r="G2339" s="12" t="s">
        <v>3056</v>
      </c>
      <c r="H2339" s="100">
        <v>0.85630000000000006</v>
      </c>
      <c r="I2339" s="39"/>
      <c r="J2339" s="74">
        <f t="shared" si="216"/>
        <v>175.29593199999999</v>
      </c>
      <c r="K2339" s="74">
        <f t="shared" si="217"/>
        <v>138.542406</v>
      </c>
      <c r="L2339" s="74">
        <f t="shared" si="218"/>
        <v>52.409185000000008</v>
      </c>
      <c r="M2339" s="75"/>
      <c r="N2339" s="74">
        <f t="shared" si="219"/>
        <v>1257.830322</v>
      </c>
      <c r="O2339" s="74">
        <f t="shared" si="220"/>
        <v>415.088932</v>
      </c>
      <c r="P2339" s="74">
        <f t="shared" si="221"/>
        <v>927.31331</v>
      </c>
    </row>
    <row r="2340" spans="1:16" ht="15" customHeight="1" x14ac:dyDescent="0.3">
      <c r="A2340" s="27" t="s">
        <v>4087</v>
      </c>
      <c r="B2340" s="38">
        <v>39340</v>
      </c>
      <c r="C2340" s="38">
        <v>39340</v>
      </c>
      <c r="D2340" s="40" t="s">
        <v>2184</v>
      </c>
      <c r="E2340" s="40">
        <v>99939</v>
      </c>
      <c r="F2340" s="20" t="s">
        <v>3698</v>
      </c>
      <c r="G2340" s="20" t="s">
        <v>3059</v>
      </c>
      <c r="H2340" s="100">
        <v>0.8</v>
      </c>
      <c r="I2340" s="39"/>
      <c r="J2340" s="74">
        <f t="shared" si="216"/>
        <v>167.77199999999999</v>
      </c>
      <c r="K2340" s="74">
        <f t="shared" si="217"/>
        <v>132.596</v>
      </c>
      <c r="L2340" s="74">
        <f t="shared" si="218"/>
        <v>50.160000000000004</v>
      </c>
      <c r="M2340" s="75"/>
      <c r="N2340" s="74">
        <f t="shared" si="219"/>
        <v>1203.8420000000001</v>
      </c>
      <c r="O2340" s="74">
        <f t="shared" si="220"/>
        <v>401.37200000000001</v>
      </c>
      <c r="P2340" s="74">
        <f t="shared" si="221"/>
        <v>890.51</v>
      </c>
    </row>
    <row r="2341" spans="1:16" ht="15" customHeight="1" x14ac:dyDescent="0.3">
      <c r="A2341" s="27" t="s">
        <v>4087</v>
      </c>
      <c r="B2341" s="38">
        <v>39350</v>
      </c>
      <c r="C2341" s="38">
        <v>39350</v>
      </c>
      <c r="D2341" s="12" t="s">
        <v>2185</v>
      </c>
      <c r="E2341" s="12">
        <v>16540</v>
      </c>
      <c r="F2341" s="12" t="s">
        <v>3708</v>
      </c>
      <c r="G2341" s="12" t="s">
        <v>3056</v>
      </c>
      <c r="H2341" s="100">
        <v>1.0989</v>
      </c>
      <c r="I2341" s="39"/>
      <c r="J2341" s="74">
        <f t="shared" si="216"/>
        <v>207.71699599999999</v>
      </c>
      <c r="K2341" s="74">
        <f t="shared" si="217"/>
        <v>164.165818</v>
      </c>
      <c r="L2341" s="74">
        <f t="shared" si="218"/>
        <v>62.101055000000002</v>
      </c>
      <c r="M2341" s="75"/>
      <c r="N2341" s="74">
        <f t="shared" si="219"/>
        <v>1490.4691660000001</v>
      </c>
      <c r="O2341" s="74">
        <f t="shared" si="220"/>
        <v>474.19599600000004</v>
      </c>
      <c r="P2341" s="74">
        <f t="shared" si="221"/>
        <v>1085.90093</v>
      </c>
    </row>
    <row r="2342" spans="1:16" ht="15" customHeight="1" x14ac:dyDescent="0.3">
      <c r="A2342" s="27" t="s">
        <v>4087</v>
      </c>
      <c r="B2342" s="38">
        <v>39360</v>
      </c>
      <c r="C2342" s="38">
        <v>39360</v>
      </c>
      <c r="D2342" s="40" t="s">
        <v>2186</v>
      </c>
      <c r="E2342" s="40">
        <v>99939</v>
      </c>
      <c r="F2342" s="20" t="s">
        <v>3698</v>
      </c>
      <c r="G2342" s="20" t="s">
        <v>3059</v>
      </c>
      <c r="H2342" s="100">
        <v>0.8</v>
      </c>
      <c r="I2342" s="39"/>
      <c r="J2342" s="74">
        <f t="shared" si="216"/>
        <v>167.77199999999999</v>
      </c>
      <c r="K2342" s="74">
        <f t="shared" si="217"/>
        <v>132.596</v>
      </c>
      <c r="L2342" s="74">
        <f t="shared" si="218"/>
        <v>50.160000000000004</v>
      </c>
      <c r="M2342" s="75"/>
      <c r="N2342" s="74">
        <f t="shared" si="219"/>
        <v>1203.8420000000001</v>
      </c>
      <c r="O2342" s="74">
        <f t="shared" si="220"/>
        <v>401.37200000000001</v>
      </c>
      <c r="P2342" s="74">
        <f t="shared" si="221"/>
        <v>890.51</v>
      </c>
    </row>
    <row r="2343" spans="1:16" ht="15" customHeight="1" x14ac:dyDescent="0.3">
      <c r="A2343" s="27" t="s">
        <v>4087</v>
      </c>
      <c r="B2343" s="38">
        <v>39370</v>
      </c>
      <c r="C2343" s="38">
        <v>39370</v>
      </c>
      <c r="D2343" s="40" t="s">
        <v>2187</v>
      </c>
      <c r="E2343" s="40">
        <v>99939</v>
      </c>
      <c r="F2343" s="20" t="s">
        <v>3698</v>
      </c>
      <c r="G2343" s="20" t="s">
        <v>3059</v>
      </c>
      <c r="H2343" s="100">
        <v>0.8</v>
      </c>
      <c r="I2343" s="39"/>
      <c r="J2343" s="74">
        <f t="shared" si="216"/>
        <v>167.77199999999999</v>
      </c>
      <c r="K2343" s="74">
        <f t="shared" si="217"/>
        <v>132.596</v>
      </c>
      <c r="L2343" s="74">
        <f t="shared" si="218"/>
        <v>50.160000000000004</v>
      </c>
      <c r="M2343" s="75"/>
      <c r="N2343" s="74">
        <f t="shared" si="219"/>
        <v>1203.8420000000001</v>
      </c>
      <c r="O2343" s="74">
        <f t="shared" si="220"/>
        <v>401.37200000000001</v>
      </c>
      <c r="P2343" s="74">
        <f t="shared" si="221"/>
        <v>890.51</v>
      </c>
    </row>
    <row r="2344" spans="1:16" ht="15" customHeight="1" x14ac:dyDescent="0.3">
      <c r="A2344" s="27" t="s">
        <v>4087</v>
      </c>
      <c r="B2344" s="38">
        <v>39380</v>
      </c>
      <c r="C2344" s="38">
        <v>39380</v>
      </c>
      <c r="D2344" s="40" t="s">
        <v>2188</v>
      </c>
      <c r="E2344" s="40">
        <v>99939</v>
      </c>
      <c r="F2344" s="20" t="s">
        <v>3698</v>
      </c>
      <c r="G2344" s="20" t="s">
        <v>3059</v>
      </c>
      <c r="H2344" s="100">
        <v>0.8</v>
      </c>
      <c r="I2344" s="39"/>
      <c r="J2344" s="74">
        <f t="shared" si="216"/>
        <v>167.77199999999999</v>
      </c>
      <c r="K2344" s="74">
        <f t="shared" si="217"/>
        <v>132.596</v>
      </c>
      <c r="L2344" s="74">
        <f t="shared" si="218"/>
        <v>50.160000000000004</v>
      </c>
      <c r="M2344" s="75"/>
      <c r="N2344" s="74">
        <f t="shared" si="219"/>
        <v>1203.8420000000001</v>
      </c>
      <c r="O2344" s="74">
        <f t="shared" si="220"/>
        <v>401.37200000000001</v>
      </c>
      <c r="P2344" s="74">
        <f t="shared" si="221"/>
        <v>890.51</v>
      </c>
    </row>
    <row r="2345" spans="1:16" ht="15" customHeight="1" x14ac:dyDescent="0.3">
      <c r="A2345" s="27" t="s">
        <v>4087</v>
      </c>
      <c r="B2345" s="38">
        <v>39390</v>
      </c>
      <c r="C2345" s="38">
        <v>39390</v>
      </c>
      <c r="D2345" s="40" t="s">
        <v>2189</v>
      </c>
      <c r="E2345" s="40">
        <v>99939</v>
      </c>
      <c r="F2345" s="20" t="s">
        <v>3698</v>
      </c>
      <c r="G2345" s="20" t="s">
        <v>3059</v>
      </c>
      <c r="H2345" s="100">
        <v>0.8</v>
      </c>
      <c r="I2345" s="39"/>
      <c r="J2345" s="74">
        <f t="shared" si="216"/>
        <v>167.77199999999999</v>
      </c>
      <c r="K2345" s="74">
        <f t="shared" si="217"/>
        <v>132.596</v>
      </c>
      <c r="L2345" s="74">
        <f t="shared" si="218"/>
        <v>50.160000000000004</v>
      </c>
      <c r="M2345" s="75"/>
      <c r="N2345" s="74">
        <f t="shared" si="219"/>
        <v>1203.8420000000001</v>
      </c>
      <c r="O2345" s="74">
        <f t="shared" si="220"/>
        <v>401.37200000000001</v>
      </c>
      <c r="P2345" s="74">
        <f t="shared" si="221"/>
        <v>890.51</v>
      </c>
    </row>
    <row r="2346" spans="1:16" ht="15" customHeight="1" x14ac:dyDescent="0.3">
      <c r="A2346" s="27" t="s">
        <v>4087</v>
      </c>
      <c r="B2346" s="38">
        <v>39400</v>
      </c>
      <c r="C2346" s="38">
        <v>39400</v>
      </c>
      <c r="D2346" s="40" t="s">
        <v>2190</v>
      </c>
      <c r="E2346" s="40">
        <v>99939</v>
      </c>
      <c r="F2346" s="20" t="s">
        <v>3698</v>
      </c>
      <c r="G2346" s="20" t="s">
        <v>3059</v>
      </c>
      <c r="H2346" s="100">
        <v>0.8</v>
      </c>
      <c r="I2346" s="39"/>
      <c r="J2346" s="74">
        <f t="shared" si="216"/>
        <v>167.77199999999999</v>
      </c>
      <c r="K2346" s="74">
        <f t="shared" si="217"/>
        <v>132.596</v>
      </c>
      <c r="L2346" s="74">
        <f t="shared" si="218"/>
        <v>50.160000000000004</v>
      </c>
      <c r="M2346" s="75"/>
      <c r="N2346" s="74">
        <f t="shared" si="219"/>
        <v>1203.8420000000001</v>
      </c>
      <c r="O2346" s="74">
        <f t="shared" si="220"/>
        <v>401.37200000000001</v>
      </c>
      <c r="P2346" s="74">
        <f t="shared" si="221"/>
        <v>890.51</v>
      </c>
    </row>
    <row r="2347" spans="1:16" ht="15" customHeight="1" x14ac:dyDescent="0.3">
      <c r="A2347" s="27" t="s">
        <v>4087</v>
      </c>
      <c r="B2347" s="38">
        <v>39410</v>
      </c>
      <c r="C2347" s="38">
        <v>39410</v>
      </c>
      <c r="D2347" s="40" t="s">
        <v>2191</v>
      </c>
      <c r="E2347" s="40">
        <v>99939</v>
      </c>
      <c r="F2347" s="20" t="s">
        <v>3698</v>
      </c>
      <c r="G2347" s="20" t="s">
        <v>3059</v>
      </c>
      <c r="H2347" s="100">
        <v>0.8</v>
      </c>
      <c r="I2347" s="39"/>
      <c r="J2347" s="74">
        <f t="shared" si="216"/>
        <v>167.77199999999999</v>
      </c>
      <c r="K2347" s="74">
        <f t="shared" si="217"/>
        <v>132.596</v>
      </c>
      <c r="L2347" s="74">
        <f t="shared" si="218"/>
        <v>50.160000000000004</v>
      </c>
      <c r="M2347" s="75"/>
      <c r="N2347" s="74">
        <f t="shared" si="219"/>
        <v>1203.8420000000001</v>
      </c>
      <c r="O2347" s="74">
        <f t="shared" si="220"/>
        <v>401.37200000000001</v>
      </c>
      <c r="P2347" s="74">
        <f t="shared" si="221"/>
        <v>890.51</v>
      </c>
    </row>
    <row r="2348" spans="1:16" ht="15" customHeight="1" x14ac:dyDescent="0.3">
      <c r="A2348" s="27" t="s">
        <v>4087</v>
      </c>
      <c r="B2348" s="38">
        <v>39420</v>
      </c>
      <c r="C2348" s="38">
        <v>39420</v>
      </c>
      <c r="D2348" s="12" t="s">
        <v>2192</v>
      </c>
      <c r="E2348" s="12">
        <v>42540</v>
      </c>
      <c r="F2348" s="12" t="s">
        <v>3709</v>
      </c>
      <c r="G2348" s="12" t="s">
        <v>3056</v>
      </c>
      <c r="H2348" s="100">
        <v>0.8387</v>
      </c>
      <c r="I2348" s="39"/>
      <c r="J2348" s="74">
        <f t="shared" si="216"/>
        <v>172.94386800000001</v>
      </c>
      <c r="K2348" s="74">
        <f t="shared" si="217"/>
        <v>136.683494</v>
      </c>
      <c r="L2348" s="74">
        <f t="shared" si="218"/>
        <v>51.706064999999995</v>
      </c>
      <c r="M2348" s="75"/>
      <c r="N2348" s="74">
        <f t="shared" si="219"/>
        <v>1240.952978</v>
      </c>
      <c r="O2348" s="74">
        <f t="shared" si="220"/>
        <v>410.80086800000004</v>
      </c>
      <c r="P2348" s="74">
        <f t="shared" si="221"/>
        <v>915.80818999999997</v>
      </c>
    </row>
    <row r="2349" spans="1:16" ht="15" customHeight="1" x14ac:dyDescent="0.3">
      <c r="A2349" s="27" t="s">
        <v>4087</v>
      </c>
      <c r="B2349" s="38">
        <v>39440</v>
      </c>
      <c r="C2349" s="38">
        <v>39440</v>
      </c>
      <c r="D2349" s="12" t="s">
        <v>2193</v>
      </c>
      <c r="E2349" s="12">
        <v>29540</v>
      </c>
      <c r="F2349" s="12" t="s">
        <v>3710</v>
      </c>
      <c r="G2349" s="12" t="s">
        <v>3056</v>
      </c>
      <c r="H2349" s="100">
        <v>0.90310000000000001</v>
      </c>
      <c r="I2349" s="39"/>
      <c r="J2349" s="74">
        <f t="shared" si="216"/>
        <v>181.55028399999998</v>
      </c>
      <c r="K2349" s="74">
        <f t="shared" si="217"/>
        <v>143.485422</v>
      </c>
      <c r="L2349" s="74">
        <f t="shared" si="218"/>
        <v>54.278845000000004</v>
      </c>
      <c r="M2349" s="75"/>
      <c r="N2349" s="74">
        <f t="shared" si="219"/>
        <v>1302.7087140000001</v>
      </c>
      <c r="O2349" s="74">
        <f t="shared" si="220"/>
        <v>426.49128400000001</v>
      </c>
      <c r="P2349" s="74">
        <f t="shared" si="221"/>
        <v>957.90647000000013</v>
      </c>
    </row>
    <row r="2350" spans="1:16" ht="15" customHeight="1" x14ac:dyDescent="0.3">
      <c r="A2350" s="27" t="s">
        <v>4087</v>
      </c>
      <c r="B2350" s="38">
        <v>39450</v>
      </c>
      <c r="C2350" s="38">
        <v>39450</v>
      </c>
      <c r="D2350" s="40" t="s">
        <v>2194</v>
      </c>
      <c r="E2350" s="40">
        <v>99939</v>
      </c>
      <c r="F2350" s="20" t="s">
        <v>3698</v>
      </c>
      <c r="G2350" s="20" t="s">
        <v>3059</v>
      </c>
      <c r="H2350" s="100">
        <v>0.8</v>
      </c>
      <c r="I2350" s="39"/>
      <c r="J2350" s="74">
        <f t="shared" si="216"/>
        <v>167.77199999999999</v>
      </c>
      <c r="K2350" s="74">
        <f t="shared" si="217"/>
        <v>132.596</v>
      </c>
      <c r="L2350" s="74">
        <f t="shared" si="218"/>
        <v>50.160000000000004</v>
      </c>
      <c r="M2350" s="75"/>
      <c r="N2350" s="74">
        <f t="shared" si="219"/>
        <v>1203.8420000000001</v>
      </c>
      <c r="O2350" s="74">
        <f t="shared" si="220"/>
        <v>401.37200000000001</v>
      </c>
      <c r="P2350" s="74">
        <f t="shared" si="221"/>
        <v>890.51</v>
      </c>
    </row>
    <row r="2351" spans="1:16" ht="15" customHeight="1" x14ac:dyDescent="0.3">
      <c r="A2351" s="27" t="s">
        <v>4087</v>
      </c>
      <c r="B2351" s="38">
        <v>39460</v>
      </c>
      <c r="C2351" s="38">
        <v>39460</v>
      </c>
      <c r="D2351" s="12" t="s">
        <v>2195</v>
      </c>
      <c r="E2351" s="12">
        <v>30140</v>
      </c>
      <c r="F2351" s="12" t="s">
        <v>3711</v>
      </c>
      <c r="G2351" s="12" t="s">
        <v>3056</v>
      </c>
      <c r="H2351" s="100">
        <v>0.9335</v>
      </c>
      <c r="I2351" s="39"/>
      <c r="J2351" s="74">
        <f t="shared" si="216"/>
        <v>185.61293999999998</v>
      </c>
      <c r="K2351" s="74">
        <f t="shared" si="217"/>
        <v>146.69627</v>
      </c>
      <c r="L2351" s="74">
        <f t="shared" si="218"/>
        <v>55.493324999999999</v>
      </c>
      <c r="M2351" s="75"/>
      <c r="N2351" s="74">
        <f t="shared" si="219"/>
        <v>1331.86049</v>
      </c>
      <c r="O2351" s="74">
        <f t="shared" si="220"/>
        <v>433.89794000000001</v>
      </c>
      <c r="P2351" s="74">
        <f t="shared" si="221"/>
        <v>977.77895000000012</v>
      </c>
    </row>
    <row r="2352" spans="1:16" ht="15" customHeight="1" x14ac:dyDescent="0.3">
      <c r="A2352" s="27" t="s">
        <v>4087</v>
      </c>
      <c r="B2352" s="38">
        <v>39470</v>
      </c>
      <c r="C2352" s="38">
        <v>39470</v>
      </c>
      <c r="D2352" s="12" t="s">
        <v>2196</v>
      </c>
      <c r="E2352" s="12">
        <v>10900</v>
      </c>
      <c r="F2352" s="12" t="s">
        <v>3631</v>
      </c>
      <c r="G2352" s="12" t="s">
        <v>3056</v>
      </c>
      <c r="H2352" s="100">
        <v>0.94699999999999995</v>
      </c>
      <c r="I2352" s="39"/>
      <c r="J2352" s="74">
        <f t="shared" si="216"/>
        <v>187.41708</v>
      </c>
      <c r="K2352" s="74">
        <f t="shared" si="217"/>
        <v>148.12214</v>
      </c>
      <c r="L2352" s="74">
        <f t="shared" si="218"/>
        <v>56.032650000000004</v>
      </c>
      <c r="M2352" s="75"/>
      <c r="N2352" s="74">
        <f t="shared" si="219"/>
        <v>1344.80618</v>
      </c>
      <c r="O2352" s="74">
        <f t="shared" si="220"/>
        <v>437.18707999999998</v>
      </c>
      <c r="P2352" s="74">
        <f t="shared" si="221"/>
        <v>986.60390000000007</v>
      </c>
    </row>
    <row r="2353" spans="1:16" ht="15" customHeight="1" x14ac:dyDescent="0.3">
      <c r="A2353" s="27" t="s">
        <v>4087</v>
      </c>
      <c r="B2353" s="38">
        <v>39480</v>
      </c>
      <c r="C2353" s="38">
        <v>39480</v>
      </c>
      <c r="D2353" s="12" t="s">
        <v>2197</v>
      </c>
      <c r="E2353" s="12">
        <v>42540</v>
      </c>
      <c r="F2353" s="12" t="s">
        <v>3709</v>
      </c>
      <c r="G2353" s="12" t="s">
        <v>3056</v>
      </c>
      <c r="H2353" s="100">
        <v>0.8387</v>
      </c>
      <c r="I2353" s="39"/>
      <c r="J2353" s="74">
        <f t="shared" si="216"/>
        <v>172.94386800000001</v>
      </c>
      <c r="K2353" s="74">
        <f t="shared" si="217"/>
        <v>136.683494</v>
      </c>
      <c r="L2353" s="74">
        <f t="shared" si="218"/>
        <v>51.706064999999995</v>
      </c>
      <c r="M2353" s="75"/>
      <c r="N2353" s="74">
        <f t="shared" si="219"/>
        <v>1240.952978</v>
      </c>
      <c r="O2353" s="74">
        <f t="shared" si="220"/>
        <v>410.80086800000004</v>
      </c>
      <c r="P2353" s="74">
        <f t="shared" si="221"/>
        <v>915.80818999999997</v>
      </c>
    </row>
    <row r="2354" spans="1:16" ht="15" customHeight="1" x14ac:dyDescent="0.3">
      <c r="A2354" s="27" t="s">
        <v>4087</v>
      </c>
      <c r="B2354" s="38">
        <v>39510</v>
      </c>
      <c r="C2354" s="38">
        <v>39510</v>
      </c>
      <c r="D2354" s="12" t="s">
        <v>2198</v>
      </c>
      <c r="E2354" s="12">
        <v>48700</v>
      </c>
      <c r="F2354" s="12" t="s">
        <v>3712</v>
      </c>
      <c r="G2354" s="12" t="s">
        <v>3056</v>
      </c>
      <c r="H2354" s="100">
        <v>0.874</v>
      </c>
      <c r="I2354" s="39"/>
      <c r="J2354" s="74">
        <f t="shared" si="216"/>
        <v>177.66136</v>
      </c>
      <c r="K2354" s="74">
        <f t="shared" si="217"/>
        <v>140.41188</v>
      </c>
      <c r="L2354" s="74">
        <f t="shared" si="218"/>
        <v>53.116299999999995</v>
      </c>
      <c r="M2354" s="75"/>
      <c r="N2354" s="74">
        <f t="shared" si="219"/>
        <v>1274.8035600000001</v>
      </c>
      <c r="O2354" s="74">
        <f t="shared" si="220"/>
        <v>419.40135999999995</v>
      </c>
      <c r="P2354" s="74">
        <f t="shared" si="221"/>
        <v>938.88380000000006</v>
      </c>
    </row>
    <row r="2355" spans="1:16" ht="15" customHeight="1" x14ac:dyDescent="0.3">
      <c r="A2355" s="27" t="s">
        <v>4087</v>
      </c>
      <c r="B2355" s="38">
        <v>39520</v>
      </c>
      <c r="C2355" s="38">
        <v>39520</v>
      </c>
      <c r="D2355" s="40" t="s">
        <v>2199</v>
      </c>
      <c r="E2355" s="40">
        <v>99939</v>
      </c>
      <c r="F2355" s="20" t="s">
        <v>3698</v>
      </c>
      <c r="G2355" s="20" t="s">
        <v>3059</v>
      </c>
      <c r="H2355" s="100">
        <v>0.8</v>
      </c>
      <c r="I2355" s="39"/>
      <c r="J2355" s="74">
        <f t="shared" si="216"/>
        <v>167.77199999999999</v>
      </c>
      <c r="K2355" s="74">
        <f t="shared" si="217"/>
        <v>132.596</v>
      </c>
      <c r="L2355" s="74">
        <f t="shared" si="218"/>
        <v>50.160000000000004</v>
      </c>
      <c r="M2355" s="75"/>
      <c r="N2355" s="74">
        <f t="shared" si="219"/>
        <v>1203.8420000000001</v>
      </c>
      <c r="O2355" s="74">
        <f t="shared" si="220"/>
        <v>401.37200000000001</v>
      </c>
      <c r="P2355" s="74">
        <f t="shared" si="221"/>
        <v>890.51</v>
      </c>
    </row>
    <row r="2356" spans="1:16" ht="15" customHeight="1" x14ac:dyDescent="0.3">
      <c r="A2356" s="27" t="s">
        <v>4087</v>
      </c>
      <c r="B2356" s="38">
        <v>39530</v>
      </c>
      <c r="C2356" s="38">
        <v>39530</v>
      </c>
      <c r="D2356" s="12" t="s">
        <v>2200</v>
      </c>
      <c r="E2356" s="12">
        <v>49660</v>
      </c>
      <c r="F2356" s="12" t="s">
        <v>3680</v>
      </c>
      <c r="G2356" s="12" t="s">
        <v>3056</v>
      </c>
      <c r="H2356" s="100">
        <v>0.80520000000000003</v>
      </c>
      <c r="I2356" s="39"/>
      <c r="J2356" s="74">
        <f t="shared" si="216"/>
        <v>168.466928</v>
      </c>
      <c r="K2356" s="74">
        <f t="shared" si="217"/>
        <v>133.14522400000001</v>
      </c>
      <c r="L2356" s="74">
        <f t="shared" si="218"/>
        <v>50.367739999999998</v>
      </c>
      <c r="M2356" s="75"/>
      <c r="N2356" s="74">
        <f t="shared" si="219"/>
        <v>1208.8284880000001</v>
      </c>
      <c r="O2356" s="74">
        <f t="shared" si="220"/>
        <v>402.63892799999996</v>
      </c>
      <c r="P2356" s="74">
        <f t="shared" si="221"/>
        <v>893.90923999999995</v>
      </c>
    </row>
    <row r="2357" spans="1:16" ht="15" customHeight="1" x14ac:dyDescent="0.3">
      <c r="A2357" s="27" t="s">
        <v>4087</v>
      </c>
      <c r="B2357" s="38">
        <v>39540</v>
      </c>
      <c r="C2357" s="38">
        <v>39540</v>
      </c>
      <c r="D2357" s="40" t="s">
        <v>2201</v>
      </c>
      <c r="E2357" s="40">
        <v>99939</v>
      </c>
      <c r="F2357" s="20" t="s">
        <v>3698</v>
      </c>
      <c r="G2357" s="20" t="s">
        <v>3059</v>
      </c>
      <c r="H2357" s="100">
        <v>0.8</v>
      </c>
      <c r="I2357" s="39"/>
      <c r="J2357" s="74">
        <f t="shared" si="216"/>
        <v>167.77199999999999</v>
      </c>
      <c r="K2357" s="74">
        <f t="shared" si="217"/>
        <v>132.596</v>
      </c>
      <c r="L2357" s="74">
        <f t="shared" si="218"/>
        <v>50.160000000000004</v>
      </c>
      <c r="M2357" s="75"/>
      <c r="N2357" s="74">
        <f t="shared" si="219"/>
        <v>1203.8420000000001</v>
      </c>
      <c r="O2357" s="74">
        <f t="shared" si="220"/>
        <v>401.37200000000001</v>
      </c>
      <c r="P2357" s="74">
        <f t="shared" si="221"/>
        <v>890.51</v>
      </c>
    </row>
    <row r="2358" spans="1:16" ht="15" customHeight="1" x14ac:dyDescent="0.3">
      <c r="A2358" s="27" t="s">
        <v>4087</v>
      </c>
      <c r="B2358" s="38">
        <v>39550</v>
      </c>
      <c r="C2358" s="38">
        <v>39550</v>
      </c>
      <c r="D2358" s="12" t="s">
        <v>2202</v>
      </c>
      <c r="E2358" s="12">
        <v>20700</v>
      </c>
      <c r="F2358" s="12" t="s">
        <v>3713</v>
      </c>
      <c r="G2358" s="12" t="s">
        <v>3056</v>
      </c>
      <c r="H2358" s="100">
        <v>0.95250000000000001</v>
      </c>
      <c r="I2358" s="39"/>
      <c r="J2358" s="74">
        <f t="shared" si="216"/>
        <v>188.15209999999999</v>
      </c>
      <c r="K2358" s="74">
        <f t="shared" si="217"/>
        <v>148.70305000000002</v>
      </c>
      <c r="L2358" s="74">
        <f t="shared" si="218"/>
        <v>56.252375000000001</v>
      </c>
      <c r="M2358" s="75"/>
      <c r="N2358" s="74">
        <f t="shared" si="219"/>
        <v>1350.08035</v>
      </c>
      <c r="O2358" s="74">
        <f t="shared" si="220"/>
        <v>438.52710000000002</v>
      </c>
      <c r="P2358" s="74">
        <f t="shared" si="221"/>
        <v>990.19925000000012</v>
      </c>
    </row>
    <row r="2359" spans="1:16" ht="15" customHeight="1" x14ac:dyDescent="0.3">
      <c r="A2359" s="27" t="s">
        <v>4087</v>
      </c>
      <c r="B2359" s="38">
        <v>39560</v>
      </c>
      <c r="C2359" s="38">
        <v>39560</v>
      </c>
      <c r="D2359" s="12" t="s">
        <v>2203</v>
      </c>
      <c r="E2359" s="12">
        <v>33874</v>
      </c>
      <c r="F2359" s="12" t="s">
        <v>3701</v>
      </c>
      <c r="G2359" s="12" t="s">
        <v>3056</v>
      </c>
      <c r="H2359" s="100">
        <v>0.99</v>
      </c>
      <c r="I2359" s="39"/>
      <c r="J2359" s="74">
        <f t="shared" si="216"/>
        <v>193.16359999999997</v>
      </c>
      <c r="K2359" s="74">
        <f t="shared" si="217"/>
        <v>152.66380000000001</v>
      </c>
      <c r="L2359" s="74">
        <f t="shared" si="218"/>
        <v>57.750500000000002</v>
      </c>
      <c r="M2359" s="75"/>
      <c r="N2359" s="74">
        <f t="shared" si="219"/>
        <v>1386.0406</v>
      </c>
      <c r="O2359" s="74">
        <f t="shared" si="220"/>
        <v>447.66359999999997</v>
      </c>
      <c r="P2359" s="74">
        <f t="shared" si="221"/>
        <v>1014.713</v>
      </c>
    </row>
    <row r="2360" spans="1:16" ht="15" customHeight="1" x14ac:dyDescent="0.3">
      <c r="A2360" s="27" t="s">
        <v>4087</v>
      </c>
      <c r="B2360" s="38">
        <v>39580</v>
      </c>
      <c r="C2360" s="38">
        <v>39580</v>
      </c>
      <c r="D2360" s="12" t="s">
        <v>2204</v>
      </c>
      <c r="E2360" s="12">
        <v>14100</v>
      </c>
      <c r="F2360" s="12" t="s">
        <v>3704</v>
      </c>
      <c r="G2360" s="12" t="s">
        <v>3056</v>
      </c>
      <c r="H2360" s="100">
        <v>0.8891</v>
      </c>
      <c r="I2360" s="39"/>
      <c r="J2360" s="74">
        <f t="shared" si="216"/>
        <v>179.67932400000001</v>
      </c>
      <c r="K2360" s="74">
        <f t="shared" si="217"/>
        <v>142.006742</v>
      </c>
      <c r="L2360" s="74">
        <f t="shared" si="218"/>
        <v>53.719544999999997</v>
      </c>
      <c r="M2360" s="75"/>
      <c r="N2360" s="74">
        <f t="shared" si="219"/>
        <v>1289.2835540000001</v>
      </c>
      <c r="O2360" s="74">
        <f t="shared" si="220"/>
        <v>423.08032400000002</v>
      </c>
      <c r="P2360" s="74">
        <f t="shared" si="221"/>
        <v>948.75467000000003</v>
      </c>
    </row>
    <row r="2361" spans="1:16" ht="15" customHeight="1" x14ac:dyDescent="0.3">
      <c r="A2361" s="27" t="s">
        <v>4087</v>
      </c>
      <c r="B2361" s="38">
        <v>39590</v>
      </c>
      <c r="C2361" s="38">
        <v>39590</v>
      </c>
      <c r="D2361" s="12" t="s">
        <v>2205</v>
      </c>
      <c r="E2361" s="12">
        <v>10900</v>
      </c>
      <c r="F2361" s="12" t="s">
        <v>3631</v>
      </c>
      <c r="G2361" s="12" t="s">
        <v>3056</v>
      </c>
      <c r="H2361" s="100">
        <v>0.94699999999999995</v>
      </c>
      <c r="I2361" s="39"/>
      <c r="J2361" s="74">
        <f t="shared" si="216"/>
        <v>187.41708</v>
      </c>
      <c r="K2361" s="74">
        <f t="shared" si="217"/>
        <v>148.12214</v>
      </c>
      <c r="L2361" s="74">
        <f t="shared" si="218"/>
        <v>56.032650000000004</v>
      </c>
      <c r="M2361" s="75"/>
      <c r="N2361" s="74">
        <f t="shared" si="219"/>
        <v>1344.80618</v>
      </c>
      <c r="O2361" s="74">
        <f t="shared" si="220"/>
        <v>437.18707999999998</v>
      </c>
      <c r="P2361" s="74">
        <f t="shared" si="221"/>
        <v>986.60390000000007</v>
      </c>
    </row>
    <row r="2362" spans="1:16" ht="15" customHeight="1" x14ac:dyDescent="0.3">
      <c r="A2362" s="27" t="s">
        <v>4087</v>
      </c>
      <c r="B2362" s="38">
        <v>39600</v>
      </c>
      <c r="C2362" s="38">
        <v>39600</v>
      </c>
      <c r="D2362" s="40" t="s">
        <v>2206</v>
      </c>
      <c r="E2362" s="40">
        <v>99939</v>
      </c>
      <c r="F2362" s="20" t="s">
        <v>3698</v>
      </c>
      <c r="G2362" s="20" t="s">
        <v>3059</v>
      </c>
      <c r="H2362" s="100">
        <v>0.8</v>
      </c>
      <c r="I2362" s="39"/>
      <c r="J2362" s="74">
        <f t="shared" si="216"/>
        <v>167.77199999999999</v>
      </c>
      <c r="K2362" s="74">
        <f t="shared" si="217"/>
        <v>132.596</v>
      </c>
      <c r="L2362" s="74">
        <f t="shared" si="218"/>
        <v>50.160000000000004</v>
      </c>
      <c r="M2362" s="75"/>
      <c r="N2362" s="74">
        <f t="shared" si="219"/>
        <v>1203.8420000000001</v>
      </c>
      <c r="O2362" s="74">
        <f t="shared" si="220"/>
        <v>401.37200000000001</v>
      </c>
      <c r="P2362" s="74">
        <f t="shared" si="221"/>
        <v>890.51</v>
      </c>
    </row>
    <row r="2363" spans="1:16" ht="15" customHeight="1" x14ac:dyDescent="0.3">
      <c r="A2363" s="27" t="s">
        <v>4087</v>
      </c>
      <c r="B2363" s="38">
        <v>39610</v>
      </c>
      <c r="C2363" s="38">
        <v>39610</v>
      </c>
      <c r="D2363" s="12" t="s">
        <v>2207</v>
      </c>
      <c r="E2363" s="12">
        <v>25420</v>
      </c>
      <c r="F2363" s="12" t="s">
        <v>3705</v>
      </c>
      <c r="G2363" s="12" t="s">
        <v>3056</v>
      </c>
      <c r="H2363" s="100">
        <v>0.95720000000000005</v>
      </c>
      <c r="I2363" s="39"/>
      <c r="J2363" s="74">
        <f t="shared" si="216"/>
        <v>188.78020799999999</v>
      </c>
      <c r="K2363" s="74">
        <f t="shared" si="217"/>
        <v>149.19946400000001</v>
      </c>
      <c r="L2363" s="74">
        <f t="shared" si="218"/>
        <v>56.44014</v>
      </c>
      <c r="M2363" s="75"/>
      <c r="N2363" s="74">
        <f t="shared" si="219"/>
        <v>1354.5873680000002</v>
      </c>
      <c r="O2363" s="74">
        <f t="shared" si="220"/>
        <v>439.67220800000001</v>
      </c>
      <c r="P2363" s="74">
        <f t="shared" si="221"/>
        <v>993.27164000000016</v>
      </c>
    </row>
    <row r="2364" spans="1:16" ht="15" customHeight="1" x14ac:dyDescent="0.3">
      <c r="A2364" s="27" t="s">
        <v>4087</v>
      </c>
      <c r="B2364" s="38">
        <v>39620</v>
      </c>
      <c r="C2364" s="38">
        <v>39620</v>
      </c>
      <c r="D2364" s="12" t="s">
        <v>2208</v>
      </c>
      <c r="E2364" s="12">
        <v>37964</v>
      </c>
      <c r="F2364" s="12" t="s">
        <v>3706</v>
      </c>
      <c r="G2364" s="12" t="s">
        <v>3056</v>
      </c>
      <c r="H2364" s="100">
        <v>1.1097999999999999</v>
      </c>
      <c r="I2364" s="39"/>
      <c r="J2364" s="74">
        <f t="shared" si="216"/>
        <v>209.17367199999995</v>
      </c>
      <c r="K2364" s="74">
        <f t="shared" si="217"/>
        <v>165.31707599999999</v>
      </c>
      <c r="L2364" s="74">
        <f t="shared" si="218"/>
        <v>62.536509999999993</v>
      </c>
      <c r="M2364" s="75"/>
      <c r="N2364" s="74">
        <f t="shared" si="219"/>
        <v>1500.9216120000001</v>
      </c>
      <c r="O2364" s="74">
        <f t="shared" si="220"/>
        <v>476.85167200000001</v>
      </c>
      <c r="P2364" s="74">
        <f t="shared" si="221"/>
        <v>1093.0262600000001</v>
      </c>
    </row>
    <row r="2365" spans="1:16" ht="15" customHeight="1" x14ac:dyDescent="0.3">
      <c r="A2365" s="27" t="s">
        <v>4087</v>
      </c>
      <c r="B2365" s="38">
        <v>39630</v>
      </c>
      <c r="C2365" s="38">
        <v>39630</v>
      </c>
      <c r="D2365" s="12" t="s">
        <v>2209</v>
      </c>
      <c r="E2365" s="12">
        <v>35084</v>
      </c>
      <c r="F2365" s="12" t="s">
        <v>3629</v>
      </c>
      <c r="G2365" s="12" t="s">
        <v>3056</v>
      </c>
      <c r="H2365" s="100">
        <v>1.1113</v>
      </c>
      <c r="I2365" s="39"/>
      <c r="J2365" s="74">
        <f t="shared" si="216"/>
        <v>209.37413199999997</v>
      </c>
      <c r="K2365" s="74">
        <f t="shared" si="217"/>
        <v>165.475506</v>
      </c>
      <c r="L2365" s="74">
        <f t="shared" si="218"/>
        <v>62.596435</v>
      </c>
      <c r="M2365" s="75"/>
      <c r="N2365" s="74">
        <f t="shared" si="219"/>
        <v>1502.3600220000001</v>
      </c>
      <c r="O2365" s="74">
        <f t="shared" si="220"/>
        <v>477.21713199999999</v>
      </c>
      <c r="P2365" s="74">
        <f t="shared" si="221"/>
        <v>1094.0068100000001</v>
      </c>
    </row>
    <row r="2366" spans="1:16" ht="15" customHeight="1" x14ac:dyDescent="0.3">
      <c r="A2366" s="27" t="s">
        <v>4087</v>
      </c>
      <c r="B2366" s="38">
        <v>39640</v>
      </c>
      <c r="C2366" s="38">
        <v>39640</v>
      </c>
      <c r="D2366" s="40" t="s">
        <v>2210</v>
      </c>
      <c r="E2366" s="40">
        <v>99939</v>
      </c>
      <c r="F2366" s="20" t="s">
        <v>3698</v>
      </c>
      <c r="G2366" s="20" t="s">
        <v>3059</v>
      </c>
      <c r="H2366" s="100">
        <v>0.8</v>
      </c>
      <c r="I2366" s="39"/>
      <c r="J2366" s="74">
        <f t="shared" si="216"/>
        <v>167.77199999999999</v>
      </c>
      <c r="K2366" s="74">
        <f t="shared" si="217"/>
        <v>132.596</v>
      </c>
      <c r="L2366" s="74">
        <f t="shared" si="218"/>
        <v>50.160000000000004</v>
      </c>
      <c r="M2366" s="75"/>
      <c r="N2366" s="74">
        <f t="shared" si="219"/>
        <v>1203.8420000000001</v>
      </c>
      <c r="O2366" s="74">
        <f t="shared" si="220"/>
        <v>401.37200000000001</v>
      </c>
      <c r="P2366" s="74">
        <f t="shared" si="221"/>
        <v>890.51</v>
      </c>
    </row>
    <row r="2367" spans="1:16" ht="15" customHeight="1" x14ac:dyDescent="0.3">
      <c r="A2367" s="27" t="s">
        <v>4087</v>
      </c>
      <c r="B2367" s="38">
        <v>39650</v>
      </c>
      <c r="C2367" s="38">
        <v>39650</v>
      </c>
      <c r="D2367" s="40" t="s">
        <v>2211</v>
      </c>
      <c r="E2367" s="40">
        <v>99939</v>
      </c>
      <c r="F2367" s="20" t="s">
        <v>3698</v>
      </c>
      <c r="G2367" s="20" t="s">
        <v>3059</v>
      </c>
      <c r="H2367" s="100">
        <v>0.8</v>
      </c>
      <c r="I2367" s="39"/>
      <c r="J2367" s="74">
        <f t="shared" si="216"/>
        <v>167.77199999999999</v>
      </c>
      <c r="K2367" s="74">
        <f t="shared" si="217"/>
        <v>132.596</v>
      </c>
      <c r="L2367" s="74">
        <f t="shared" si="218"/>
        <v>50.160000000000004</v>
      </c>
      <c r="M2367" s="75"/>
      <c r="N2367" s="74">
        <f t="shared" si="219"/>
        <v>1203.8420000000001</v>
      </c>
      <c r="O2367" s="74">
        <f t="shared" si="220"/>
        <v>401.37200000000001</v>
      </c>
      <c r="P2367" s="74">
        <f t="shared" si="221"/>
        <v>890.51</v>
      </c>
    </row>
    <row r="2368" spans="1:16" ht="15" customHeight="1" x14ac:dyDescent="0.3">
      <c r="A2368" s="27" t="s">
        <v>4087</v>
      </c>
      <c r="B2368" s="38">
        <v>39670</v>
      </c>
      <c r="C2368" s="38">
        <v>39670</v>
      </c>
      <c r="D2368" s="40" t="s">
        <v>2212</v>
      </c>
      <c r="E2368" s="40">
        <v>99939</v>
      </c>
      <c r="F2368" s="20" t="s">
        <v>3698</v>
      </c>
      <c r="G2368" s="20" t="s">
        <v>3059</v>
      </c>
      <c r="H2368" s="100">
        <v>0.8</v>
      </c>
      <c r="I2368" s="39"/>
      <c r="J2368" s="74">
        <f t="shared" si="216"/>
        <v>167.77199999999999</v>
      </c>
      <c r="K2368" s="74">
        <f t="shared" si="217"/>
        <v>132.596</v>
      </c>
      <c r="L2368" s="74">
        <f t="shared" si="218"/>
        <v>50.160000000000004</v>
      </c>
      <c r="M2368" s="75"/>
      <c r="N2368" s="74">
        <f t="shared" si="219"/>
        <v>1203.8420000000001</v>
      </c>
      <c r="O2368" s="74">
        <f t="shared" si="220"/>
        <v>401.37200000000001</v>
      </c>
      <c r="P2368" s="74">
        <f t="shared" si="221"/>
        <v>890.51</v>
      </c>
    </row>
    <row r="2369" spans="1:16" ht="15" customHeight="1" x14ac:dyDescent="0.3">
      <c r="A2369" s="27" t="s">
        <v>4087</v>
      </c>
      <c r="B2369" s="38">
        <v>39680</v>
      </c>
      <c r="C2369" s="38">
        <v>39680</v>
      </c>
      <c r="D2369" s="40" t="s">
        <v>2213</v>
      </c>
      <c r="E2369" s="40">
        <v>99939</v>
      </c>
      <c r="F2369" s="20" t="s">
        <v>3698</v>
      </c>
      <c r="G2369" s="20" t="s">
        <v>3059</v>
      </c>
      <c r="H2369" s="100">
        <v>0.8</v>
      </c>
      <c r="I2369" s="39"/>
      <c r="J2369" s="74">
        <f t="shared" si="216"/>
        <v>167.77199999999999</v>
      </c>
      <c r="K2369" s="74">
        <f t="shared" si="217"/>
        <v>132.596</v>
      </c>
      <c r="L2369" s="74">
        <f t="shared" si="218"/>
        <v>50.160000000000004</v>
      </c>
      <c r="M2369" s="75"/>
      <c r="N2369" s="74">
        <f t="shared" si="219"/>
        <v>1203.8420000000001</v>
      </c>
      <c r="O2369" s="74">
        <f t="shared" si="220"/>
        <v>401.37200000000001</v>
      </c>
      <c r="P2369" s="74">
        <f t="shared" si="221"/>
        <v>890.51</v>
      </c>
    </row>
    <row r="2370" spans="1:16" ht="15" customHeight="1" x14ac:dyDescent="0.3">
      <c r="A2370" s="27" t="s">
        <v>4087</v>
      </c>
      <c r="B2370" s="38">
        <v>39690</v>
      </c>
      <c r="C2370" s="38">
        <v>39690</v>
      </c>
      <c r="D2370" s="40" t="s">
        <v>2214</v>
      </c>
      <c r="E2370" s="40">
        <v>99939</v>
      </c>
      <c r="F2370" s="20" t="s">
        <v>3698</v>
      </c>
      <c r="G2370" s="20" t="s">
        <v>3059</v>
      </c>
      <c r="H2370" s="100">
        <v>0.8</v>
      </c>
      <c r="I2370" s="39"/>
      <c r="J2370" s="74">
        <f t="shared" si="216"/>
        <v>167.77199999999999</v>
      </c>
      <c r="K2370" s="74">
        <f t="shared" si="217"/>
        <v>132.596</v>
      </c>
      <c r="L2370" s="74">
        <f t="shared" si="218"/>
        <v>50.160000000000004</v>
      </c>
      <c r="M2370" s="75"/>
      <c r="N2370" s="74">
        <f t="shared" si="219"/>
        <v>1203.8420000000001</v>
      </c>
      <c r="O2370" s="74">
        <f t="shared" si="220"/>
        <v>401.37200000000001</v>
      </c>
      <c r="P2370" s="74">
        <f t="shared" si="221"/>
        <v>890.51</v>
      </c>
    </row>
    <row r="2371" spans="1:16" ht="15" customHeight="1" x14ac:dyDescent="0.3">
      <c r="A2371" s="27" t="s">
        <v>4087</v>
      </c>
      <c r="B2371" s="38">
        <v>39700</v>
      </c>
      <c r="C2371" s="38">
        <v>39700</v>
      </c>
      <c r="D2371" s="40" t="s">
        <v>2215</v>
      </c>
      <c r="E2371" s="40">
        <v>99939</v>
      </c>
      <c r="F2371" s="20" t="s">
        <v>3698</v>
      </c>
      <c r="G2371" s="20" t="s">
        <v>3059</v>
      </c>
      <c r="H2371" s="100">
        <v>0.8</v>
      </c>
      <c r="I2371" s="39"/>
      <c r="J2371" s="74">
        <f t="shared" si="216"/>
        <v>167.77199999999999</v>
      </c>
      <c r="K2371" s="74">
        <f t="shared" si="217"/>
        <v>132.596</v>
      </c>
      <c r="L2371" s="74">
        <f t="shared" si="218"/>
        <v>50.160000000000004</v>
      </c>
      <c r="M2371" s="75"/>
      <c r="N2371" s="74">
        <f t="shared" si="219"/>
        <v>1203.8420000000001</v>
      </c>
      <c r="O2371" s="74">
        <f t="shared" si="220"/>
        <v>401.37200000000001</v>
      </c>
      <c r="P2371" s="74">
        <f t="shared" si="221"/>
        <v>890.51</v>
      </c>
    </row>
    <row r="2372" spans="1:16" ht="15" customHeight="1" x14ac:dyDescent="0.3">
      <c r="A2372" s="27" t="s">
        <v>4087</v>
      </c>
      <c r="B2372" s="38">
        <v>39710</v>
      </c>
      <c r="C2372" s="38">
        <v>39710</v>
      </c>
      <c r="D2372" s="40" t="s">
        <v>2216</v>
      </c>
      <c r="E2372" s="40">
        <v>99939</v>
      </c>
      <c r="F2372" s="20" t="s">
        <v>3698</v>
      </c>
      <c r="G2372" s="20" t="s">
        <v>3059</v>
      </c>
      <c r="H2372" s="100">
        <v>0.8</v>
      </c>
      <c r="I2372" s="39"/>
      <c r="J2372" s="74">
        <f t="shared" si="216"/>
        <v>167.77199999999999</v>
      </c>
      <c r="K2372" s="74">
        <f t="shared" si="217"/>
        <v>132.596</v>
      </c>
      <c r="L2372" s="74">
        <f t="shared" si="218"/>
        <v>50.160000000000004</v>
      </c>
      <c r="M2372" s="75"/>
      <c r="N2372" s="74">
        <f t="shared" si="219"/>
        <v>1203.8420000000001</v>
      </c>
      <c r="O2372" s="74">
        <f t="shared" si="220"/>
        <v>401.37200000000001</v>
      </c>
      <c r="P2372" s="74">
        <f t="shared" si="221"/>
        <v>890.51</v>
      </c>
    </row>
    <row r="2373" spans="1:16" ht="15" customHeight="1" x14ac:dyDescent="0.3">
      <c r="A2373" s="27" t="s">
        <v>4087</v>
      </c>
      <c r="B2373" s="38">
        <v>39720</v>
      </c>
      <c r="C2373" s="38">
        <v>39720</v>
      </c>
      <c r="D2373" s="40" t="s">
        <v>2217</v>
      </c>
      <c r="E2373" s="40">
        <v>99939</v>
      </c>
      <c r="F2373" s="20" t="s">
        <v>3698</v>
      </c>
      <c r="G2373" s="20" t="s">
        <v>3059</v>
      </c>
      <c r="H2373" s="100">
        <v>0.8</v>
      </c>
      <c r="I2373" s="39"/>
      <c r="J2373" s="74">
        <f t="shared" si="216"/>
        <v>167.77199999999999</v>
      </c>
      <c r="K2373" s="74">
        <f t="shared" si="217"/>
        <v>132.596</v>
      </c>
      <c r="L2373" s="74">
        <f t="shared" si="218"/>
        <v>50.160000000000004</v>
      </c>
      <c r="M2373" s="75"/>
      <c r="N2373" s="74">
        <f t="shared" si="219"/>
        <v>1203.8420000000001</v>
      </c>
      <c r="O2373" s="74">
        <f t="shared" si="220"/>
        <v>401.37200000000001</v>
      </c>
      <c r="P2373" s="74">
        <f t="shared" si="221"/>
        <v>890.51</v>
      </c>
    </row>
    <row r="2374" spans="1:16" ht="15" customHeight="1" x14ac:dyDescent="0.3">
      <c r="A2374" s="27" t="s">
        <v>4087</v>
      </c>
      <c r="B2374" s="38">
        <v>39730</v>
      </c>
      <c r="C2374" s="38">
        <v>39730</v>
      </c>
      <c r="D2374" s="40" t="s">
        <v>2218</v>
      </c>
      <c r="E2374" s="40">
        <v>99939</v>
      </c>
      <c r="F2374" s="20" t="s">
        <v>3698</v>
      </c>
      <c r="G2374" s="20" t="s">
        <v>3059</v>
      </c>
      <c r="H2374" s="100">
        <v>0.8</v>
      </c>
      <c r="I2374" s="39"/>
      <c r="J2374" s="74">
        <f t="shared" si="216"/>
        <v>167.77199999999999</v>
      </c>
      <c r="K2374" s="74">
        <f t="shared" si="217"/>
        <v>132.596</v>
      </c>
      <c r="L2374" s="74">
        <f t="shared" si="218"/>
        <v>50.160000000000004</v>
      </c>
      <c r="M2374" s="75"/>
      <c r="N2374" s="74">
        <f t="shared" si="219"/>
        <v>1203.8420000000001</v>
      </c>
      <c r="O2374" s="74">
        <f t="shared" si="220"/>
        <v>401.37200000000001</v>
      </c>
      <c r="P2374" s="74">
        <f t="shared" si="221"/>
        <v>890.51</v>
      </c>
    </row>
    <row r="2375" spans="1:16" ht="15" customHeight="1" x14ac:dyDescent="0.3">
      <c r="A2375" s="27" t="s">
        <v>4087</v>
      </c>
      <c r="B2375" s="38">
        <v>39740</v>
      </c>
      <c r="C2375" s="38">
        <v>39740</v>
      </c>
      <c r="D2375" s="40" t="s">
        <v>2219</v>
      </c>
      <c r="E2375" s="40">
        <v>99939</v>
      </c>
      <c r="F2375" s="20" t="s">
        <v>3698</v>
      </c>
      <c r="G2375" s="20" t="s">
        <v>3059</v>
      </c>
      <c r="H2375" s="100">
        <v>0.8</v>
      </c>
      <c r="I2375" s="39"/>
      <c r="J2375" s="74">
        <f t="shared" si="216"/>
        <v>167.77199999999999</v>
      </c>
      <c r="K2375" s="74">
        <f t="shared" si="217"/>
        <v>132.596</v>
      </c>
      <c r="L2375" s="74">
        <f t="shared" si="218"/>
        <v>50.160000000000004</v>
      </c>
      <c r="M2375" s="75"/>
      <c r="N2375" s="74">
        <f t="shared" si="219"/>
        <v>1203.8420000000001</v>
      </c>
      <c r="O2375" s="74">
        <f t="shared" si="220"/>
        <v>401.37200000000001</v>
      </c>
      <c r="P2375" s="74">
        <f t="shared" si="221"/>
        <v>890.51</v>
      </c>
    </row>
    <row r="2376" spans="1:16" ht="15" customHeight="1" x14ac:dyDescent="0.3">
      <c r="A2376" s="27" t="s">
        <v>4087</v>
      </c>
      <c r="B2376" s="38">
        <v>39750</v>
      </c>
      <c r="C2376" s="38">
        <v>39750</v>
      </c>
      <c r="D2376" s="12" t="s">
        <v>2220</v>
      </c>
      <c r="E2376" s="12">
        <v>38300</v>
      </c>
      <c r="F2376" s="12" t="s">
        <v>3697</v>
      </c>
      <c r="G2376" s="12" t="s">
        <v>3056</v>
      </c>
      <c r="H2376" s="100">
        <v>0.85630000000000006</v>
      </c>
      <c r="I2376" s="39"/>
      <c r="J2376" s="74">
        <f t="shared" si="216"/>
        <v>175.29593199999999</v>
      </c>
      <c r="K2376" s="74">
        <f t="shared" si="217"/>
        <v>138.542406</v>
      </c>
      <c r="L2376" s="74">
        <f t="shared" si="218"/>
        <v>52.409185000000008</v>
      </c>
      <c r="M2376" s="75"/>
      <c r="N2376" s="74">
        <f t="shared" si="219"/>
        <v>1257.830322</v>
      </c>
      <c r="O2376" s="74">
        <f t="shared" si="220"/>
        <v>415.088932</v>
      </c>
      <c r="P2376" s="74">
        <f t="shared" si="221"/>
        <v>927.31331</v>
      </c>
    </row>
    <row r="2377" spans="1:16" ht="15" customHeight="1" x14ac:dyDescent="0.3">
      <c r="A2377" s="27" t="s">
        <v>4087</v>
      </c>
      <c r="B2377" s="38">
        <v>39760</v>
      </c>
      <c r="C2377" s="38">
        <v>39760</v>
      </c>
      <c r="D2377" s="40" t="s">
        <v>2221</v>
      </c>
      <c r="E2377" s="40">
        <v>99939</v>
      </c>
      <c r="F2377" s="20" t="s">
        <v>3698</v>
      </c>
      <c r="G2377" s="20" t="s">
        <v>3059</v>
      </c>
      <c r="H2377" s="100">
        <v>0.8</v>
      </c>
      <c r="I2377" s="39"/>
      <c r="J2377" s="74">
        <f t="shared" si="216"/>
        <v>167.77199999999999</v>
      </c>
      <c r="K2377" s="74">
        <f t="shared" si="217"/>
        <v>132.596</v>
      </c>
      <c r="L2377" s="74">
        <f t="shared" si="218"/>
        <v>50.160000000000004</v>
      </c>
      <c r="M2377" s="75"/>
      <c r="N2377" s="74">
        <f t="shared" si="219"/>
        <v>1203.8420000000001</v>
      </c>
      <c r="O2377" s="74">
        <f t="shared" si="220"/>
        <v>401.37200000000001</v>
      </c>
      <c r="P2377" s="74">
        <f t="shared" si="221"/>
        <v>890.51</v>
      </c>
    </row>
    <row r="2378" spans="1:16" ht="15" customHeight="1" x14ac:dyDescent="0.3">
      <c r="A2378" s="27" t="s">
        <v>4087</v>
      </c>
      <c r="B2378" s="38">
        <v>39770</v>
      </c>
      <c r="C2378" s="38">
        <v>39770</v>
      </c>
      <c r="D2378" s="12" t="s">
        <v>2222</v>
      </c>
      <c r="E2378" s="12">
        <v>38300</v>
      </c>
      <c r="F2378" s="12" t="s">
        <v>3697</v>
      </c>
      <c r="G2378" s="12" t="s">
        <v>3056</v>
      </c>
      <c r="H2378" s="100">
        <v>0.85630000000000006</v>
      </c>
      <c r="I2378" s="39"/>
      <c r="J2378" s="74">
        <f t="shared" ref="J2378:J2441" si="222">+(H2378*133.64)+60.86</f>
        <v>175.29593199999999</v>
      </c>
      <c r="K2378" s="74">
        <f t="shared" ref="K2378:K2441" si="223">(H2378*105.62)+48.1</f>
        <v>138.542406</v>
      </c>
      <c r="L2378" s="74">
        <f t="shared" ref="L2378:L2441" si="224">(H2378*39.95)+18.2</f>
        <v>52.409185000000008</v>
      </c>
      <c r="M2378" s="75"/>
      <c r="N2378" s="74">
        <f t="shared" ref="N2378:N2441" si="225">((H2378*958.94)+436.69)</f>
        <v>1257.830322</v>
      </c>
      <c r="O2378" s="74">
        <f t="shared" ref="O2378:O2441" si="226">(H2378*243.64)+206.46</f>
        <v>415.088932</v>
      </c>
      <c r="P2378" s="74">
        <f t="shared" ref="P2378:P2441" si="227">(H2378*653.7)+367.55</f>
        <v>927.31331</v>
      </c>
    </row>
    <row r="2379" spans="1:16" ht="15" customHeight="1" x14ac:dyDescent="0.3">
      <c r="A2379" s="27" t="s">
        <v>4087</v>
      </c>
      <c r="B2379" s="38">
        <v>39790</v>
      </c>
      <c r="C2379" s="38">
        <v>39790</v>
      </c>
      <c r="D2379" s="12" t="s">
        <v>2223</v>
      </c>
      <c r="E2379" s="12">
        <v>42540</v>
      </c>
      <c r="F2379" s="12" t="s">
        <v>3709</v>
      </c>
      <c r="G2379" s="12" t="s">
        <v>3056</v>
      </c>
      <c r="H2379" s="100">
        <v>0.8387</v>
      </c>
      <c r="I2379" s="39"/>
      <c r="J2379" s="74">
        <f t="shared" si="222"/>
        <v>172.94386800000001</v>
      </c>
      <c r="K2379" s="74">
        <f t="shared" si="223"/>
        <v>136.683494</v>
      </c>
      <c r="L2379" s="74">
        <f t="shared" si="224"/>
        <v>51.706064999999995</v>
      </c>
      <c r="M2379" s="75"/>
      <c r="N2379" s="74">
        <f t="shared" si="225"/>
        <v>1240.952978</v>
      </c>
      <c r="O2379" s="74">
        <f t="shared" si="226"/>
        <v>410.80086800000004</v>
      </c>
      <c r="P2379" s="74">
        <f t="shared" si="227"/>
        <v>915.80818999999997</v>
      </c>
    </row>
    <row r="2380" spans="1:16" ht="15" customHeight="1" x14ac:dyDescent="0.3">
      <c r="A2380" s="27" t="s">
        <v>4087</v>
      </c>
      <c r="B2380" s="38">
        <v>39800</v>
      </c>
      <c r="C2380" s="38">
        <v>39800</v>
      </c>
      <c r="D2380" s="12" t="s">
        <v>2224</v>
      </c>
      <c r="E2380" s="12">
        <v>49620</v>
      </c>
      <c r="F2380" s="12" t="s">
        <v>3714</v>
      </c>
      <c r="G2380" s="12" t="s">
        <v>3056</v>
      </c>
      <c r="H2380" s="100">
        <v>0.92620000000000002</v>
      </c>
      <c r="I2380" s="39"/>
      <c r="J2380" s="74">
        <f t="shared" si="222"/>
        <v>184.63736799999998</v>
      </c>
      <c r="K2380" s="74">
        <f t="shared" si="223"/>
        <v>145.92524400000002</v>
      </c>
      <c r="L2380" s="74">
        <f t="shared" si="224"/>
        <v>55.201689999999999</v>
      </c>
      <c r="M2380" s="75"/>
      <c r="N2380" s="74">
        <f t="shared" si="225"/>
        <v>1324.860228</v>
      </c>
      <c r="O2380" s="74">
        <f t="shared" si="226"/>
        <v>432.11936800000001</v>
      </c>
      <c r="P2380" s="74">
        <f t="shared" si="227"/>
        <v>973.00693999999999</v>
      </c>
    </row>
    <row r="2381" spans="1:16" ht="15" customHeight="1" x14ac:dyDescent="0.3">
      <c r="B2381" s="38"/>
      <c r="C2381" s="38"/>
      <c r="D2381" s="12"/>
      <c r="E2381" s="12"/>
      <c r="F2381" s="12"/>
      <c r="G2381" s="12"/>
      <c r="H2381" s="12"/>
      <c r="I2381" s="39"/>
      <c r="J2381" s="74"/>
      <c r="K2381" s="74"/>
      <c r="L2381" s="74"/>
      <c r="M2381" s="75"/>
      <c r="N2381" s="74"/>
      <c r="O2381" s="74"/>
      <c r="P2381" s="74"/>
    </row>
    <row r="2382" spans="1:16" ht="15" customHeight="1" x14ac:dyDescent="0.3">
      <c r="A2382" s="27" t="s">
        <v>4088</v>
      </c>
      <c r="B2382" s="38">
        <v>40010</v>
      </c>
      <c r="C2382" s="38">
        <v>40010</v>
      </c>
      <c r="D2382" s="40" t="s">
        <v>2225</v>
      </c>
      <c r="E2382" s="40">
        <v>99940</v>
      </c>
      <c r="F2382" s="20" t="s">
        <v>3715</v>
      </c>
      <c r="G2382" s="20" t="s">
        <v>3059</v>
      </c>
      <c r="H2382" s="100">
        <v>0.46539999999999998</v>
      </c>
      <c r="I2382" s="39"/>
      <c r="J2382" s="74">
        <f t="shared" si="222"/>
        <v>123.05605599999998</v>
      </c>
      <c r="K2382" s="74">
        <f t="shared" si="223"/>
        <v>97.255548000000005</v>
      </c>
      <c r="L2382" s="74">
        <f t="shared" si="224"/>
        <v>36.792729999999999</v>
      </c>
      <c r="M2382" s="75"/>
      <c r="N2382" s="74">
        <f t="shared" si="225"/>
        <v>882.98067600000002</v>
      </c>
      <c r="O2382" s="74">
        <f t="shared" si="226"/>
        <v>319.850056</v>
      </c>
      <c r="P2382" s="74">
        <f t="shared" si="227"/>
        <v>671.78197999999998</v>
      </c>
    </row>
    <row r="2383" spans="1:16" ht="15" customHeight="1" x14ac:dyDescent="0.3">
      <c r="A2383" s="27" t="s">
        <v>4088</v>
      </c>
      <c r="B2383" s="38">
        <v>40020</v>
      </c>
      <c r="C2383" s="38">
        <v>40020</v>
      </c>
      <c r="D2383" s="12" t="s">
        <v>3974</v>
      </c>
      <c r="E2383" s="12">
        <v>10380</v>
      </c>
      <c r="F2383" s="12" t="s">
        <v>3716</v>
      </c>
      <c r="G2383" s="12" t="s">
        <v>3056</v>
      </c>
      <c r="H2383" s="100">
        <v>0.36930000000000002</v>
      </c>
      <c r="I2383" s="39"/>
      <c r="J2383" s="74">
        <f t="shared" si="222"/>
        <v>110.213252</v>
      </c>
      <c r="K2383" s="74">
        <f t="shared" si="223"/>
        <v>87.105466000000007</v>
      </c>
      <c r="L2383" s="74">
        <f t="shared" si="224"/>
        <v>32.953535000000002</v>
      </c>
      <c r="M2383" s="75"/>
      <c r="N2383" s="74">
        <f t="shared" si="225"/>
        <v>790.82654200000002</v>
      </c>
      <c r="O2383" s="74">
        <f t="shared" si="226"/>
        <v>296.43625200000002</v>
      </c>
      <c r="P2383" s="74">
        <f t="shared" si="227"/>
        <v>608.96141</v>
      </c>
    </row>
    <row r="2384" spans="1:16" ht="15" customHeight="1" x14ac:dyDescent="0.3">
      <c r="A2384" s="27" t="s">
        <v>4088</v>
      </c>
      <c r="B2384" s="38">
        <v>40030</v>
      </c>
      <c r="C2384" s="38">
        <v>40030</v>
      </c>
      <c r="D2384" s="12" t="s">
        <v>3975</v>
      </c>
      <c r="E2384" s="12">
        <v>10380</v>
      </c>
      <c r="F2384" s="12" t="s">
        <v>3716</v>
      </c>
      <c r="G2384" s="12" t="s">
        <v>3056</v>
      </c>
      <c r="H2384" s="124">
        <v>0.36930000000000002</v>
      </c>
      <c r="I2384" s="39"/>
      <c r="J2384" s="74">
        <f t="shared" si="222"/>
        <v>110.213252</v>
      </c>
      <c r="K2384" s="74">
        <f t="shared" si="223"/>
        <v>87.105466000000007</v>
      </c>
      <c r="L2384" s="74">
        <f t="shared" si="224"/>
        <v>32.953535000000002</v>
      </c>
      <c r="M2384" s="75"/>
      <c r="N2384" s="74">
        <f t="shared" si="225"/>
        <v>790.82654200000002</v>
      </c>
      <c r="O2384" s="74">
        <f t="shared" si="226"/>
        <v>296.43625200000002</v>
      </c>
      <c r="P2384" s="74">
        <f t="shared" si="227"/>
        <v>608.96141</v>
      </c>
    </row>
    <row r="2385" spans="1:16" ht="15" customHeight="1" x14ac:dyDescent="0.3">
      <c r="A2385" s="27" t="s">
        <v>4088</v>
      </c>
      <c r="B2385" s="38">
        <v>40040</v>
      </c>
      <c r="C2385" s="38">
        <v>40040</v>
      </c>
      <c r="D2385" s="12" t="s">
        <v>3976</v>
      </c>
      <c r="E2385" s="12">
        <v>41980</v>
      </c>
      <c r="F2385" s="12" t="s">
        <v>3717</v>
      </c>
      <c r="G2385" s="12" t="s">
        <v>3056</v>
      </c>
      <c r="H2385" s="100">
        <v>0.48139999999999999</v>
      </c>
      <c r="I2385" s="39"/>
      <c r="J2385" s="74">
        <f t="shared" si="222"/>
        <v>125.19429599999999</v>
      </c>
      <c r="K2385" s="74">
        <f t="shared" si="223"/>
        <v>98.945468000000005</v>
      </c>
      <c r="L2385" s="74">
        <f t="shared" si="224"/>
        <v>37.431930000000001</v>
      </c>
      <c r="M2385" s="75"/>
      <c r="N2385" s="74">
        <f t="shared" si="225"/>
        <v>898.3237160000001</v>
      </c>
      <c r="O2385" s="74">
        <f t="shared" si="226"/>
        <v>323.74829599999998</v>
      </c>
      <c r="P2385" s="74">
        <f t="shared" si="227"/>
        <v>682.24117999999999</v>
      </c>
    </row>
    <row r="2386" spans="1:16" ht="15" customHeight="1" x14ac:dyDescent="0.3">
      <c r="A2386" s="27" t="s">
        <v>4088</v>
      </c>
      <c r="B2386" s="38">
        <v>40050</v>
      </c>
      <c r="C2386" s="38">
        <v>40050</v>
      </c>
      <c r="D2386" s="12" t="s">
        <v>3977</v>
      </c>
      <c r="E2386" s="12">
        <v>41980</v>
      </c>
      <c r="F2386" s="12" t="s">
        <v>3717</v>
      </c>
      <c r="G2386" s="12" t="s">
        <v>3056</v>
      </c>
      <c r="H2386" s="100">
        <v>0.48139999999999999</v>
      </c>
      <c r="I2386" s="39"/>
      <c r="J2386" s="74">
        <f t="shared" si="222"/>
        <v>125.19429599999999</v>
      </c>
      <c r="K2386" s="74">
        <f t="shared" si="223"/>
        <v>98.945468000000005</v>
      </c>
      <c r="L2386" s="74">
        <f t="shared" si="224"/>
        <v>37.431930000000001</v>
      </c>
      <c r="M2386" s="75"/>
      <c r="N2386" s="74">
        <f t="shared" si="225"/>
        <v>898.3237160000001</v>
      </c>
      <c r="O2386" s="74">
        <f t="shared" si="226"/>
        <v>323.74829599999998</v>
      </c>
      <c r="P2386" s="74">
        <f t="shared" si="227"/>
        <v>682.24117999999999</v>
      </c>
    </row>
    <row r="2387" spans="1:16" ht="15" customHeight="1" x14ac:dyDescent="0.3">
      <c r="A2387" s="27" t="s">
        <v>4088</v>
      </c>
      <c r="B2387" s="38">
        <v>40060</v>
      </c>
      <c r="C2387" s="38">
        <v>40060</v>
      </c>
      <c r="D2387" s="12" t="s">
        <v>3978</v>
      </c>
      <c r="E2387" s="12">
        <v>10380</v>
      </c>
      <c r="F2387" s="12" t="s">
        <v>3716</v>
      </c>
      <c r="G2387" s="12" t="s">
        <v>3056</v>
      </c>
      <c r="H2387" s="100">
        <v>0.36930000000000002</v>
      </c>
      <c r="I2387" s="39"/>
      <c r="J2387" s="74">
        <f t="shared" si="222"/>
        <v>110.213252</v>
      </c>
      <c r="K2387" s="74">
        <f t="shared" si="223"/>
        <v>87.105466000000007</v>
      </c>
      <c r="L2387" s="74">
        <f t="shared" si="224"/>
        <v>32.953535000000002</v>
      </c>
      <c r="M2387" s="75"/>
      <c r="N2387" s="74">
        <f t="shared" si="225"/>
        <v>790.82654200000002</v>
      </c>
      <c r="O2387" s="74">
        <f t="shared" si="226"/>
        <v>296.43625200000002</v>
      </c>
      <c r="P2387" s="74">
        <f t="shared" si="227"/>
        <v>608.96141</v>
      </c>
    </row>
    <row r="2388" spans="1:16" ht="15" customHeight="1" x14ac:dyDescent="0.3">
      <c r="A2388" s="27" t="s">
        <v>4088</v>
      </c>
      <c r="B2388" s="38">
        <v>40070</v>
      </c>
      <c r="C2388" s="38">
        <v>40070</v>
      </c>
      <c r="D2388" s="12" t="s">
        <v>3979</v>
      </c>
      <c r="E2388" s="12">
        <v>11640</v>
      </c>
      <c r="F2388" s="12" t="s">
        <v>3718</v>
      </c>
      <c r="G2388" s="12" t="s">
        <v>3056</v>
      </c>
      <c r="H2388" s="100">
        <v>0.41930000000000001</v>
      </c>
      <c r="I2388" s="39"/>
      <c r="J2388" s="74">
        <f t="shared" si="222"/>
        <v>116.895252</v>
      </c>
      <c r="K2388" s="74">
        <f t="shared" si="223"/>
        <v>92.386466000000013</v>
      </c>
      <c r="L2388" s="74">
        <f t="shared" si="224"/>
        <v>34.951035000000005</v>
      </c>
      <c r="M2388" s="75"/>
      <c r="N2388" s="74">
        <f t="shared" si="225"/>
        <v>838.77354200000002</v>
      </c>
      <c r="O2388" s="74">
        <f t="shared" si="226"/>
        <v>308.61825199999998</v>
      </c>
      <c r="P2388" s="74">
        <f t="shared" si="227"/>
        <v>641.64641000000006</v>
      </c>
    </row>
    <row r="2389" spans="1:16" ht="15" customHeight="1" x14ac:dyDescent="0.3">
      <c r="A2389" s="27" t="s">
        <v>4088</v>
      </c>
      <c r="B2389" s="38">
        <v>40080</v>
      </c>
      <c r="C2389" s="38">
        <v>40080</v>
      </c>
      <c r="D2389" s="12" t="s">
        <v>3980</v>
      </c>
      <c r="E2389" s="12">
        <v>25020</v>
      </c>
      <c r="F2389" s="12" t="s">
        <v>3719</v>
      </c>
      <c r="G2389" s="12" t="s">
        <v>3056</v>
      </c>
      <c r="H2389" s="100">
        <v>0.43149999999999999</v>
      </c>
      <c r="I2389" s="39"/>
      <c r="J2389" s="74">
        <f t="shared" si="222"/>
        <v>118.52565999999999</v>
      </c>
      <c r="K2389" s="74">
        <f t="shared" si="223"/>
        <v>93.675029999999992</v>
      </c>
      <c r="L2389" s="74">
        <f t="shared" si="224"/>
        <v>35.438424999999995</v>
      </c>
      <c r="M2389" s="75"/>
      <c r="N2389" s="74">
        <f t="shared" si="225"/>
        <v>850.47261000000003</v>
      </c>
      <c r="O2389" s="74">
        <f t="shared" si="226"/>
        <v>311.59066000000001</v>
      </c>
      <c r="P2389" s="74">
        <f t="shared" si="227"/>
        <v>649.62155000000007</v>
      </c>
    </row>
    <row r="2390" spans="1:16" ht="15" customHeight="1" x14ac:dyDescent="0.3">
      <c r="A2390" s="27" t="s">
        <v>4088</v>
      </c>
      <c r="B2390" s="38">
        <v>40090</v>
      </c>
      <c r="C2390" s="38">
        <v>40090</v>
      </c>
      <c r="D2390" s="12" t="s">
        <v>3981</v>
      </c>
      <c r="E2390" s="12">
        <v>41980</v>
      </c>
      <c r="F2390" s="12" t="s">
        <v>3717</v>
      </c>
      <c r="G2390" s="12" t="s">
        <v>3056</v>
      </c>
      <c r="H2390" s="100">
        <v>0.48139999999999999</v>
      </c>
      <c r="I2390" s="39"/>
      <c r="J2390" s="74">
        <f t="shared" si="222"/>
        <v>125.19429599999999</v>
      </c>
      <c r="K2390" s="74">
        <f t="shared" si="223"/>
        <v>98.945468000000005</v>
      </c>
      <c r="L2390" s="74">
        <f t="shared" si="224"/>
        <v>37.431930000000001</v>
      </c>
      <c r="M2390" s="75"/>
      <c r="N2390" s="74">
        <f t="shared" si="225"/>
        <v>898.3237160000001</v>
      </c>
      <c r="O2390" s="74">
        <f t="shared" si="226"/>
        <v>323.74829599999998</v>
      </c>
      <c r="P2390" s="74">
        <f t="shared" si="227"/>
        <v>682.24117999999999</v>
      </c>
    </row>
    <row r="2391" spans="1:16" ht="15" customHeight="1" x14ac:dyDescent="0.3">
      <c r="A2391" s="27" t="s">
        <v>4088</v>
      </c>
      <c r="B2391" s="38">
        <v>40100</v>
      </c>
      <c r="C2391" s="38">
        <v>40100</v>
      </c>
      <c r="D2391" s="12" t="s">
        <v>3982</v>
      </c>
      <c r="E2391" s="12">
        <v>41980</v>
      </c>
      <c r="F2391" s="12" t="s">
        <v>3717</v>
      </c>
      <c r="G2391" s="12" t="s">
        <v>3056</v>
      </c>
      <c r="H2391" s="100">
        <v>0.48139999999999999</v>
      </c>
      <c r="I2391" s="39"/>
      <c r="J2391" s="74">
        <f t="shared" si="222"/>
        <v>125.19429599999999</v>
      </c>
      <c r="K2391" s="74">
        <f t="shared" si="223"/>
        <v>98.945468000000005</v>
      </c>
      <c r="L2391" s="74">
        <f t="shared" si="224"/>
        <v>37.431930000000001</v>
      </c>
      <c r="M2391" s="75"/>
      <c r="N2391" s="74">
        <f t="shared" si="225"/>
        <v>898.3237160000001</v>
      </c>
      <c r="O2391" s="74">
        <f t="shared" si="226"/>
        <v>323.74829599999998</v>
      </c>
      <c r="P2391" s="74">
        <f t="shared" si="227"/>
        <v>682.24117999999999</v>
      </c>
    </row>
    <row r="2392" spans="1:16" ht="15" customHeight="1" x14ac:dyDescent="0.3">
      <c r="A2392" s="27" t="s">
        <v>4088</v>
      </c>
      <c r="B2392" s="38">
        <v>40110</v>
      </c>
      <c r="C2392" s="38">
        <v>40110</v>
      </c>
      <c r="D2392" s="12" t="s">
        <v>3983</v>
      </c>
      <c r="E2392" s="12">
        <v>41980</v>
      </c>
      <c r="F2392" s="12" t="s">
        <v>3717</v>
      </c>
      <c r="G2392" s="12" t="s">
        <v>3056</v>
      </c>
      <c r="H2392" s="100">
        <v>0.48139999999999999</v>
      </c>
      <c r="I2392" s="39"/>
      <c r="J2392" s="74">
        <f t="shared" si="222"/>
        <v>125.19429599999999</v>
      </c>
      <c r="K2392" s="74">
        <f t="shared" si="223"/>
        <v>98.945468000000005</v>
      </c>
      <c r="L2392" s="74">
        <f t="shared" si="224"/>
        <v>37.431930000000001</v>
      </c>
      <c r="M2392" s="75"/>
      <c r="N2392" s="74">
        <f t="shared" si="225"/>
        <v>898.3237160000001</v>
      </c>
      <c r="O2392" s="74">
        <f t="shared" si="226"/>
        <v>323.74829599999998</v>
      </c>
      <c r="P2392" s="74">
        <f t="shared" si="227"/>
        <v>682.24117999999999</v>
      </c>
    </row>
    <row r="2393" spans="1:16" ht="15" customHeight="1" x14ac:dyDescent="0.3">
      <c r="A2393" s="27" t="s">
        <v>4088</v>
      </c>
      <c r="B2393" s="38">
        <v>40120</v>
      </c>
      <c r="C2393" s="38">
        <v>40120</v>
      </c>
      <c r="D2393" s="12" t="s">
        <v>3984</v>
      </c>
      <c r="E2393" s="12">
        <v>41900</v>
      </c>
      <c r="F2393" s="12" t="s">
        <v>3720</v>
      </c>
      <c r="G2393" s="12" t="s">
        <v>3056</v>
      </c>
      <c r="H2393" s="100">
        <v>0.51529999999999998</v>
      </c>
      <c r="I2393" s="39"/>
      <c r="J2393" s="74">
        <f t="shared" si="222"/>
        <v>129.724692</v>
      </c>
      <c r="K2393" s="74">
        <f t="shared" si="223"/>
        <v>102.525986</v>
      </c>
      <c r="L2393" s="74">
        <f t="shared" si="224"/>
        <v>38.786235000000005</v>
      </c>
      <c r="M2393" s="75"/>
      <c r="N2393" s="74">
        <f t="shared" si="225"/>
        <v>930.83178199999998</v>
      </c>
      <c r="O2393" s="74">
        <f t="shared" si="226"/>
        <v>332.00769200000002</v>
      </c>
      <c r="P2393" s="74">
        <f t="shared" si="227"/>
        <v>704.40161000000001</v>
      </c>
    </row>
    <row r="2394" spans="1:16" ht="15" customHeight="1" x14ac:dyDescent="0.3">
      <c r="A2394" s="27" t="s">
        <v>4088</v>
      </c>
      <c r="B2394" s="38">
        <v>40130</v>
      </c>
      <c r="C2394" s="38">
        <v>40130</v>
      </c>
      <c r="D2394" s="12" t="s">
        <v>3985</v>
      </c>
      <c r="E2394" s="12">
        <v>41980</v>
      </c>
      <c r="F2394" s="12" t="s">
        <v>3717</v>
      </c>
      <c r="G2394" s="12" t="s">
        <v>3056</v>
      </c>
      <c r="H2394" s="100">
        <v>0.48139999999999999</v>
      </c>
      <c r="I2394" s="39"/>
      <c r="J2394" s="74">
        <f t="shared" si="222"/>
        <v>125.19429599999999</v>
      </c>
      <c r="K2394" s="74">
        <f t="shared" si="223"/>
        <v>98.945468000000005</v>
      </c>
      <c r="L2394" s="74">
        <f t="shared" si="224"/>
        <v>37.431930000000001</v>
      </c>
      <c r="M2394" s="75"/>
      <c r="N2394" s="74">
        <f t="shared" si="225"/>
        <v>898.3237160000001</v>
      </c>
      <c r="O2394" s="74">
        <f t="shared" si="226"/>
        <v>323.74829599999998</v>
      </c>
      <c r="P2394" s="74">
        <f t="shared" si="227"/>
        <v>682.24117999999999</v>
      </c>
    </row>
    <row r="2395" spans="1:16" ht="15" customHeight="1" x14ac:dyDescent="0.3">
      <c r="A2395" s="27" t="s">
        <v>4088</v>
      </c>
      <c r="B2395" s="38">
        <v>40140</v>
      </c>
      <c r="C2395" s="38">
        <v>40140</v>
      </c>
      <c r="D2395" s="12" t="s">
        <v>3986</v>
      </c>
      <c r="E2395" s="12">
        <v>11640</v>
      </c>
      <c r="F2395" s="12" t="s">
        <v>3718</v>
      </c>
      <c r="G2395" s="12" t="s">
        <v>3056</v>
      </c>
      <c r="H2395" s="100">
        <v>0.41930000000000001</v>
      </c>
      <c r="I2395" s="39"/>
      <c r="J2395" s="74">
        <f t="shared" si="222"/>
        <v>116.895252</v>
      </c>
      <c r="K2395" s="74">
        <f t="shared" si="223"/>
        <v>92.386466000000013</v>
      </c>
      <c r="L2395" s="74">
        <f t="shared" si="224"/>
        <v>34.951035000000005</v>
      </c>
      <c r="M2395" s="75"/>
      <c r="N2395" s="74">
        <f t="shared" si="225"/>
        <v>838.77354200000002</v>
      </c>
      <c r="O2395" s="74">
        <f t="shared" si="226"/>
        <v>308.61825199999998</v>
      </c>
      <c r="P2395" s="74">
        <f t="shared" si="227"/>
        <v>641.64641000000006</v>
      </c>
    </row>
    <row r="2396" spans="1:16" ht="15" customHeight="1" x14ac:dyDescent="0.3">
      <c r="A2396" s="27" t="s">
        <v>4088</v>
      </c>
      <c r="B2396" s="38">
        <v>40145</v>
      </c>
      <c r="C2396" s="38">
        <v>40145</v>
      </c>
      <c r="D2396" s="12" t="s">
        <v>3987</v>
      </c>
      <c r="E2396" s="12">
        <v>41980</v>
      </c>
      <c r="F2396" s="12" t="s">
        <v>3717</v>
      </c>
      <c r="G2396" s="12" t="s">
        <v>3056</v>
      </c>
      <c r="H2396" s="100">
        <v>0.48139999999999999</v>
      </c>
      <c r="I2396" s="39"/>
      <c r="J2396" s="74">
        <f t="shared" si="222"/>
        <v>125.19429599999999</v>
      </c>
      <c r="K2396" s="74">
        <f t="shared" si="223"/>
        <v>98.945468000000005</v>
      </c>
      <c r="L2396" s="74">
        <f t="shared" si="224"/>
        <v>37.431930000000001</v>
      </c>
      <c r="M2396" s="75"/>
      <c r="N2396" s="74">
        <f t="shared" si="225"/>
        <v>898.3237160000001</v>
      </c>
      <c r="O2396" s="74">
        <f t="shared" si="226"/>
        <v>323.74829599999998</v>
      </c>
      <c r="P2396" s="74">
        <f t="shared" si="227"/>
        <v>682.24117999999999</v>
      </c>
    </row>
    <row r="2397" spans="1:16" ht="15" customHeight="1" x14ac:dyDescent="0.3">
      <c r="A2397" s="27" t="s">
        <v>4088</v>
      </c>
      <c r="B2397" s="38">
        <v>40150</v>
      </c>
      <c r="C2397" s="38">
        <v>40150</v>
      </c>
      <c r="D2397" s="12" t="s">
        <v>3988</v>
      </c>
      <c r="E2397" s="12">
        <v>41980</v>
      </c>
      <c r="F2397" s="12" t="s">
        <v>3717</v>
      </c>
      <c r="G2397" s="12" t="s">
        <v>3056</v>
      </c>
      <c r="H2397" s="100">
        <v>0.48139999999999999</v>
      </c>
      <c r="I2397" s="39"/>
      <c r="J2397" s="74">
        <f t="shared" si="222"/>
        <v>125.19429599999999</v>
      </c>
      <c r="K2397" s="74">
        <f t="shared" si="223"/>
        <v>98.945468000000005</v>
      </c>
      <c r="L2397" s="74">
        <f t="shared" si="224"/>
        <v>37.431930000000001</v>
      </c>
      <c r="M2397" s="75"/>
      <c r="N2397" s="74">
        <f t="shared" si="225"/>
        <v>898.3237160000001</v>
      </c>
      <c r="O2397" s="74">
        <f t="shared" si="226"/>
        <v>323.74829599999998</v>
      </c>
      <c r="P2397" s="74">
        <f t="shared" si="227"/>
        <v>682.24117999999999</v>
      </c>
    </row>
    <row r="2398" spans="1:16" ht="15" customHeight="1" x14ac:dyDescent="0.3">
      <c r="A2398" s="27" t="s">
        <v>4088</v>
      </c>
      <c r="B2398" s="38">
        <v>40160</v>
      </c>
      <c r="C2398" s="38">
        <v>40160</v>
      </c>
      <c r="D2398" s="12" t="s">
        <v>3989</v>
      </c>
      <c r="E2398" s="12">
        <v>41980</v>
      </c>
      <c r="F2398" s="12" t="s">
        <v>3717</v>
      </c>
      <c r="G2398" s="12" t="s">
        <v>3056</v>
      </c>
      <c r="H2398" s="100">
        <v>0.48139999999999999</v>
      </c>
      <c r="I2398" s="39"/>
      <c r="J2398" s="74">
        <f t="shared" si="222"/>
        <v>125.19429599999999</v>
      </c>
      <c r="K2398" s="74">
        <f t="shared" si="223"/>
        <v>98.945468000000005</v>
      </c>
      <c r="L2398" s="74">
        <f t="shared" si="224"/>
        <v>37.431930000000001</v>
      </c>
      <c r="M2398" s="75"/>
      <c r="N2398" s="74">
        <f t="shared" si="225"/>
        <v>898.3237160000001</v>
      </c>
      <c r="O2398" s="74">
        <f t="shared" si="226"/>
        <v>323.74829599999998</v>
      </c>
      <c r="P2398" s="74">
        <f t="shared" si="227"/>
        <v>682.24117999999999</v>
      </c>
    </row>
    <row r="2399" spans="1:16" ht="15" customHeight="1" x14ac:dyDescent="0.3">
      <c r="A2399" s="27" t="s">
        <v>4088</v>
      </c>
      <c r="B2399" s="38">
        <v>40170</v>
      </c>
      <c r="C2399" s="38">
        <v>40170</v>
      </c>
      <c r="D2399" s="12" t="s">
        <v>3990</v>
      </c>
      <c r="E2399" s="12">
        <v>41980</v>
      </c>
      <c r="F2399" s="12" t="s">
        <v>3717</v>
      </c>
      <c r="G2399" s="12" t="s">
        <v>3056</v>
      </c>
      <c r="H2399" s="100">
        <v>0.48139999999999999</v>
      </c>
      <c r="I2399" s="39"/>
      <c r="J2399" s="74">
        <f t="shared" si="222"/>
        <v>125.19429599999999</v>
      </c>
      <c r="K2399" s="74">
        <f t="shared" si="223"/>
        <v>98.945468000000005</v>
      </c>
      <c r="L2399" s="74">
        <f t="shared" si="224"/>
        <v>37.431930000000001</v>
      </c>
      <c r="M2399" s="75"/>
      <c r="N2399" s="74">
        <f t="shared" si="225"/>
        <v>898.3237160000001</v>
      </c>
      <c r="O2399" s="74">
        <f t="shared" si="226"/>
        <v>323.74829599999998</v>
      </c>
      <c r="P2399" s="74">
        <f t="shared" si="227"/>
        <v>682.24117999999999</v>
      </c>
    </row>
    <row r="2400" spans="1:16" ht="15" customHeight="1" x14ac:dyDescent="0.3">
      <c r="A2400" s="27" t="s">
        <v>4088</v>
      </c>
      <c r="B2400" s="38">
        <v>40180</v>
      </c>
      <c r="C2400" s="38">
        <v>40180</v>
      </c>
      <c r="D2400" s="12" t="s">
        <v>3991</v>
      </c>
      <c r="E2400" s="12">
        <v>41980</v>
      </c>
      <c r="F2400" s="12" t="s">
        <v>3717</v>
      </c>
      <c r="G2400" s="12" t="s">
        <v>3056</v>
      </c>
      <c r="H2400" s="100">
        <v>0.48139999999999999</v>
      </c>
      <c r="I2400" s="39"/>
      <c r="J2400" s="74">
        <f t="shared" si="222"/>
        <v>125.19429599999999</v>
      </c>
      <c r="K2400" s="74">
        <f t="shared" si="223"/>
        <v>98.945468000000005</v>
      </c>
      <c r="L2400" s="74">
        <f t="shared" si="224"/>
        <v>37.431930000000001</v>
      </c>
      <c r="M2400" s="75"/>
      <c r="N2400" s="74">
        <f t="shared" si="225"/>
        <v>898.3237160000001</v>
      </c>
      <c r="O2400" s="74">
        <f t="shared" si="226"/>
        <v>323.74829599999998</v>
      </c>
      <c r="P2400" s="74">
        <f t="shared" si="227"/>
        <v>682.24117999999999</v>
      </c>
    </row>
    <row r="2401" spans="1:16" ht="15" customHeight="1" x14ac:dyDescent="0.3">
      <c r="A2401" s="27" t="s">
        <v>4088</v>
      </c>
      <c r="B2401" s="38">
        <v>40190</v>
      </c>
      <c r="C2401" s="38">
        <v>40190</v>
      </c>
      <c r="D2401" s="12" t="s">
        <v>3992</v>
      </c>
      <c r="E2401" s="12">
        <v>41980</v>
      </c>
      <c r="F2401" s="12" t="s">
        <v>3717</v>
      </c>
      <c r="G2401" s="12" t="s">
        <v>3056</v>
      </c>
      <c r="H2401" s="100">
        <v>0.48139999999999999</v>
      </c>
      <c r="I2401" s="39"/>
      <c r="J2401" s="74">
        <f t="shared" si="222"/>
        <v>125.19429599999999</v>
      </c>
      <c r="K2401" s="74">
        <f t="shared" si="223"/>
        <v>98.945468000000005</v>
      </c>
      <c r="L2401" s="74">
        <f t="shared" si="224"/>
        <v>37.431930000000001</v>
      </c>
      <c r="M2401" s="75"/>
      <c r="N2401" s="74">
        <f t="shared" si="225"/>
        <v>898.3237160000001</v>
      </c>
      <c r="O2401" s="74">
        <f t="shared" si="226"/>
        <v>323.74829599999998</v>
      </c>
      <c r="P2401" s="74">
        <f t="shared" si="227"/>
        <v>682.24117999999999</v>
      </c>
    </row>
    <row r="2402" spans="1:16" ht="15" customHeight="1" x14ac:dyDescent="0.3">
      <c r="A2402" s="27" t="s">
        <v>4088</v>
      </c>
      <c r="B2402" s="38">
        <v>40200</v>
      </c>
      <c r="C2402" s="38">
        <v>40200</v>
      </c>
      <c r="D2402" s="12" t="s">
        <v>3993</v>
      </c>
      <c r="E2402" s="12">
        <v>41980</v>
      </c>
      <c r="F2402" s="12" t="s">
        <v>3717</v>
      </c>
      <c r="G2402" s="12" t="s">
        <v>3056</v>
      </c>
      <c r="H2402" s="100">
        <v>0.48139999999999999</v>
      </c>
      <c r="I2402" s="39"/>
      <c r="J2402" s="74">
        <f t="shared" si="222"/>
        <v>125.19429599999999</v>
      </c>
      <c r="K2402" s="74">
        <f t="shared" si="223"/>
        <v>98.945468000000005</v>
      </c>
      <c r="L2402" s="74">
        <f t="shared" si="224"/>
        <v>37.431930000000001</v>
      </c>
      <c r="M2402" s="75"/>
      <c r="N2402" s="74">
        <f t="shared" si="225"/>
        <v>898.3237160000001</v>
      </c>
      <c r="O2402" s="74">
        <f t="shared" si="226"/>
        <v>323.74829599999998</v>
      </c>
      <c r="P2402" s="74">
        <f t="shared" si="227"/>
        <v>682.24117999999999</v>
      </c>
    </row>
    <row r="2403" spans="1:16" ht="15" customHeight="1" x14ac:dyDescent="0.3">
      <c r="A2403" s="27" t="s">
        <v>4088</v>
      </c>
      <c r="B2403" s="38">
        <v>40210</v>
      </c>
      <c r="C2403" s="38">
        <v>40210</v>
      </c>
      <c r="D2403" s="40" t="s">
        <v>2226</v>
      </c>
      <c r="E2403" s="40">
        <v>99940</v>
      </c>
      <c r="F2403" s="20" t="s">
        <v>3715</v>
      </c>
      <c r="G2403" s="20" t="s">
        <v>3059</v>
      </c>
      <c r="H2403" s="100">
        <v>0.46539999999999998</v>
      </c>
      <c r="I2403" s="39"/>
      <c r="J2403" s="74">
        <f t="shared" si="222"/>
        <v>123.05605599999998</v>
      </c>
      <c r="K2403" s="74">
        <f t="shared" si="223"/>
        <v>97.255548000000005</v>
      </c>
      <c r="L2403" s="74">
        <f t="shared" si="224"/>
        <v>36.792729999999999</v>
      </c>
      <c r="M2403" s="75"/>
      <c r="N2403" s="74">
        <f t="shared" si="225"/>
        <v>882.98067600000002</v>
      </c>
      <c r="O2403" s="74">
        <f t="shared" si="226"/>
        <v>319.850056</v>
      </c>
      <c r="P2403" s="74">
        <f t="shared" si="227"/>
        <v>671.78197999999998</v>
      </c>
    </row>
    <row r="2404" spans="1:16" ht="15" customHeight="1" x14ac:dyDescent="0.3">
      <c r="A2404" s="27" t="s">
        <v>4088</v>
      </c>
      <c r="B2404" s="38">
        <v>40220</v>
      </c>
      <c r="C2404" s="38">
        <v>40220</v>
      </c>
      <c r="D2404" s="12" t="s">
        <v>3994</v>
      </c>
      <c r="E2404" s="12">
        <v>41980</v>
      </c>
      <c r="F2404" s="12" t="s">
        <v>3717</v>
      </c>
      <c r="G2404" s="12" t="s">
        <v>3056</v>
      </c>
      <c r="H2404" s="100">
        <v>0.48139999999999999</v>
      </c>
      <c r="I2404" s="39"/>
      <c r="J2404" s="74">
        <f t="shared" si="222"/>
        <v>125.19429599999999</v>
      </c>
      <c r="K2404" s="74">
        <f t="shared" si="223"/>
        <v>98.945468000000005</v>
      </c>
      <c r="L2404" s="74">
        <f t="shared" si="224"/>
        <v>37.431930000000001</v>
      </c>
      <c r="M2404" s="75"/>
      <c r="N2404" s="74">
        <f t="shared" si="225"/>
        <v>898.3237160000001</v>
      </c>
      <c r="O2404" s="74">
        <f t="shared" si="226"/>
        <v>323.74829599999998</v>
      </c>
      <c r="P2404" s="74">
        <f t="shared" si="227"/>
        <v>682.24117999999999</v>
      </c>
    </row>
    <row r="2405" spans="1:16" ht="15" customHeight="1" x14ac:dyDescent="0.3">
      <c r="A2405" s="27" t="s">
        <v>4088</v>
      </c>
      <c r="B2405" s="38">
        <v>40230</v>
      </c>
      <c r="C2405" s="38">
        <v>40230</v>
      </c>
      <c r="D2405" s="12" t="s">
        <v>3995</v>
      </c>
      <c r="E2405" s="12">
        <v>41980</v>
      </c>
      <c r="F2405" s="12" t="s">
        <v>3717</v>
      </c>
      <c r="G2405" s="12" t="s">
        <v>3056</v>
      </c>
      <c r="H2405" s="100">
        <v>0.48139999999999999</v>
      </c>
      <c r="I2405" s="39"/>
      <c r="J2405" s="74">
        <f t="shared" si="222"/>
        <v>125.19429599999999</v>
      </c>
      <c r="K2405" s="74">
        <f t="shared" si="223"/>
        <v>98.945468000000005</v>
      </c>
      <c r="L2405" s="74">
        <f t="shared" si="224"/>
        <v>37.431930000000001</v>
      </c>
      <c r="M2405" s="75"/>
      <c r="N2405" s="74">
        <f t="shared" si="225"/>
        <v>898.3237160000001</v>
      </c>
      <c r="O2405" s="74">
        <f t="shared" si="226"/>
        <v>323.74829599999998</v>
      </c>
      <c r="P2405" s="74">
        <f t="shared" si="227"/>
        <v>682.24117999999999</v>
      </c>
    </row>
    <row r="2406" spans="1:16" ht="15" customHeight="1" x14ac:dyDescent="0.3">
      <c r="A2406" s="27" t="s">
        <v>4088</v>
      </c>
      <c r="B2406" s="38">
        <v>40240</v>
      </c>
      <c r="C2406" s="38">
        <v>40240</v>
      </c>
      <c r="D2406" s="40" t="s">
        <v>2227</v>
      </c>
      <c r="E2406" s="40">
        <v>99940</v>
      </c>
      <c r="F2406" s="20" t="s">
        <v>3715</v>
      </c>
      <c r="G2406" s="20" t="s">
        <v>3059</v>
      </c>
      <c r="H2406" s="100">
        <v>0.46539999999999998</v>
      </c>
      <c r="I2406" s="39"/>
      <c r="J2406" s="74">
        <f t="shared" si="222"/>
        <v>123.05605599999998</v>
      </c>
      <c r="K2406" s="74">
        <f t="shared" si="223"/>
        <v>97.255548000000005</v>
      </c>
      <c r="L2406" s="74">
        <f t="shared" si="224"/>
        <v>36.792729999999999</v>
      </c>
      <c r="M2406" s="75"/>
      <c r="N2406" s="74">
        <f t="shared" si="225"/>
        <v>882.98067600000002</v>
      </c>
      <c r="O2406" s="74">
        <f t="shared" si="226"/>
        <v>319.850056</v>
      </c>
      <c r="P2406" s="74">
        <f t="shared" si="227"/>
        <v>671.78197999999998</v>
      </c>
    </row>
    <row r="2407" spans="1:16" ht="15" customHeight="1" x14ac:dyDescent="0.3">
      <c r="A2407" s="27" t="s">
        <v>4088</v>
      </c>
      <c r="B2407" s="38">
        <v>40250</v>
      </c>
      <c r="C2407" s="38">
        <v>40250</v>
      </c>
      <c r="D2407" s="12" t="s">
        <v>3996</v>
      </c>
      <c r="E2407" s="12">
        <v>41980</v>
      </c>
      <c r="F2407" s="12" t="s">
        <v>3717</v>
      </c>
      <c r="G2407" s="12" t="s">
        <v>3056</v>
      </c>
      <c r="H2407" s="100">
        <v>0.48139999999999999</v>
      </c>
      <c r="I2407" s="39"/>
      <c r="J2407" s="74">
        <f t="shared" si="222"/>
        <v>125.19429599999999</v>
      </c>
      <c r="K2407" s="74">
        <f t="shared" si="223"/>
        <v>98.945468000000005</v>
      </c>
      <c r="L2407" s="74">
        <f t="shared" si="224"/>
        <v>37.431930000000001</v>
      </c>
      <c r="M2407" s="75"/>
      <c r="N2407" s="74">
        <f t="shared" si="225"/>
        <v>898.3237160000001</v>
      </c>
      <c r="O2407" s="74">
        <f t="shared" si="226"/>
        <v>323.74829599999998</v>
      </c>
      <c r="P2407" s="74">
        <f t="shared" si="227"/>
        <v>682.24117999999999</v>
      </c>
    </row>
    <row r="2408" spans="1:16" ht="15" customHeight="1" x14ac:dyDescent="0.3">
      <c r="A2408" s="27" t="s">
        <v>4088</v>
      </c>
      <c r="B2408" s="38">
        <v>40260</v>
      </c>
      <c r="C2408" s="38">
        <v>40260</v>
      </c>
      <c r="D2408" s="12" t="s">
        <v>3997</v>
      </c>
      <c r="E2408" s="12">
        <v>41980</v>
      </c>
      <c r="F2408" s="12" t="s">
        <v>3717</v>
      </c>
      <c r="G2408" s="12" t="s">
        <v>3056</v>
      </c>
      <c r="H2408" s="100">
        <v>0.48139999999999999</v>
      </c>
      <c r="I2408" s="39"/>
      <c r="J2408" s="74">
        <f t="shared" si="222"/>
        <v>125.19429599999999</v>
      </c>
      <c r="K2408" s="74">
        <f t="shared" si="223"/>
        <v>98.945468000000005</v>
      </c>
      <c r="L2408" s="74">
        <f t="shared" si="224"/>
        <v>37.431930000000001</v>
      </c>
      <c r="M2408" s="75"/>
      <c r="N2408" s="74">
        <f t="shared" si="225"/>
        <v>898.3237160000001</v>
      </c>
      <c r="O2408" s="74">
        <f t="shared" si="226"/>
        <v>323.74829599999998</v>
      </c>
      <c r="P2408" s="74">
        <f t="shared" si="227"/>
        <v>682.24117999999999</v>
      </c>
    </row>
    <row r="2409" spans="1:16" ht="15" customHeight="1" x14ac:dyDescent="0.3">
      <c r="A2409" s="27" t="s">
        <v>4088</v>
      </c>
      <c r="B2409" s="38">
        <v>40265</v>
      </c>
      <c r="C2409" s="38">
        <v>40265</v>
      </c>
      <c r="D2409" s="12" t="s">
        <v>3998</v>
      </c>
      <c r="E2409" s="12">
        <v>41980</v>
      </c>
      <c r="F2409" s="12" t="s">
        <v>3717</v>
      </c>
      <c r="G2409" s="12" t="s">
        <v>3056</v>
      </c>
      <c r="H2409" s="100">
        <v>0.48139999999999999</v>
      </c>
      <c r="I2409" s="39"/>
      <c r="J2409" s="74">
        <f t="shared" si="222"/>
        <v>125.19429599999999</v>
      </c>
      <c r="K2409" s="74">
        <f t="shared" si="223"/>
        <v>98.945468000000005</v>
      </c>
      <c r="L2409" s="74">
        <f t="shared" si="224"/>
        <v>37.431930000000001</v>
      </c>
      <c r="M2409" s="75"/>
      <c r="N2409" s="74">
        <f t="shared" si="225"/>
        <v>898.3237160000001</v>
      </c>
      <c r="O2409" s="74">
        <f t="shared" si="226"/>
        <v>323.74829599999998</v>
      </c>
      <c r="P2409" s="74">
        <f t="shared" si="227"/>
        <v>682.24117999999999</v>
      </c>
    </row>
    <row r="2410" spans="1:16" ht="15" customHeight="1" x14ac:dyDescent="0.3">
      <c r="A2410" s="27" t="s">
        <v>4088</v>
      </c>
      <c r="B2410" s="38">
        <v>40270</v>
      </c>
      <c r="C2410" s="38">
        <v>40270</v>
      </c>
      <c r="D2410" s="12" t="s">
        <v>3999</v>
      </c>
      <c r="E2410" s="12">
        <v>38660</v>
      </c>
      <c r="F2410" s="12" t="s">
        <v>3721</v>
      </c>
      <c r="G2410" s="12" t="s">
        <v>3056</v>
      </c>
      <c r="H2410" s="100">
        <v>0.44740000000000002</v>
      </c>
      <c r="I2410" s="39"/>
      <c r="J2410" s="74">
        <f t="shared" si="222"/>
        <v>120.65053599999999</v>
      </c>
      <c r="K2410" s="74">
        <f t="shared" si="223"/>
        <v>95.354388</v>
      </c>
      <c r="L2410" s="74">
        <f t="shared" si="224"/>
        <v>36.073630000000001</v>
      </c>
      <c r="M2410" s="75"/>
      <c r="N2410" s="74">
        <f t="shared" si="225"/>
        <v>865.71975599999996</v>
      </c>
      <c r="O2410" s="74">
        <f t="shared" si="226"/>
        <v>315.46453600000001</v>
      </c>
      <c r="P2410" s="74">
        <f t="shared" si="227"/>
        <v>660.01538000000005</v>
      </c>
    </row>
    <row r="2411" spans="1:16" ht="15" customHeight="1" x14ac:dyDescent="0.3">
      <c r="A2411" s="27" t="s">
        <v>4088</v>
      </c>
      <c r="B2411" s="38">
        <v>40280</v>
      </c>
      <c r="C2411" s="38">
        <v>40280</v>
      </c>
      <c r="D2411" s="12" t="s">
        <v>4000</v>
      </c>
      <c r="E2411" s="12">
        <v>25020</v>
      </c>
      <c r="F2411" s="12" t="s">
        <v>3719</v>
      </c>
      <c r="G2411" s="12" t="s">
        <v>3056</v>
      </c>
      <c r="H2411" s="100">
        <v>0.43149999999999999</v>
      </c>
      <c r="I2411" s="39"/>
      <c r="J2411" s="74">
        <f t="shared" si="222"/>
        <v>118.52565999999999</v>
      </c>
      <c r="K2411" s="74">
        <f t="shared" si="223"/>
        <v>93.675029999999992</v>
      </c>
      <c r="L2411" s="74">
        <f t="shared" si="224"/>
        <v>35.438424999999995</v>
      </c>
      <c r="M2411" s="75"/>
      <c r="N2411" s="74">
        <f t="shared" si="225"/>
        <v>850.47261000000003</v>
      </c>
      <c r="O2411" s="74">
        <f t="shared" si="226"/>
        <v>311.59066000000001</v>
      </c>
      <c r="P2411" s="74">
        <f t="shared" si="227"/>
        <v>649.62155000000007</v>
      </c>
    </row>
    <row r="2412" spans="1:16" ht="15" customHeight="1" x14ac:dyDescent="0.3">
      <c r="A2412" s="27" t="s">
        <v>4088</v>
      </c>
      <c r="B2412" s="38">
        <v>40290</v>
      </c>
      <c r="C2412" s="38">
        <v>40290</v>
      </c>
      <c r="D2412" s="12" t="s">
        <v>4001</v>
      </c>
      <c r="E2412" s="12">
        <v>38660</v>
      </c>
      <c r="F2412" s="12" t="s">
        <v>3721</v>
      </c>
      <c r="G2412" s="12" t="s">
        <v>3056</v>
      </c>
      <c r="H2412" s="100">
        <v>0.44740000000000002</v>
      </c>
      <c r="I2412" s="39"/>
      <c r="J2412" s="74">
        <f t="shared" si="222"/>
        <v>120.65053599999999</v>
      </c>
      <c r="K2412" s="74">
        <f t="shared" si="223"/>
        <v>95.354388</v>
      </c>
      <c r="L2412" s="74">
        <f t="shared" si="224"/>
        <v>36.073630000000001</v>
      </c>
      <c r="M2412" s="75"/>
      <c r="N2412" s="74">
        <f t="shared" si="225"/>
        <v>865.71975599999996</v>
      </c>
      <c r="O2412" s="74">
        <f t="shared" si="226"/>
        <v>315.46453600000001</v>
      </c>
      <c r="P2412" s="74">
        <f t="shared" si="227"/>
        <v>660.01538000000005</v>
      </c>
    </row>
    <row r="2413" spans="1:16" ht="15" customHeight="1" x14ac:dyDescent="0.3">
      <c r="A2413" s="27" t="s">
        <v>4088</v>
      </c>
      <c r="B2413" s="38">
        <v>40300</v>
      </c>
      <c r="C2413" s="38">
        <v>40300</v>
      </c>
      <c r="D2413" s="12" t="s">
        <v>4002</v>
      </c>
      <c r="E2413" s="12">
        <v>41980</v>
      </c>
      <c r="F2413" s="12" t="s">
        <v>3717</v>
      </c>
      <c r="G2413" s="12" t="s">
        <v>3056</v>
      </c>
      <c r="H2413" s="100">
        <v>0.48139999999999999</v>
      </c>
      <c r="I2413" s="39"/>
      <c r="J2413" s="74">
        <f t="shared" si="222"/>
        <v>125.19429599999999</v>
      </c>
      <c r="K2413" s="74">
        <f t="shared" si="223"/>
        <v>98.945468000000005</v>
      </c>
      <c r="L2413" s="74">
        <f t="shared" si="224"/>
        <v>37.431930000000001</v>
      </c>
      <c r="M2413" s="75"/>
      <c r="N2413" s="74">
        <f t="shared" si="225"/>
        <v>898.3237160000001</v>
      </c>
      <c r="O2413" s="74">
        <f t="shared" si="226"/>
        <v>323.74829599999998</v>
      </c>
      <c r="P2413" s="74">
        <f t="shared" si="227"/>
        <v>682.24117999999999</v>
      </c>
    </row>
    <row r="2414" spans="1:16" ht="15" customHeight="1" x14ac:dyDescent="0.3">
      <c r="A2414" s="27" t="s">
        <v>4088</v>
      </c>
      <c r="B2414" s="38">
        <v>40310</v>
      </c>
      <c r="C2414" s="38">
        <v>40310</v>
      </c>
      <c r="D2414" s="12" t="s">
        <v>4003</v>
      </c>
      <c r="E2414" s="12">
        <v>41980</v>
      </c>
      <c r="F2414" s="12" t="s">
        <v>3717</v>
      </c>
      <c r="G2414" s="12" t="s">
        <v>3056</v>
      </c>
      <c r="H2414" s="100">
        <v>0.48139999999999999</v>
      </c>
      <c r="I2414" s="39"/>
      <c r="J2414" s="74">
        <f t="shared" si="222"/>
        <v>125.19429599999999</v>
      </c>
      <c r="K2414" s="74">
        <f t="shared" si="223"/>
        <v>98.945468000000005</v>
      </c>
      <c r="L2414" s="74">
        <f t="shared" si="224"/>
        <v>37.431930000000001</v>
      </c>
      <c r="M2414" s="75"/>
      <c r="N2414" s="74">
        <f t="shared" si="225"/>
        <v>898.3237160000001</v>
      </c>
      <c r="O2414" s="74">
        <f t="shared" si="226"/>
        <v>323.74829599999998</v>
      </c>
      <c r="P2414" s="74">
        <f t="shared" si="227"/>
        <v>682.24117999999999</v>
      </c>
    </row>
    <row r="2415" spans="1:16" ht="15" customHeight="1" x14ac:dyDescent="0.3">
      <c r="A2415" s="27" t="s">
        <v>4088</v>
      </c>
      <c r="B2415" s="38">
        <v>40320</v>
      </c>
      <c r="C2415" s="38">
        <v>40320</v>
      </c>
      <c r="D2415" s="12" t="s">
        <v>4004</v>
      </c>
      <c r="E2415" s="12">
        <v>11640</v>
      </c>
      <c r="F2415" s="12" t="s">
        <v>3718</v>
      </c>
      <c r="G2415" s="12" t="s">
        <v>3056</v>
      </c>
      <c r="H2415" s="100">
        <v>0.41930000000000001</v>
      </c>
      <c r="I2415" s="39"/>
      <c r="J2415" s="74">
        <f t="shared" si="222"/>
        <v>116.895252</v>
      </c>
      <c r="K2415" s="74">
        <f t="shared" si="223"/>
        <v>92.386466000000013</v>
      </c>
      <c r="L2415" s="74">
        <f t="shared" si="224"/>
        <v>34.951035000000005</v>
      </c>
      <c r="M2415" s="75"/>
      <c r="N2415" s="74">
        <f t="shared" si="225"/>
        <v>838.77354200000002</v>
      </c>
      <c r="O2415" s="74">
        <f t="shared" si="226"/>
        <v>308.61825199999998</v>
      </c>
      <c r="P2415" s="74">
        <f t="shared" si="227"/>
        <v>641.64641000000006</v>
      </c>
    </row>
    <row r="2416" spans="1:16" ht="15" customHeight="1" x14ac:dyDescent="0.3">
      <c r="A2416" s="27" t="s">
        <v>4088</v>
      </c>
      <c r="B2416" s="38">
        <v>40330</v>
      </c>
      <c r="C2416" s="38">
        <v>40330</v>
      </c>
      <c r="D2416" s="12" t="s">
        <v>4005</v>
      </c>
      <c r="E2416" s="12">
        <v>32420</v>
      </c>
      <c r="F2416" s="12" t="s">
        <v>3722</v>
      </c>
      <c r="G2416" s="12" t="s">
        <v>3056</v>
      </c>
      <c r="H2416" s="100">
        <v>0.39500000000000002</v>
      </c>
      <c r="I2416" s="39"/>
      <c r="J2416" s="74">
        <f t="shared" si="222"/>
        <v>113.64779999999999</v>
      </c>
      <c r="K2416" s="74">
        <f t="shared" si="223"/>
        <v>89.819900000000004</v>
      </c>
      <c r="L2416" s="74">
        <f t="shared" si="224"/>
        <v>33.980249999999998</v>
      </c>
      <c r="M2416" s="75"/>
      <c r="N2416" s="74">
        <f t="shared" si="225"/>
        <v>815.47130000000004</v>
      </c>
      <c r="O2416" s="74">
        <f t="shared" si="226"/>
        <v>302.69780000000003</v>
      </c>
      <c r="P2416" s="74">
        <f t="shared" si="227"/>
        <v>625.76150000000007</v>
      </c>
    </row>
    <row r="2417" spans="1:16" ht="15" customHeight="1" x14ac:dyDescent="0.3">
      <c r="A2417" s="27" t="s">
        <v>4088</v>
      </c>
      <c r="B2417" s="38">
        <v>40340</v>
      </c>
      <c r="C2417" s="38">
        <v>40340</v>
      </c>
      <c r="D2417" s="12" t="s">
        <v>4006</v>
      </c>
      <c r="E2417" s="12">
        <v>41980</v>
      </c>
      <c r="F2417" s="12" t="s">
        <v>3717</v>
      </c>
      <c r="G2417" s="12" t="s">
        <v>3056</v>
      </c>
      <c r="H2417" s="100">
        <v>0.48139999999999999</v>
      </c>
      <c r="I2417" s="39"/>
      <c r="J2417" s="74">
        <f t="shared" si="222"/>
        <v>125.19429599999999</v>
      </c>
      <c r="K2417" s="74">
        <f t="shared" si="223"/>
        <v>98.945468000000005</v>
      </c>
      <c r="L2417" s="74">
        <f t="shared" si="224"/>
        <v>37.431930000000001</v>
      </c>
      <c r="M2417" s="75"/>
      <c r="N2417" s="74">
        <f t="shared" si="225"/>
        <v>898.3237160000001</v>
      </c>
      <c r="O2417" s="74">
        <f t="shared" si="226"/>
        <v>323.74829599999998</v>
      </c>
      <c r="P2417" s="74">
        <f t="shared" si="227"/>
        <v>682.24117999999999</v>
      </c>
    </row>
    <row r="2418" spans="1:16" ht="15" customHeight="1" x14ac:dyDescent="0.3">
      <c r="A2418" s="27" t="s">
        <v>4088</v>
      </c>
      <c r="B2418" s="38">
        <v>40350</v>
      </c>
      <c r="C2418" s="38">
        <v>40350</v>
      </c>
      <c r="D2418" s="12" t="s">
        <v>4007</v>
      </c>
      <c r="E2418" s="12">
        <v>10380</v>
      </c>
      <c r="F2418" s="12" t="s">
        <v>3716</v>
      </c>
      <c r="G2418" s="12" t="s">
        <v>3056</v>
      </c>
      <c r="H2418" s="100">
        <v>0.36930000000000002</v>
      </c>
      <c r="I2418" s="39"/>
      <c r="J2418" s="74">
        <f t="shared" si="222"/>
        <v>110.213252</v>
      </c>
      <c r="K2418" s="74">
        <f t="shared" si="223"/>
        <v>87.105466000000007</v>
      </c>
      <c r="L2418" s="74">
        <f t="shared" si="224"/>
        <v>32.953535000000002</v>
      </c>
      <c r="M2418" s="75"/>
      <c r="N2418" s="74">
        <f t="shared" si="225"/>
        <v>790.82654200000002</v>
      </c>
      <c r="O2418" s="74">
        <f t="shared" si="226"/>
        <v>296.43625200000002</v>
      </c>
      <c r="P2418" s="74">
        <f t="shared" si="227"/>
        <v>608.96141</v>
      </c>
    </row>
    <row r="2419" spans="1:16" ht="15" customHeight="1" x14ac:dyDescent="0.3">
      <c r="A2419" s="27" t="s">
        <v>4088</v>
      </c>
      <c r="B2419" s="38">
        <v>40360</v>
      </c>
      <c r="C2419" s="38">
        <v>40360</v>
      </c>
      <c r="D2419" s="40" t="s">
        <v>2228</v>
      </c>
      <c r="E2419" s="40">
        <v>99940</v>
      </c>
      <c r="F2419" s="20" t="s">
        <v>3715</v>
      </c>
      <c r="G2419" s="20" t="s">
        <v>3059</v>
      </c>
      <c r="H2419" s="100">
        <v>0.46539999999999998</v>
      </c>
      <c r="I2419" s="39"/>
      <c r="J2419" s="74">
        <f t="shared" si="222"/>
        <v>123.05605599999998</v>
      </c>
      <c r="K2419" s="74">
        <f t="shared" si="223"/>
        <v>97.255548000000005</v>
      </c>
      <c r="L2419" s="74">
        <f t="shared" si="224"/>
        <v>36.792729999999999</v>
      </c>
      <c r="M2419" s="75"/>
      <c r="N2419" s="74">
        <f t="shared" si="225"/>
        <v>882.98067600000002</v>
      </c>
      <c r="O2419" s="74">
        <f t="shared" si="226"/>
        <v>319.850056</v>
      </c>
      <c r="P2419" s="74">
        <f t="shared" si="227"/>
        <v>671.78197999999998</v>
      </c>
    </row>
    <row r="2420" spans="1:16" ht="15" customHeight="1" x14ac:dyDescent="0.3">
      <c r="A2420" s="27" t="s">
        <v>4088</v>
      </c>
      <c r="B2420" s="38">
        <v>40370</v>
      </c>
      <c r="C2420" s="38">
        <v>40370</v>
      </c>
      <c r="D2420" s="12" t="s">
        <v>4008</v>
      </c>
      <c r="E2420" s="12">
        <v>38660</v>
      </c>
      <c r="F2420" s="12" t="s">
        <v>3721</v>
      </c>
      <c r="G2420" s="12" t="s">
        <v>3056</v>
      </c>
      <c r="H2420" s="100">
        <v>0.44740000000000002</v>
      </c>
      <c r="I2420" s="39"/>
      <c r="J2420" s="74">
        <f t="shared" si="222"/>
        <v>120.65053599999999</v>
      </c>
      <c r="K2420" s="74">
        <f t="shared" si="223"/>
        <v>95.354388</v>
      </c>
      <c r="L2420" s="74">
        <f t="shared" si="224"/>
        <v>36.073630000000001</v>
      </c>
      <c r="M2420" s="75"/>
      <c r="N2420" s="74">
        <f t="shared" si="225"/>
        <v>865.71975599999996</v>
      </c>
      <c r="O2420" s="74">
        <f t="shared" si="226"/>
        <v>315.46453600000001</v>
      </c>
      <c r="P2420" s="74">
        <f t="shared" si="227"/>
        <v>660.01538000000005</v>
      </c>
    </row>
    <row r="2421" spans="1:16" ht="15" customHeight="1" x14ac:dyDescent="0.3">
      <c r="A2421" s="27" t="s">
        <v>4088</v>
      </c>
      <c r="B2421" s="38">
        <v>40380</v>
      </c>
      <c r="C2421" s="38">
        <v>40380</v>
      </c>
      <c r="D2421" s="12" t="s">
        <v>4009</v>
      </c>
      <c r="E2421" s="12">
        <v>41980</v>
      </c>
      <c r="F2421" s="12" t="s">
        <v>3717</v>
      </c>
      <c r="G2421" s="12" t="s">
        <v>3056</v>
      </c>
      <c r="H2421" s="100">
        <v>0.48139999999999999</v>
      </c>
      <c r="I2421" s="39"/>
      <c r="J2421" s="74">
        <f t="shared" si="222"/>
        <v>125.19429599999999</v>
      </c>
      <c r="K2421" s="74">
        <f t="shared" si="223"/>
        <v>98.945468000000005</v>
      </c>
      <c r="L2421" s="74">
        <f t="shared" si="224"/>
        <v>37.431930000000001</v>
      </c>
      <c r="M2421" s="75"/>
      <c r="N2421" s="74">
        <f t="shared" si="225"/>
        <v>898.3237160000001</v>
      </c>
      <c r="O2421" s="74">
        <f t="shared" si="226"/>
        <v>323.74829599999998</v>
      </c>
      <c r="P2421" s="74">
        <f t="shared" si="227"/>
        <v>682.24117999999999</v>
      </c>
    </row>
    <row r="2422" spans="1:16" ht="15" customHeight="1" x14ac:dyDescent="0.3">
      <c r="A2422" s="27" t="s">
        <v>4088</v>
      </c>
      <c r="B2422" s="38">
        <v>40390</v>
      </c>
      <c r="C2422" s="38">
        <v>40390</v>
      </c>
      <c r="D2422" s="12" t="s">
        <v>4010</v>
      </c>
      <c r="E2422" s="12">
        <v>41900</v>
      </c>
      <c r="F2422" s="12" t="s">
        <v>3720</v>
      </c>
      <c r="G2422" s="12" t="s">
        <v>3056</v>
      </c>
      <c r="H2422" s="100">
        <v>0.51529999999999998</v>
      </c>
      <c r="I2422" s="39"/>
      <c r="J2422" s="74">
        <f t="shared" si="222"/>
        <v>129.724692</v>
      </c>
      <c r="K2422" s="74">
        <f t="shared" si="223"/>
        <v>102.525986</v>
      </c>
      <c r="L2422" s="74">
        <f t="shared" si="224"/>
        <v>38.786235000000005</v>
      </c>
      <c r="M2422" s="75"/>
      <c r="N2422" s="74">
        <f t="shared" si="225"/>
        <v>930.83178199999998</v>
      </c>
      <c r="O2422" s="74">
        <f t="shared" si="226"/>
        <v>332.00769200000002</v>
      </c>
      <c r="P2422" s="74">
        <f t="shared" si="227"/>
        <v>704.40161000000001</v>
      </c>
    </row>
    <row r="2423" spans="1:16" ht="15" customHeight="1" x14ac:dyDescent="0.3">
      <c r="A2423" s="27" t="s">
        <v>4088</v>
      </c>
      <c r="B2423" s="38">
        <v>40400</v>
      </c>
      <c r="C2423" s="38">
        <v>40400</v>
      </c>
      <c r="D2423" s="12" t="s">
        <v>4011</v>
      </c>
      <c r="E2423" s="12">
        <v>10380</v>
      </c>
      <c r="F2423" s="12" t="s">
        <v>3716</v>
      </c>
      <c r="G2423" s="12" t="s">
        <v>3056</v>
      </c>
      <c r="H2423" s="100">
        <v>0.36930000000000002</v>
      </c>
      <c r="I2423" s="39"/>
      <c r="J2423" s="74">
        <f t="shared" si="222"/>
        <v>110.213252</v>
      </c>
      <c r="K2423" s="74">
        <f t="shared" si="223"/>
        <v>87.105466000000007</v>
      </c>
      <c r="L2423" s="74">
        <f t="shared" si="224"/>
        <v>32.953535000000002</v>
      </c>
      <c r="M2423" s="75"/>
      <c r="N2423" s="74">
        <f t="shared" si="225"/>
        <v>790.82654200000002</v>
      </c>
      <c r="O2423" s="74">
        <f t="shared" si="226"/>
        <v>296.43625200000002</v>
      </c>
      <c r="P2423" s="74">
        <f t="shared" si="227"/>
        <v>608.96141</v>
      </c>
    </row>
    <row r="2424" spans="1:16" ht="15" customHeight="1" x14ac:dyDescent="0.3">
      <c r="A2424" s="27" t="s">
        <v>4088</v>
      </c>
      <c r="B2424" s="38">
        <v>40410</v>
      </c>
      <c r="C2424" s="38">
        <v>40410</v>
      </c>
      <c r="D2424" s="40" t="s">
        <v>2229</v>
      </c>
      <c r="E2424" s="40">
        <v>99940</v>
      </c>
      <c r="F2424" s="20" t="s">
        <v>3715</v>
      </c>
      <c r="G2424" s="20" t="s">
        <v>3059</v>
      </c>
      <c r="H2424" s="100">
        <v>0.46539999999999998</v>
      </c>
      <c r="I2424" s="39"/>
      <c r="J2424" s="74">
        <f t="shared" si="222"/>
        <v>123.05605599999998</v>
      </c>
      <c r="K2424" s="74">
        <f t="shared" si="223"/>
        <v>97.255548000000005</v>
      </c>
      <c r="L2424" s="74">
        <f t="shared" si="224"/>
        <v>36.792729999999999</v>
      </c>
      <c r="M2424" s="75"/>
      <c r="N2424" s="74">
        <f t="shared" si="225"/>
        <v>882.98067600000002</v>
      </c>
      <c r="O2424" s="74">
        <f t="shared" si="226"/>
        <v>319.850056</v>
      </c>
      <c r="P2424" s="74">
        <f t="shared" si="227"/>
        <v>671.78197999999998</v>
      </c>
    </row>
    <row r="2425" spans="1:16" ht="15" customHeight="1" x14ac:dyDescent="0.3">
      <c r="A2425" s="27" t="s">
        <v>4088</v>
      </c>
      <c r="B2425" s="38">
        <v>40420</v>
      </c>
      <c r="C2425" s="38">
        <v>40420</v>
      </c>
      <c r="D2425" s="12" t="s">
        <v>4012</v>
      </c>
      <c r="E2425" s="12">
        <v>41980</v>
      </c>
      <c r="F2425" s="12" t="s">
        <v>3717</v>
      </c>
      <c r="G2425" s="12" t="s">
        <v>3056</v>
      </c>
      <c r="H2425" s="100">
        <v>0.48139999999999999</v>
      </c>
      <c r="I2425" s="39"/>
      <c r="J2425" s="74">
        <f t="shared" si="222"/>
        <v>125.19429599999999</v>
      </c>
      <c r="K2425" s="74">
        <f t="shared" si="223"/>
        <v>98.945468000000005</v>
      </c>
      <c r="L2425" s="74">
        <f t="shared" si="224"/>
        <v>37.431930000000001</v>
      </c>
      <c r="M2425" s="75"/>
      <c r="N2425" s="74">
        <f t="shared" si="225"/>
        <v>898.3237160000001</v>
      </c>
      <c r="O2425" s="74">
        <f t="shared" si="226"/>
        <v>323.74829599999998</v>
      </c>
      <c r="P2425" s="74">
        <f t="shared" si="227"/>
        <v>682.24117999999999</v>
      </c>
    </row>
    <row r="2426" spans="1:16" ht="15" customHeight="1" x14ac:dyDescent="0.3">
      <c r="A2426" s="27" t="s">
        <v>4088</v>
      </c>
      <c r="B2426" s="38">
        <v>40430</v>
      </c>
      <c r="C2426" s="38">
        <v>40430</v>
      </c>
      <c r="D2426" s="12" t="s">
        <v>4013</v>
      </c>
      <c r="E2426" s="12">
        <v>41980</v>
      </c>
      <c r="F2426" s="12" t="s">
        <v>3717</v>
      </c>
      <c r="G2426" s="12" t="s">
        <v>3056</v>
      </c>
      <c r="H2426" s="100">
        <v>0.48139999999999999</v>
      </c>
      <c r="I2426" s="39"/>
      <c r="J2426" s="74">
        <f t="shared" si="222"/>
        <v>125.19429599999999</v>
      </c>
      <c r="K2426" s="74">
        <f t="shared" si="223"/>
        <v>98.945468000000005</v>
      </c>
      <c r="L2426" s="74">
        <f t="shared" si="224"/>
        <v>37.431930000000001</v>
      </c>
      <c r="M2426" s="75"/>
      <c r="N2426" s="74">
        <f t="shared" si="225"/>
        <v>898.3237160000001</v>
      </c>
      <c r="O2426" s="74">
        <f t="shared" si="226"/>
        <v>323.74829599999998</v>
      </c>
      <c r="P2426" s="74">
        <f t="shared" si="227"/>
        <v>682.24117999999999</v>
      </c>
    </row>
    <row r="2427" spans="1:16" ht="15" customHeight="1" x14ac:dyDescent="0.3">
      <c r="A2427" s="27" t="s">
        <v>4088</v>
      </c>
      <c r="B2427" s="38">
        <v>40440</v>
      </c>
      <c r="C2427" s="38">
        <v>40440</v>
      </c>
      <c r="D2427" s="12" t="s">
        <v>4014</v>
      </c>
      <c r="E2427" s="12">
        <v>41980</v>
      </c>
      <c r="F2427" s="12" t="s">
        <v>3717</v>
      </c>
      <c r="G2427" s="12" t="s">
        <v>3056</v>
      </c>
      <c r="H2427" s="100">
        <v>0.48139999999999999</v>
      </c>
      <c r="I2427" s="39"/>
      <c r="J2427" s="74">
        <f t="shared" si="222"/>
        <v>125.19429599999999</v>
      </c>
      <c r="K2427" s="74">
        <f t="shared" si="223"/>
        <v>98.945468000000005</v>
      </c>
      <c r="L2427" s="74">
        <f t="shared" si="224"/>
        <v>37.431930000000001</v>
      </c>
      <c r="M2427" s="75"/>
      <c r="N2427" s="74">
        <f t="shared" si="225"/>
        <v>898.3237160000001</v>
      </c>
      <c r="O2427" s="74">
        <f t="shared" si="226"/>
        <v>323.74829599999998</v>
      </c>
      <c r="P2427" s="74">
        <f t="shared" si="227"/>
        <v>682.24117999999999</v>
      </c>
    </row>
    <row r="2428" spans="1:16" ht="15" customHeight="1" x14ac:dyDescent="0.3">
      <c r="A2428" s="27" t="s">
        <v>4088</v>
      </c>
      <c r="B2428" s="38">
        <v>40450</v>
      </c>
      <c r="C2428" s="38">
        <v>40450</v>
      </c>
      <c r="D2428" s="12" t="s">
        <v>4015</v>
      </c>
      <c r="E2428" s="12">
        <v>41980</v>
      </c>
      <c r="F2428" s="12" t="s">
        <v>3717</v>
      </c>
      <c r="G2428" s="12" t="s">
        <v>3056</v>
      </c>
      <c r="H2428" s="100">
        <v>0.48139999999999999</v>
      </c>
      <c r="I2428" s="39"/>
      <c r="J2428" s="74">
        <f t="shared" si="222"/>
        <v>125.19429599999999</v>
      </c>
      <c r="K2428" s="74">
        <f t="shared" si="223"/>
        <v>98.945468000000005</v>
      </c>
      <c r="L2428" s="74">
        <f t="shared" si="224"/>
        <v>37.431930000000001</v>
      </c>
      <c r="M2428" s="75"/>
      <c r="N2428" s="74">
        <f t="shared" si="225"/>
        <v>898.3237160000001</v>
      </c>
      <c r="O2428" s="74">
        <f t="shared" si="226"/>
        <v>323.74829599999998</v>
      </c>
      <c r="P2428" s="74">
        <f t="shared" si="227"/>
        <v>682.24117999999999</v>
      </c>
    </row>
    <row r="2429" spans="1:16" ht="15" customHeight="1" x14ac:dyDescent="0.3">
      <c r="A2429" s="27" t="s">
        <v>4088</v>
      </c>
      <c r="B2429" s="38">
        <v>40460</v>
      </c>
      <c r="C2429" s="38">
        <v>40460</v>
      </c>
      <c r="D2429" s="12" t="s">
        <v>4016</v>
      </c>
      <c r="E2429" s="12">
        <v>41980</v>
      </c>
      <c r="F2429" s="12" t="s">
        <v>3717</v>
      </c>
      <c r="G2429" s="12" t="s">
        <v>3056</v>
      </c>
      <c r="H2429" s="100">
        <v>0.48139999999999999</v>
      </c>
      <c r="I2429" s="39"/>
      <c r="J2429" s="74">
        <f t="shared" si="222"/>
        <v>125.19429599999999</v>
      </c>
      <c r="K2429" s="74">
        <f t="shared" si="223"/>
        <v>98.945468000000005</v>
      </c>
      <c r="L2429" s="74">
        <f t="shared" si="224"/>
        <v>37.431930000000001</v>
      </c>
      <c r="M2429" s="75"/>
      <c r="N2429" s="74">
        <f t="shared" si="225"/>
        <v>898.3237160000001</v>
      </c>
      <c r="O2429" s="74">
        <f t="shared" si="226"/>
        <v>323.74829599999998</v>
      </c>
      <c r="P2429" s="74">
        <f t="shared" si="227"/>
        <v>682.24117999999999</v>
      </c>
    </row>
    <row r="2430" spans="1:16" ht="15" customHeight="1" x14ac:dyDescent="0.3">
      <c r="A2430" s="27" t="s">
        <v>4088</v>
      </c>
      <c r="B2430" s="38">
        <v>40470</v>
      </c>
      <c r="C2430" s="38">
        <v>40470</v>
      </c>
      <c r="D2430" s="12" t="s">
        <v>4017</v>
      </c>
      <c r="E2430" s="12">
        <v>41980</v>
      </c>
      <c r="F2430" s="12" t="s">
        <v>3717</v>
      </c>
      <c r="G2430" s="12" t="s">
        <v>3056</v>
      </c>
      <c r="H2430" s="100">
        <v>0.48139999999999999</v>
      </c>
      <c r="I2430" s="39"/>
      <c r="J2430" s="74">
        <f t="shared" si="222"/>
        <v>125.19429599999999</v>
      </c>
      <c r="K2430" s="74">
        <f t="shared" si="223"/>
        <v>98.945468000000005</v>
      </c>
      <c r="L2430" s="74">
        <f t="shared" si="224"/>
        <v>37.431930000000001</v>
      </c>
      <c r="M2430" s="75"/>
      <c r="N2430" s="74">
        <f t="shared" si="225"/>
        <v>898.3237160000001</v>
      </c>
      <c r="O2430" s="74">
        <f t="shared" si="226"/>
        <v>323.74829599999998</v>
      </c>
      <c r="P2430" s="74">
        <f t="shared" si="227"/>
        <v>682.24117999999999</v>
      </c>
    </row>
    <row r="2431" spans="1:16" ht="15" customHeight="1" x14ac:dyDescent="0.3">
      <c r="A2431" s="27" t="s">
        <v>4088</v>
      </c>
      <c r="B2431" s="38">
        <v>40480</v>
      </c>
      <c r="C2431" s="38">
        <v>40480</v>
      </c>
      <c r="D2431" s="12" t="s">
        <v>4018</v>
      </c>
      <c r="E2431" s="12">
        <v>32420</v>
      </c>
      <c r="F2431" s="12" t="s">
        <v>3722</v>
      </c>
      <c r="G2431" s="12" t="s">
        <v>3056</v>
      </c>
      <c r="H2431" s="100">
        <v>0.39500000000000002</v>
      </c>
      <c r="I2431" s="39"/>
      <c r="J2431" s="74">
        <f t="shared" si="222"/>
        <v>113.64779999999999</v>
      </c>
      <c r="K2431" s="74">
        <f t="shared" si="223"/>
        <v>89.819900000000004</v>
      </c>
      <c r="L2431" s="74">
        <f t="shared" si="224"/>
        <v>33.980249999999998</v>
      </c>
      <c r="M2431" s="75"/>
      <c r="N2431" s="74">
        <f t="shared" si="225"/>
        <v>815.47130000000004</v>
      </c>
      <c r="O2431" s="74">
        <f t="shared" si="226"/>
        <v>302.69780000000003</v>
      </c>
      <c r="P2431" s="74">
        <f t="shared" si="227"/>
        <v>625.76150000000007</v>
      </c>
    </row>
    <row r="2432" spans="1:16" ht="15" customHeight="1" x14ac:dyDescent="0.3">
      <c r="A2432" s="27" t="s">
        <v>4088</v>
      </c>
      <c r="B2432" s="38">
        <v>40490</v>
      </c>
      <c r="C2432" s="38">
        <v>40490</v>
      </c>
      <c r="D2432" s="12" t="s">
        <v>4019</v>
      </c>
      <c r="E2432" s="12">
        <v>10380</v>
      </c>
      <c r="F2432" s="12" t="s">
        <v>3716</v>
      </c>
      <c r="G2432" s="12" t="s">
        <v>3056</v>
      </c>
      <c r="H2432" s="100">
        <v>0.36930000000000002</v>
      </c>
      <c r="I2432" s="39"/>
      <c r="J2432" s="74">
        <f t="shared" si="222"/>
        <v>110.213252</v>
      </c>
      <c r="K2432" s="74">
        <f t="shared" si="223"/>
        <v>87.105466000000007</v>
      </c>
      <c r="L2432" s="74">
        <f t="shared" si="224"/>
        <v>32.953535000000002</v>
      </c>
      <c r="M2432" s="75"/>
      <c r="N2432" s="74">
        <f t="shared" si="225"/>
        <v>790.82654200000002</v>
      </c>
      <c r="O2432" s="74">
        <f t="shared" si="226"/>
        <v>296.43625200000002</v>
      </c>
      <c r="P2432" s="74">
        <f t="shared" si="227"/>
        <v>608.96141</v>
      </c>
    </row>
    <row r="2433" spans="1:16" ht="15" customHeight="1" x14ac:dyDescent="0.3">
      <c r="A2433" s="27" t="s">
        <v>4088</v>
      </c>
      <c r="B2433" s="38">
        <v>40500</v>
      </c>
      <c r="C2433" s="38">
        <v>40500</v>
      </c>
      <c r="D2433" s="12" t="s">
        <v>4020</v>
      </c>
      <c r="E2433" s="12">
        <v>41980</v>
      </c>
      <c r="F2433" s="12" t="s">
        <v>3717</v>
      </c>
      <c r="G2433" s="12" t="s">
        <v>3056</v>
      </c>
      <c r="H2433" s="100">
        <v>0.48139999999999999</v>
      </c>
      <c r="I2433" s="39"/>
      <c r="J2433" s="74">
        <f t="shared" si="222"/>
        <v>125.19429599999999</v>
      </c>
      <c r="K2433" s="74">
        <f t="shared" si="223"/>
        <v>98.945468000000005</v>
      </c>
      <c r="L2433" s="74">
        <f t="shared" si="224"/>
        <v>37.431930000000001</v>
      </c>
      <c r="M2433" s="75"/>
      <c r="N2433" s="74">
        <f t="shared" si="225"/>
        <v>898.3237160000001</v>
      </c>
      <c r="O2433" s="74">
        <f t="shared" si="226"/>
        <v>323.74829599999998</v>
      </c>
      <c r="P2433" s="74">
        <f t="shared" si="227"/>
        <v>682.24117999999999</v>
      </c>
    </row>
    <row r="2434" spans="1:16" ht="15" customHeight="1" x14ac:dyDescent="0.3">
      <c r="A2434" s="27" t="s">
        <v>4088</v>
      </c>
      <c r="B2434" s="38">
        <v>40520</v>
      </c>
      <c r="C2434" s="38">
        <v>40520</v>
      </c>
      <c r="D2434" s="12" t="s">
        <v>4021</v>
      </c>
      <c r="E2434" s="12">
        <v>41980</v>
      </c>
      <c r="F2434" s="12" t="s">
        <v>3717</v>
      </c>
      <c r="G2434" s="12" t="s">
        <v>3056</v>
      </c>
      <c r="H2434" s="100">
        <v>0.48139999999999999</v>
      </c>
      <c r="I2434" s="39"/>
      <c r="J2434" s="74">
        <f t="shared" si="222"/>
        <v>125.19429599999999</v>
      </c>
      <c r="K2434" s="74">
        <f t="shared" si="223"/>
        <v>98.945468000000005</v>
      </c>
      <c r="L2434" s="74">
        <f t="shared" si="224"/>
        <v>37.431930000000001</v>
      </c>
      <c r="M2434" s="75"/>
      <c r="N2434" s="74">
        <f t="shared" si="225"/>
        <v>898.3237160000001</v>
      </c>
      <c r="O2434" s="74">
        <f t="shared" si="226"/>
        <v>323.74829599999998</v>
      </c>
      <c r="P2434" s="74">
        <f t="shared" si="227"/>
        <v>682.24117999999999</v>
      </c>
    </row>
    <row r="2435" spans="1:16" ht="15" customHeight="1" x14ac:dyDescent="0.3">
      <c r="A2435" s="27" t="s">
        <v>4088</v>
      </c>
      <c r="B2435" s="38">
        <v>40530</v>
      </c>
      <c r="C2435" s="38">
        <v>40530</v>
      </c>
      <c r="D2435" s="12" t="s">
        <v>4022</v>
      </c>
      <c r="E2435" s="12">
        <v>41980</v>
      </c>
      <c r="F2435" s="12" t="s">
        <v>3717</v>
      </c>
      <c r="G2435" s="12" t="s">
        <v>3056</v>
      </c>
      <c r="H2435" s="100">
        <v>0.48139999999999999</v>
      </c>
      <c r="I2435" s="39"/>
      <c r="J2435" s="74">
        <f t="shared" si="222"/>
        <v>125.19429599999999</v>
      </c>
      <c r="K2435" s="74">
        <f t="shared" si="223"/>
        <v>98.945468000000005</v>
      </c>
      <c r="L2435" s="74">
        <f t="shared" si="224"/>
        <v>37.431930000000001</v>
      </c>
      <c r="M2435" s="75"/>
      <c r="N2435" s="74">
        <f t="shared" si="225"/>
        <v>898.3237160000001</v>
      </c>
      <c r="O2435" s="74">
        <f t="shared" si="226"/>
        <v>323.74829599999998</v>
      </c>
      <c r="P2435" s="74">
        <f t="shared" si="227"/>
        <v>682.24117999999999</v>
      </c>
    </row>
    <row r="2436" spans="1:16" ht="15" customHeight="1" x14ac:dyDescent="0.3">
      <c r="A2436" s="27" t="s">
        <v>4088</v>
      </c>
      <c r="B2436" s="38">
        <v>40540</v>
      </c>
      <c r="C2436" s="38">
        <v>40540</v>
      </c>
      <c r="D2436" s="12" t="s">
        <v>4023</v>
      </c>
      <c r="E2436" s="12">
        <v>25020</v>
      </c>
      <c r="F2436" s="12" t="s">
        <v>3719</v>
      </c>
      <c r="G2436" s="12" t="s">
        <v>3056</v>
      </c>
      <c r="H2436" s="100">
        <v>0.43149999999999999</v>
      </c>
      <c r="I2436" s="39"/>
      <c r="J2436" s="74">
        <f t="shared" si="222"/>
        <v>118.52565999999999</v>
      </c>
      <c r="K2436" s="74">
        <f t="shared" si="223"/>
        <v>93.675029999999992</v>
      </c>
      <c r="L2436" s="74">
        <f t="shared" si="224"/>
        <v>35.438424999999995</v>
      </c>
      <c r="M2436" s="75"/>
      <c r="N2436" s="74">
        <f t="shared" si="225"/>
        <v>850.47261000000003</v>
      </c>
      <c r="O2436" s="74">
        <f t="shared" si="226"/>
        <v>311.59066000000001</v>
      </c>
      <c r="P2436" s="74">
        <f t="shared" si="227"/>
        <v>649.62155000000007</v>
      </c>
    </row>
    <row r="2437" spans="1:16" ht="15" customHeight="1" x14ac:dyDescent="0.3">
      <c r="A2437" s="27" t="s">
        <v>4088</v>
      </c>
      <c r="B2437" s="38">
        <v>40550</v>
      </c>
      <c r="C2437" s="38">
        <v>40550</v>
      </c>
      <c r="D2437" s="12" t="s">
        <v>4024</v>
      </c>
      <c r="E2437" s="12">
        <v>38660</v>
      </c>
      <c r="F2437" s="12" t="s">
        <v>3721</v>
      </c>
      <c r="G2437" s="12" t="s">
        <v>3056</v>
      </c>
      <c r="H2437" s="100">
        <v>0.44740000000000002</v>
      </c>
      <c r="I2437" s="39"/>
      <c r="J2437" s="74">
        <f t="shared" si="222"/>
        <v>120.65053599999999</v>
      </c>
      <c r="K2437" s="74">
        <f t="shared" si="223"/>
        <v>95.354388</v>
      </c>
      <c r="L2437" s="74">
        <f t="shared" si="224"/>
        <v>36.073630000000001</v>
      </c>
      <c r="M2437" s="75"/>
      <c r="N2437" s="74">
        <f t="shared" si="225"/>
        <v>865.71975599999996</v>
      </c>
      <c r="O2437" s="74">
        <f t="shared" si="226"/>
        <v>315.46453600000001</v>
      </c>
      <c r="P2437" s="74">
        <f t="shared" si="227"/>
        <v>660.01538000000005</v>
      </c>
    </row>
    <row r="2438" spans="1:16" ht="15" customHeight="1" x14ac:dyDescent="0.3">
      <c r="A2438" s="27" t="s">
        <v>4088</v>
      </c>
      <c r="B2438" s="38">
        <v>40560</v>
      </c>
      <c r="C2438" s="38">
        <v>40560</v>
      </c>
      <c r="D2438" s="12" t="s">
        <v>4025</v>
      </c>
      <c r="E2438" s="12">
        <v>38660</v>
      </c>
      <c r="F2438" s="12" t="s">
        <v>3721</v>
      </c>
      <c r="G2438" s="12" t="s">
        <v>3056</v>
      </c>
      <c r="H2438" s="100">
        <v>0.44740000000000002</v>
      </c>
      <c r="I2438" s="39"/>
      <c r="J2438" s="74">
        <f t="shared" si="222"/>
        <v>120.65053599999999</v>
      </c>
      <c r="K2438" s="74">
        <f t="shared" si="223"/>
        <v>95.354388</v>
      </c>
      <c r="L2438" s="74">
        <f t="shared" si="224"/>
        <v>36.073630000000001</v>
      </c>
      <c r="M2438" s="75"/>
      <c r="N2438" s="74">
        <f t="shared" si="225"/>
        <v>865.71975599999996</v>
      </c>
      <c r="O2438" s="74">
        <f t="shared" si="226"/>
        <v>315.46453600000001</v>
      </c>
      <c r="P2438" s="74">
        <f t="shared" si="227"/>
        <v>660.01538000000005</v>
      </c>
    </row>
    <row r="2439" spans="1:16" ht="15" customHeight="1" x14ac:dyDescent="0.3">
      <c r="A2439" s="27" t="s">
        <v>4088</v>
      </c>
      <c r="B2439" s="38">
        <v>40570</v>
      </c>
      <c r="C2439" s="38">
        <v>40570</v>
      </c>
      <c r="D2439" s="12" t="s">
        <v>4026</v>
      </c>
      <c r="E2439" s="12">
        <v>11640</v>
      </c>
      <c r="F2439" s="12" t="s">
        <v>3718</v>
      </c>
      <c r="G2439" s="12" t="s">
        <v>3056</v>
      </c>
      <c r="H2439" s="100">
        <v>0.41930000000000001</v>
      </c>
      <c r="I2439" s="39"/>
      <c r="J2439" s="74">
        <f t="shared" si="222"/>
        <v>116.895252</v>
      </c>
      <c r="K2439" s="74">
        <f t="shared" si="223"/>
        <v>92.386466000000013</v>
      </c>
      <c r="L2439" s="74">
        <f t="shared" si="224"/>
        <v>34.951035000000005</v>
      </c>
      <c r="M2439" s="75"/>
      <c r="N2439" s="74">
        <f t="shared" si="225"/>
        <v>838.77354200000002</v>
      </c>
      <c r="O2439" s="74">
        <f t="shared" si="226"/>
        <v>308.61825199999998</v>
      </c>
      <c r="P2439" s="74">
        <f t="shared" si="227"/>
        <v>641.64641000000006</v>
      </c>
    </row>
    <row r="2440" spans="1:16" ht="15" customHeight="1" x14ac:dyDescent="0.3">
      <c r="A2440" s="27" t="s">
        <v>4088</v>
      </c>
      <c r="B2440" s="38">
        <v>40580</v>
      </c>
      <c r="C2440" s="38">
        <v>40580</v>
      </c>
      <c r="D2440" s="12" t="s">
        <v>4027</v>
      </c>
      <c r="E2440" s="12">
        <v>10380</v>
      </c>
      <c r="F2440" s="12" t="s">
        <v>3716</v>
      </c>
      <c r="G2440" s="12" t="s">
        <v>3056</v>
      </c>
      <c r="H2440" s="100">
        <v>0.36930000000000002</v>
      </c>
      <c r="I2440" s="39"/>
      <c r="J2440" s="74">
        <f t="shared" si="222"/>
        <v>110.213252</v>
      </c>
      <c r="K2440" s="74">
        <f t="shared" si="223"/>
        <v>87.105466000000007</v>
      </c>
      <c r="L2440" s="74">
        <f t="shared" si="224"/>
        <v>32.953535000000002</v>
      </c>
      <c r="M2440" s="75"/>
      <c r="N2440" s="74">
        <f t="shared" si="225"/>
        <v>790.82654200000002</v>
      </c>
      <c r="O2440" s="74">
        <f t="shared" si="226"/>
        <v>296.43625200000002</v>
      </c>
      <c r="P2440" s="74">
        <f t="shared" si="227"/>
        <v>608.96141</v>
      </c>
    </row>
    <row r="2441" spans="1:16" ht="15" customHeight="1" x14ac:dyDescent="0.3">
      <c r="A2441" s="27" t="s">
        <v>4088</v>
      </c>
      <c r="B2441" s="38">
        <v>40590</v>
      </c>
      <c r="C2441" s="38">
        <v>40590</v>
      </c>
      <c r="D2441" s="12" t="s">
        <v>4028</v>
      </c>
      <c r="E2441" s="12">
        <v>41980</v>
      </c>
      <c r="F2441" s="12" t="s">
        <v>3717</v>
      </c>
      <c r="G2441" s="12" t="s">
        <v>3056</v>
      </c>
      <c r="H2441" s="100">
        <v>0.48139999999999999</v>
      </c>
      <c r="I2441" s="39"/>
      <c r="J2441" s="74">
        <f t="shared" si="222"/>
        <v>125.19429599999999</v>
      </c>
      <c r="K2441" s="74">
        <f t="shared" si="223"/>
        <v>98.945468000000005</v>
      </c>
      <c r="L2441" s="74">
        <f t="shared" si="224"/>
        <v>37.431930000000001</v>
      </c>
      <c r="M2441" s="75"/>
      <c r="N2441" s="74">
        <f t="shared" si="225"/>
        <v>898.3237160000001</v>
      </c>
      <c r="O2441" s="74">
        <f t="shared" si="226"/>
        <v>323.74829599999998</v>
      </c>
      <c r="P2441" s="74">
        <f t="shared" si="227"/>
        <v>682.24117999999999</v>
      </c>
    </row>
    <row r="2442" spans="1:16" ht="15" customHeight="1" x14ac:dyDescent="0.3">
      <c r="A2442" s="27" t="s">
        <v>4088</v>
      </c>
      <c r="B2442" s="38">
        <v>40610</v>
      </c>
      <c r="C2442" s="38">
        <v>40610</v>
      </c>
      <c r="D2442" s="12" t="s">
        <v>4029</v>
      </c>
      <c r="E2442" s="12">
        <v>41900</v>
      </c>
      <c r="F2442" s="12" t="s">
        <v>3720</v>
      </c>
      <c r="G2442" s="12" t="s">
        <v>3056</v>
      </c>
      <c r="H2442" s="100">
        <v>0.51529999999999998</v>
      </c>
      <c r="I2442" s="39"/>
      <c r="J2442" s="74">
        <f t="shared" ref="J2442:J2505" si="228">+(H2442*133.64)+60.86</f>
        <v>129.724692</v>
      </c>
      <c r="K2442" s="74">
        <f t="shared" ref="K2442:K2505" si="229">(H2442*105.62)+48.1</f>
        <v>102.525986</v>
      </c>
      <c r="L2442" s="74">
        <f t="shared" ref="L2442:L2505" si="230">(H2442*39.95)+18.2</f>
        <v>38.786235000000005</v>
      </c>
      <c r="M2442" s="75"/>
      <c r="N2442" s="74">
        <f t="shared" ref="N2442:N2505" si="231">((H2442*958.94)+436.69)</f>
        <v>930.83178199999998</v>
      </c>
      <c r="O2442" s="74">
        <f t="shared" ref="O2442:O2505" si="232">(H2442*243.64)+206.46</f>
        <v>332.00769200000002</v>
      </c>
      <c r="P2442" s="74">
        <f t="shared" ref="P2442:P2505" si="233">(H2442*653.7)+367.55</f>
        <v>704.40161000000001</v>
      </c>
    </row>
    <row r="2443" spans="1:16" ht="15" customHeight="1" x14ac:dyDescent="0.3">
      <c r="A2443" s="27" t="s">
        <v>4088</v>
      </c>
      <c r="B2443" s="38">
        <v>40620</v>
      </c>
      <c r="C2443" s="38">
        <v>40620</v>
      </c>
      <c r="D2443" s="40" t="s">
        <v>2230</v>
      </c>
      <c r="E2443" s="40">
        <v>99940</v>
      </c>
      <c r="F2443" s="20" t="s">
        <v>3715</v>
      </c>
      <c r="G2443" s="20" t="s">
        <v>3059</v>
      </c>
      <c r="H2443" s="100">
        <v>0.46539999999999998</v>
      </c>
      <c r="I2443" s="39"/>
      <c r="J2443" s="74">
        <f t="shared" si="228"/>
        <v>123.05605599999998</v>
      </c>
      <c r="K2443" s="74">
        <f t="shared" si="229"/>
        <v>97.255548000000005</v>
      </c>
      <c r="L2443" s="74">
        <f t="shared" si="230"/>
        <v>36.792729999999999</v>
      </c>
      <c r="M2443" s="75"/>
      <c r="N2443" s="74">
        <f t="shared" si="231"/>
        <v>882.98067600000002</v>
      </c>
      <c r="O2443" s="74">
        <f t="shared" si="232"/>
        <v>319.850056</v>
      </c>
      <c r="P2443" s="74">
        <f t="shared" si="233"/>
        <v>671.78197999999998</v>
      </c>
    </row>
    <row r="2444" spans="1:16" ht="15" customHeight="1" x14ac:dyDescent="0.3">
      <c r="A2444" s="27" t="s">
        <v>4088</v>
      </c>
      <c r="B2444" s="38">
        <v>40630</v>
      </c>
      <c r="C2444" s="38">
        <v>40630</v>
      </c>
      <c r="D2444" s="12" t="s">
        <v>4030</v>
      </c>
      <c r="E2444" s="12">
        <v>41900</v>
      </c>
      <c r="F2444" s="12" t="s">
        <v>3720</v>
      </c>
      <c r="G2444" s="12" t="s">
        <v>3056</v>
      </c>
      <c r="H2444" s="100">
        <v>0.51529999999999998</v>
      </c>
      <c r="I2444" s="39"/>
      <c r="J2444" s="74">
        <f t="shared" si="228"/>
        <v>129.724692</v>
      </c>
      <c r="K2444" s="74">
        <f t="shared" si="229"/>
        <v>102.525986</v>
      </c>
      <c r="L2444" s="74">
        <f t="shared" si="230"/>
        <v>38.786235000000005</v>
      </c>
      <c r="M2444" s="75"/>
      <c r="N2444" s="74">
        <f t="shared" si="231"/>
        <v>930.83178199999998</v>
      </c>
      <c r="O2444" s="74">
        <f t="shared" si="232"/>
        <v>332.00769200000002</v>
      </c>
      <c r="P2444" s="74">
        <f t="shared" si="233"/>
        <v>704.40161000000001</v>
      </c>
    </row>
    <row r="2445" spans="1:16" ht="15" customHeight="1" x14ac:dyDescent="0.3">
      <c r="A2445" s="27" t="s">
        <v>4088</v>
      </c>
      <c r="B2445" s="38">
        <v>40640</v>
      </c>
      <c r="C2445" s="38">
        <v>40640</v>
      </c>
      <c r="D2445" s="12" t="s">
        <v>4031</v>
      </c>
      <c r="E2445" s="12">
        <v>41980</v>
      </c>
      <c r="F2445" s="12" t="s">
        <v>3717</v>
      </c>
      <c r="G2445" s="12" t="s">
        <v>3056</v>
      </c>
      <c r="H2445" s="100">
        <v>0.48139999999999999</v>
      </c>
      <c r="I2445" s="39"/>
      <c r="J2445" s="74">
        <f t="shared" si="228"/>
        <v>125.19429599999999</v>
      </c>
      <c r="K2445" s="74">
        <f t="shared" si="229"/>
        <v>98.945468000000005</v>
      </c>
      <c r="L2445" s="74">
        <f t="shared" si="230"/>
        <v>37.431930000000001</v>
      </c>
      <c r="M2445" s="75"/>
      <c r="N2445" s="74">
        <f t="shared" si="231"/>
        <v>898.3237160000001</v>
      </c>
      <c r="O2445" s="74">
        <f t="shared" si="232"/>
        <v>323.74829599999998</v>
      </c>
      <c r="P2445" s="74">
        <f t="shared" si="233"/>
        <v>682.24117999999999</v>
      </c>
    </row>
    <row r="2446" spans="1:16" ht="15" customHeight="1" x14ac:dyDescent="0.3">
      <c r="A2446" s="27" t="s">
        <v>4088</v>
      </c>
      <c r="B2446" s="38">
        <v>40650</v>
      </c>
      <c r="C2446" s="38">
        <v>40650</v>
      </c>
      <c r="D2446" s="12" t="s">
        <v>4032</v>
      </c>
      <c r="E2446" s="12">
        <v>41980</v>
      </c>
      <c r="F2446" s="12" t="s">
        <v>3717</v>
      </c>
      <c r="G2446" s="12" t="s">
        <v>3056</v>
      </c>
      <c r="H2446" s="100">
        <v>0.48139999999999999</v>
      </c>
      <c r="I2446" s="39"/>
      <c r="J2446" s="74">
        <f t="shared" si="228"/>
        <v>125.19429599999999</v>
      </c>
      <c r="K2446" s="74">
        <f t="shared" si="229"/>
        <v>98.945468000000005</v>
      </c>
      <c r="L2446" s="74">
        <f t="shared" si="230"/>
        <v>37.431930000000001</v>
      </c>
      <c r="M2446" s="75"/>
      <c r="N2446" s="74">
        <f t="shared" si="231"/>
        <v>898.3237160000001</v>
      </c>
      <c r="O2446" s="74">
        <f t="shared" si="232"/>
        <v>323.74829599999998</v>
      </c>
      <c r="P2446" s="74">
        <f t="shared" si="233"/>
        <v>682.24117999999999</v>
      </c>
    </row>
    <row r="2447" spans="1:16" ht="15" customHeight="1" x14ac:dyDescent="0.3">
      <c r="A2447" s="27" t="s">
        <v>4088</v>
      </c>
      <c r="B2447" s="38">
        <v>40660</v>
      </c>
      <c r="C2447" s="38">
        <v>40660</v>
      </c>
      <c r="D2447" s="12" t="s">
        <v>4033</v>
      </c>
      <c r="E2447" s="12">
        <v>10380</v>
      </c>
      <c r="F2447" s="12" t="s">
        <v>3716</v>
      </c>
      <c r="G2447" s="12" t="s">
        <v>3056</v>
      </c>
      <c r="H2447" s="100">
        <v>0.36930000000000002</v>
      </c>
      <c r="I2447" s="39"/>
      <c r="J2447" s="74">
        <f t="shared" si="228"/>
        <v>110.213252</v>
      </c>
      <c r="K2447" s="74">
        <f t="shared" si="229"/>
        <v>87.105466000000007</v>
      </c>
      <c r="L2447" s="74">
        <f t="shared" si="230"/>
        <v>32.953535000000002</v>
      </c>
      <c r="M2447" s="75"/>
      <c r="N2447" s="74">
        <f t="shared" si="231"/>
        <v>790.82654200000002</v>
      </c>
      <c r="O2447" s="74">
        <f t="shared" si="232"/>
        <v>296.43625200000002</v>
      </c>
      <c r="P2447" s="74">
        <f t="shared" si="233"/>
        <v>608.96141</v>
      </c>
    </row>
    <row r="2448" spans="1:16" ht="15" customHeight="1" x14ac:dyDescent="0.3">
      <c r="A2448" s="27" t="s">
        <v>4088</v>
      </c>
      <c r="B2448" s="38">
        <v>40670</v>
      </c>
      <c r="C2448" s="38">
        <v>40670</v>
      </c>
      <c r="D2448" s="40" t="s">
        <v>2231</v>
      </c>
      <c r="E2448" s="40">
        <v>99940</v>
      </c>
      <c r="F2448" s="20" t="s">
        <v>3715</v>
      </c>
      <c r="G2448" s="20" t="s">
        <v>3059</v>
      </c>
      <c r="H2448" s="100">
        <v>0.46539999999999998</v>
      </c>
      <c r="I2448" s="39"/>
      <c r="J2448" s="74">
        <f t="shared" si="228"/>
        <v>123.05605599999998</v>
      </c>
      <c r="K2448" s="74">
        <f t="shared" si="229"/>
        <v>97.255548000000005</v>
      </c>
      <c r="L2448" s="74">
        <f t="shared" si="230"/>
        <v>36.792729999999999</v>
      </c>
      <c r="M2448" s="75"/>
      <c r="N2448" s="74">
        <f t="shared" si="231"/>
        <v>882.98067600000002</v>
      </c>
      <c r="O2448" s="74">
        <f t="shared" si="232"/>
        <v>319.850056</v>
      </c>
      <c r="P2448" s="74">
        <f t="shared" si="233"/>
        <v>671.78197999999998</v>
      </c>
    </row>
    <row r="2449" spans="1:16" ht="15" customHeight="1" x14ac:dyDescent="0.3">
      <c r="A2449" s="27" t="s">
        <v>4088</v>
      </c>
      <c r="B2449" s="38">
        <v>40680</v>
      </c>
      <c r="C2449" s="38">
        <v>40680</v>
      </c>
      <c r="D2449" s="12" t="s">
        <v>4034</v>
      </c>
      <c r="E2449" s="12">
        <v>41980</v>
      </c>
      <c r="F2449" s="12" t="s">
        <v>3717</v>
      </c>
      <c r="G2449" s="12" t="s">
        <v>3056</v>
      </c>
      <c r="H2449" s="100">
        <v>0.48139999999999999</v>
      </c>
      <c r="I2449" s="39"/>
      <c r="J2449" s="74">
        <f t="shared" si="228"/>
        <v>125.19429599999999</v>
      </c>
      <c r="K2449" s="74">
        <f t="shared" si="229"/>
        <v>98.945468000000005</v>
      </c>
      <c r="L2449" s="74">
        <f t="shared" si="230"/>
        <v>37.431930000000001</v>
      </c>
      <c r="M2449" s="75"/>
      <c r="N2449" s="74">
        <f t="shared" si="231"/>
        <v>898.3237160000001</v>
      </c>
      <c r="O2449" s="74">
        <f t="shared" si="232"/>
        <v>323.74829599999998</v>
      </c>
      <c r="P2449" s="74">
        <f t="shared" si="233"/>
        <v>682.24117999999999</v>
      </c>
    </row>
    <row r="2450" spans="1:16" ht="15" customHeight="1" x14ac:dyDescent="0.3">
      <c r="A2450" s="27" t="s">
        <v>4088</v>
      </c>
      <c r="B2450" s="38">
        <v>40690</v>
      </c>
      <c r="C2450" s="38">
        <v>40690</v>
      </c>
      <c r="D2450" s="12" t="s">
        <v>4035</v>
      </c>
      <c r="E2450" s="12">
        <v>41980</v>
      </c>
      <c r="F2450" s="12" t="s">
        <v>3717</v>
      </c>
      <c r="G2450" s="12" t="s">
        <v>3056</v>
      </c>
      <c r="H2450" s="100">
        <v>0.48139999999999999</v>
      </c>
      <c r="I2450" s="39"/>
      <c r="J2450" s="74">
        <f t="shared" si="228"/>
        <v>125.19429599999999</v>
      </c>
      <c r="K2450" s="74">
        <f t="shared" si="229"/>
        <v>98.945468000000005</v>
      </c>
      <c r="L2450" s="74">
        <f t="shared" si="230"/>
        <v>37.431930000000001</v>
      </c>
      <c r="M2450" s="75"/>
      <c r="N2450" s="74">
        <f t="shared" si="231"/>
        <v>898.3237160000001</v>
      </c>
      <c r="O2450" s="74">
        <f t="shared" si="232"/>
        <v>323.74829599999998</v>
      </c>
      <c r="P2450" s="74">
        <f t="shared" si="233"/>
        <v>682.24117999999999</v>
      </c>
    </row>
    <row r="2451" spans="1:16" ht="15" customHeight="1" x14ac:dyDescent="0.3">
      <c r="A2451" s="27" t="s">
        <v>4088</v>
      </c>
      <c r="B2451" s="38">
        <v>40700</v>
      </c>
      <c r="C2451" s="38">
        <v>40700</v>
      </c>
      <c r="D2451" s="12" t="s">
        <v>4036</v>
      </c>
      <c r="E2451" s="12">
        <v>41980</v>
      </c>
      <c r="F2451" s="12" t="s">
        <v>3717</v>
      </c>
      <c r="G2451" s="12" t="s">
        <v>3056</v>
      </c>
      <c r="H2451" s="100">
        <v>0.48139999999999999</v>
      </c>
      <c r="I2451" s="39"/>
      <c r="J2451" s="74">
        <f t="shared" si="228"/>
        <v>125.19429599999999</v>
      </c>
      <c r="K2451" s="74">
        <f t="shared" si="229"/>
        <v>98.945468000000005</v>
      </c>
      <c r="L2451" s="74">
        <f t="shared" si="230"/>
        <v>37.431930000000001</v>
      </c>
      <c r="M2451" s="75"/>
      <c r="N2451" s="74">
        <f t="shared" si="231"/>
        <v>898.3237160000001</v>
      </c>
      <c r="O2451" s="74">
        <f t="shared" si="232"/>
        <v>323.74829599999998</v>
      </c>
      <c r="P2451" s="74">
        <f t="shared" si="233"/>
        <v>682.24117999999999</v>
      </c>
    </row>
    <row r="2452" spans="1:16" ht="15" customHeight="1" x14ac:dyDescent="0.3">
      <c r="A2452" s="27" t="s">
        <v>4088</v>
      </c>
      <c r="B2452" s="38">
        <v>40710</v>
      </c>
      <c r="C2452" s="38">
        <v>40710</v>
      </c>
      <c r="D2452" s="12" t="s">
        <v>4037</v>
      </c>
      <c r="E2452" s="12">
        <v>10380</v>
      </c>
      <c r="F2452" s="12" t="s">
        <v>3716</v>
      </c>
      <c r="G2452" s="12" t="s">
        <v>3056</v>
      </c>
      <c r="H2452" s="100">
        <v>0.36930000000000002</v>
      </c>
      <c r="I2452" s="39"/>
      <c r="J2452" s="74">
        <f t="shared" si="228"/>
        <v>110.213252</v>
      </c>
      <c r="K2452" s="74">
        <f t="shared" si="229"/>
        <v>87.105466000000007</v>
      </c>
      <c r="L2452" s="74">
        <f t="shared" si="230"/>
        <v>32.953535000000002</v>
      </c>
      <c r="M2452" s="75"/>
      <c r="N2452" s="74">
        <f t="shared" si="231"/>
        <v>790.82654200000002</v>
      </c>
      <c r="O2452" s="74">
        <f t="shared" si="232"/>
        <v>296.43625200000002</v>
      </c>
      <c r="P2452" s="74">
        <f t="shared" si="233"/>
        <v>608.96141</v>
      </c>
    </row>
    <row r="2453" spans="1:16" ht="15" customHeight="1" x14ac:dyDescent="0.3">
      <c r="A2453" s="27" t="s">
        <v>4088</v>
      </c>
      <c r="B2453" s="38">
        <v>40720</v>
      </c>
      <c r="C2453" s="38">
        <v>40720</v>
      </c>
      <c r="D2453" s="12" t="s">
        <v>4038</v>
      </c>
      <c r="E2453" s="12">
        <v>41980</v>
      </c>
      <c r="F2453" s="12" t="s">
        <v>3717</v>
      </c>
      <c r="G2453" s="12" t="s">
        <v>3056</v>
      </c>
      <c r="H2453" s="100">
        <v>0.48139999999999999</v>
      </c>
      <c r="I2453" s="39"/>
      <c r="J2453" s="74">
        <f t="shared" si="228"/>
        <v>125.19429599999999</v>
      </c>
      <c r="K2453" s="74">
        <f t="shared" si="229"/>
        <v>98.945468000000005</v>
      </c>
      <c r="L2453" s="74">
        <f t="shared" si="230"/>
        <v>37.431930000000001</v>
      </c>
      <c r="M2453" s="75"/>
      <c r="N2453" s="74">
        <f t="shared" si="231"/>
        <v>898.3237160000001</v>
      </c>
      <c r="O2453" s="74">
        <f t="shared" si="232"/>
        <v>323.74829599999998</v>
      </c>
      <c r="P2453" s="74">
        <f t="shared" si="233"/>
        <v>682.24117999999999</v>
      </c>
    </row>
    <row r="2454" spans="1:16" ht="15" customHeight="1" x14ac:dyDescent="0.3">
      <c r="A2454" s="27" t="s">
        <v>4088</v>
      </c>
      <c r="B2454" s="38">
        <v>40730</v>
      </c>
      <c r="C2454" s="38">
        <v>40730</v>
      </c>
      <c r="D2454" s="12" t="s">
        <v>4039</v>
      </c>
      <c r="E2454" s="12">
        <v>41980</v>
      </c>
      <c r="F2454" s="12" t="s">
        <v>3717</v>
      </c>
      <c r="G2454" s="12" t="s">
        <v>3056</v>
      </c>
      <c r="H2454" s="100">
        <v>0.48139999999999999</v>
      </c>
      <c r="I2454" s="39"/>
      <c r="J2454" s="74">
        <f t="shared" si="228"/>
        <v>125.19429599999999</v>
      </c>
      <c r="K2454" s="74">
        <f t="shared" si="229"/>
        <v>98.945468000000005</v>
      </c>
      <c r="L2454" s="74">
        <f t="shared" si="230"/>
        <v>37.431930000000001</v>
      </c>
      <c r="M2454" s="75"/>
      <c r="N2454" s="74">
        <f t="shared" si="231"/>
        <v>898.3237160000001</v>
      </c>
      <c r="O2454" s="74">
        <f t="shared" si="232"/>
        <v>323.74829599999998</v>
      </c>
      <c r="P2454" s="74">
        <f t="shared" si="233"/>
        <v>682.24117999999999</v>
      </c>
    </row>
    <row r="2455" spans="1:16" ht="15" customHeight="1" x14ac:dyDescent="0.3">
      <c r="A2455" s="27" t="s">
        <v>4088</v>
      </c>
      <c r="B2455" s="38">
        <v>40740</v>
      </c>
      <c r="C2455" s="38">
        <v>40740</v>
      </c>
      <c r="D2455" s="40" t="s">
        <v>2232</v>
      </c>
      <c r="E2455" s="40">
        <v>99940</v>
      </c>
      <c r="F2455" s="20" t="s">
        <v>3715</v>
      </c>
      <c r="G2455" s="20" t="s">
        <v>3059</v>
      </c>
      <c r="H2455" s="100">
        <v>0.46539999999999998</v>
      </c>
      <c r="I2455" s="39"/>
      <c r="J2455" s="74">
        <f t="shared" si="228"/>
        <v>123.05605599999998</v>
      </c>
      <c r="K2455" s="74">
        <f t="shared" si="229"/>
        <v>97.255548000000005</v>
      </c>
      <c r="L2455" s="74">
        <f t="shared" si="230"/>
        <v>36.792729999999999</v>
      </c>
      <c r="M2455" s="75"/>
      <c r="N2455" s="74">
        <f t="shared" si="231"/>
        <v>882.98067600000002</v>
      </c>
      <c r="O2455" s="74">
        <f t="shared" si="232"/>
        <v>319.850056</v>
      </c>
      <c r="P2455" s="74">
        <f t="shared" si="233"/>
        <v>671.78197999999998</v>
      </c>
    </row>
    <row r="2456" spans="1:16" ht="15" customHeight="1" x14ac:dyDescent="0.3">
      <c r="A2456" s="27" t="s">
        <v>4088</v>
      </c>
      <c r="B2456" s="38">
        <v>40750</v>
      </c>
      <c r="C2456" s="38">
        <v>40750</v>
      </c>
      <c r="D2456" s="12" t="s">
        <v>4040</v>
      </c>
      <c r="E2456" s="12">
        <v>38660</v>
      </c>
      <c r="F2456" s="12" t="s">
        <v>3721</v>
      </c>
      <c r="G2456" s="12" t="s">
        <v>3056</v>
      </c>
      <c r="H2456" s="100">
        <v>0.44740000000000002</v>
      </c>
      <c r="I2456" s="39"/>
      <c r="J2456" s="74">
        <f t="shared" si="228"/>
        <v>120.65053599999999</v>
      </c>
      <c r="K2456" s="74">
        <f t="shared" si="229"/>
        <v>95.354388</v>
      </c>
      <c r="L2456" s="74">
        <f t="shared" si="230"/>
        <v>36.073630000000001</v>
      </c>
      <c r="M2456" s="75"/>
      <c r="N2456" s="74">
        <f t="shared" si="231"/>
        <v>865.71975599999996</v>
      </c>
      <c r="O2456" s="74">
        <f t="shared" si="232"/>
        <v>315.46453600000001</v>
      </c>
      <c r="P2456" s="74">
        <f t="shared" si="233"/>
        <v>660.01538000000005</v>
      </c>
    </row>
    <row r="2457" spans="1:16" ht="15" customHeight="1" x14ac:dyDescent="0.3">
      <c r="A2457" s="27" t="s">
        <v>4088</v>
      </c>
      <c r="B2457" s="38">
        <v>40760</v>
      </c>
      <c r="C2457" s="38">
        <v>40760</v>
      </c>
      <c r="D2457" s="12" t="s">
        <v>4041</v>
      </c>
      <c r="E2457" s="12">
        <v>41980</v>
      </c>
      <c r="F2457" s="12" t="s">
        <v>3717</v>
      </c>
      <c r="G2457" s="12" t="s">
        <v>3056</v>
      </c>
      <c r="H2457" s="100">
        <v>0.48139999999999999</v>
      </c>
      <c r="I2457" s="39"/>
      <c r="J2457" s="74">
        <f t="shared" si="228"/>
        <v>125.19429599999999</v>
      </c>
      <c r="K2457" s="74">
        <f t="shared" si="229"/>
        <v>98.945468000000005</v>
      </c>
      <c r="L2457" s="74">
        <f t="shared" si="230"/>
        <v>37.431930000000001</v>
      </c>
      <c r="M2457" s="75"/>
      <c r="N2457" s="74">
        <f t="shared" si="231"/>
        <v>898.3237160000001</v>
      </c>
      <c r="O2457" s="74">
        <f t="shared" si="232"/>
        <v>323.74829599999998</v>
      </c>
      <c r="P2457" s="74">
        <f t="shared" si="233"/>
        <v>682.24117999999999</v>
      </c>
    </row>
    <row r="2458" spans="1:16" ht="15" customHeight="1" x14ac:dyDescent="0.3">
      <c r="A2458" s="27" t="s">
        <v>4088</v>
      </c>
      <c r="B2458" s="38">
        <v>40770</v>
      </c>
      <c r="C2458" s="38">
        <v>40770</v>
      </c>
      <c r="D2458" s="12" t="s">
        <v>4042</v>
      </c>
      <c r="E2458" s="12">
        <v>38660</v>
      </c>
      <c r="F2458" s="12" t="s">
        <v>3721</v>
      </c>
      <c r="G2458" s="12" t="s">
        <v>3056</v>
      </c>
      <c r="H2458" s="100">
        <v>0.44740000000000002</v>
      </c>
      <c r="I2458" s="39"/>
      <c r="J2458" s="74">
        <f t="shared" si="228"/>
        <v>120.65053599999999</v>
      </c>
      <c r="K2458" s="74">
        <f t="shared" si="229"/>
        <v>95.354388</v>
      </c>
      <c r="L2458" s="74">
        <f t="shared" si="230"/>
        <v>36.073630000000001</v>
      </c>
      <c r="M2458" s="75"/>
      <c r="N2458" s="74">
        <f t="shared" si="231"/>
        <v>865.71975599999996</v>
      </c>
      <c r="O2458" s="74">
        <f t="shared" si="232"/>
        <v>315.46453600000001</v>
      </c>
      <c r="P2458" s="74">
        <f t="shared" si="233"/>
        <v>660.01538000000005</v>
      </c>
    </row>
    <row r="2459" spans="1:16" ht="15" customHeight="1" x14ac:dyDescent="0.3">
      <c r="B2459" s="38"/>
      <c r="C2459" s="38"/>
      <c r="D2459" s="12"/>
      <c r="E2459" s="12"/>
      <c r="F2459" s="12"/>
      <c r="G2459" s="12"/>
      <c r="H2459" s="12"/>
      <c r="I2459" s="39"/>
      <c r="J2459" s="74"/>
      <c r="K2459" s="74"/>
      <c r="L2459" s="74"/>
      <c r="M2459" s="75"/>
      <c r="N2459" s="74"/>
      <c r="O2459" s="74"/>
      <c r="P2459" s="74"/>
    </row>
    <row r="2460" spans="1:16" ht="15" customHeight="1" x14ac:dyDescent="0.3">
      <c r="A2460" s="27" t="s">
        <v>4089</v>
      </c>
      <c r="B2460" s="38">
        <v>41000</v>
      </c>
      <c r="C2460" s="38">
        <v>41000</v>
      </c>
      <c r="D2460" s="12" t="s">
        <v>2233</v>
      </c>
      <c r="E2460" s="12">
        <v>39300</v>
      </c>
      <c r="F2460" s="12" t="s">
        <v>3573</v>
      </c>
      <c r="G2460" s="12" t="s">
        <v>3056</v>
      </c>
      <c r="H2460" s="100">
        <v>1.036</v>
      </c>
      <c r="I2460" s="39"/>
      <c r="J2460" s="74">
        <f t="shared" si="228"/>
        <v>199.31103999999999</v>
      </c>
      <c r="K2460" s="74">
        <f t="shared" si="229"/>
        <v>157.52232000000001</v>
      </c>
      <c r="L2460" s="74">
        <f t="shared" si="230"/>
        <v>59.588200000000001</v>
      </c>
      <c r="M2460" s="75"/>
      <c r="N2460" s="74">
        <f t="shared" si="231"/>
        <v>1430.15184</v>
      </c>
      <c r="O2460" s="74">
        <f t="shared" si="232"/>
        <v>458.87103999999999</v>
      </c>
      <c r="P2460" s="74">
        <f t="shared" si="233"/>
        <v>1044.7832000000001</v>
      </c>
    </row>
    <row r="2461" spans="1:16" ht="15" customHeight="1" x14ac:dyDescent="0.3">
      <c r="A2461" s="27" t="s">
        <v>4089</v>
      </c>
      <c r="B2461" s="38">
        <v>41010</v>
      </c>
      <c r="C2461" s="38">
        <v>41010</v>
      </c>
      <c r="D2461" s="12" t="s">
        <v>2234</v>
      </c>
      <c r="E2461" s="12">
        <v>39300</v>
      </c>
      <c r="F2461" s="12" t="s">
        <v>3573</v>
      </c>
      <c r="G2461" s="12" t="s">
        <v>3056</v>
      </c>
      <c r="H2461" s="100">
        <v>1.036</v>
      </c>
      <c r="I2461" s="39"/>
      <c r="J2461" s="74">
        <f t="shared" si="228"/>
        <v>199.31103999999999</v>
      </c>
      <c r="K2461" s="74">
        <f t="shared" si="229"/>
        <v>157.52232000000001</v>
      </c>
      <c r="L2461" s="74">
        <f t="shared" si="230"/>
        <v>59.588200000000001</v>
      </c>
      <c r="M2461" s="75"/>
      <c r="N2461" s="74">
        <f t="shared" si="231"/>
        <v>1430.15184</v>
      </c>
      <c r="O2461" s="74">
        <f t="shared" si="232"/>
        <v>458.87103999999999</v>
      </c>
      <c r="P2461" s="74">
        <f t="shared" si="233"/>
        <v>1044.7832000000001</v>
      </c>
    </row>
    <row r="2462" spans="1:16" ht="15" customHeight="1" x14ac:dyDescent="0.3">
      <c r="A2462" s="27" t="s">
        <v>4089</v>
      </c>
      <c r="B2462" s="38">
        <v>41020</v>
      </c>
      <c r="C2462" s="38">
        <v>41020</v>
      </c>
      <c r="D2462" s="12" t="s">
        <v>2235</v>
      </c>
      <c r="E2462" s="12">
        <v>39300</v>
      </c>
      <c r="F2462" s="12" t="s">
        <v>3573</v>
      </c>
      <c r="G2462" s="12" t="s">
        <v>3056</v>
      </c>
      <c r="H2462" s="100">
        <v>1.036</v>
      </c>
      <c r="I2462" s="39"/>
      <c r="J2462" s="74">
        <f t="shared" si="228"/>
        <v>199.31103999999999</v>
      </c>
      <c r="K2462" s="74">
        <f t="shared" si="229"/>
        <v>157.52232000000001</v>
      </c>
      <c r="L2462" s="74">
        <f t="shared" si="230"/>
        <v>59.588200000000001</v>
      </c>
      <c r="M2462" s="75"/>
      <c r="N2462" s="74">
        <f t="shared" si="231"/>
        <v>1430.15184</v>
      </c>
      <c r="O2462" s="74">
        <f t="shared" si="232"/>
        <v>458.87103999999999</v>
      </c>
      <c r="P2462" s="74">
        <f t="shared" si="233"/>
        <v>1044.7832000000001</v>
      </c>
    </row>
    <row r="2463" spans="1:16" ht="15" customHeight="1" x14ac:dyDescent="0.3">
      <c r="A2463" s="27" t="s">
        <v>4089</v>
      </c>
      <c r="B2463" s="38">
        <v>41030</v>
      </c>
      <c r="C2463" s="38">
        <v>41030</v>
      </c>
      <c r="D2463" s="12" t="s">
        <v>2236</v>
      </c>
      <c r="E2463" s="12">
        <v>39300</v>
      </c>
      <c r="F2463" s="12" t="s">
        <v>3573</v>
      </c>
      <c r="G2463" s="12" t="s">
        <v>3056</v>
      </c>
      <c r="H2463" s="100">
        <v>1.036</v>
      </c>
      <c r="I2463" s="39"/>
      <c r="J2463" s="74">
        <f t="shared" si="228"/>
        <v>199.31103999999999</v>
      </c>
      <c r="K2463" s="74">
        <f t="shared" si="229"/>
        <v>157.52232000000001</v>
      </c>
      <c r="L2463" s="74">
        <f t="shared" si="230"/>
        <v>59.588200000000001</v>
      </c>
      <c r="M2463" s="75"/>
      <c r="N2463" s="74">
        <f t="shared" si="231"/>
        <v>1430.15184</v>
      </c>
      <c r="O2463" s="74">
        <f t="shared" si="232"/>
        <v>458.87103999999999</v>
      </c>
      <c r="P2463" s="74">
        <f t="shared" si="233"/>
        <v>1044.7832000000001</v>
      </c>
    </row>
    <row r="2464" spans="1:16" ht="15" customHeight="1" x14ac:dyDescent="0.3">
      <c r="A2464" s="27" t="s">
        <v>4089</v>
      </c>
      <c r="B2464" s="38">
        <v>41050</v>
      </c>
      <c r="C2464" s="38">
        <v>41050</v>
      </c>
      <c r="D2464" s="12" t="s">
        <v>2237</v>
      </c>
      <c r="E2464" s="12">
        <v>39300</v>
      </c>
      <c r="F2464" s="12" t="s">
        <v>3573</v>
      </c>
      <c r="G2464" s="12" t="s">
        <v>3056</v>
      </c>
      <c r="H2464" s="100">
        <v>1.036</v>
      </c>
      <c r="I2464" s="39"/>
      <c r="J2464" s="74">
        <f t="shared" si="228"/>
        <v>199.31103999999999</v>
      </c>
      <c r="K2464" s="74">
        <f t="shared" si="229"/>
        <v>157.52232000000001</v>
      </c>
      <c r="L2464" s="74">
        <f t="shared" si="230"/>
        <v>59.588200000000001</v>
      </c>
      <c r="M2464" s="75"/>
      <c r="N2464" s="74">
        <f t="shared" si="231"/>
        <v>1430.15184</v>
      </c>
      <c r="O2464" s="74">
        <f t="shared" si="232"/>
        <v>458.87103999999999</v>
      </c>
      <c r="P2464" s="74">
        <f t="shared" si="233"/>
        <v>1044.7832000000001</v>
      </c>
    </row>
    <row r="2465" spans="1:16" ht="15" customHeight="1" x14ac:dyDescent="0.3">
      <c r="B2465" s="38"/>
      <c r="C2465" s="38"/>
      <c r="D2465" s="12"/>
      <c r="E2465" s="12"/>
      <c r="F2465" s="12"/>
      <c r="G2465" s="12"/>
      <c r="H2465" s="12"/>
      <c r="I2465" s="39"/>
      <c r="J2465" s="74"/>
      <c r="K2465" s="74"/>
      <c r="L2465" s="74"/>
      <c r="M2465" s="75"/>
      <c r="N2465" s="74"/>
      <c r="O2465" s="74"/>
      <c r="P2465" s="74"/>
    </row>
    <row r="2466" spans="1:16" ht="15" customHeight="1" x14ac:dyDescent="0.3">
      <c r="A2466" s="27" t="s">
        <v>4090</v>
      </c>
      <c r="B2466" s="38">
        <v>42000</v>
      </c>
      <c r="C2466" s="38">
        <v>42000</v>
      </c>
      <c r="D2466" s="40" t="s">
        <v>2238</v>
      </c>
      <c r="E2466" s="40">
        <v>99942</v>
      </c>
      <c r="F2466" s="20" t="s">
        <v>3723</v>
      </c>
      <c r="G2466" s="20" t="s">
        <v>3059</v>
      </c>
      <c r="H2466" s="100">
        <v>0.83050000000000002</v>
      </c>
      <c r="I2466" s="39"/>
      <c r="J2466" s="74">
        <f t="shared" si="228"/>
        <v>171.84801999999999</v>
      </c>
      <c r="K2466" s="74">
        <f t="shared" si="229"/>
        <v>135.81741</v>
      </c>
      <c r="L2466" s="74">
        <f t="shared" si="230"/>
        <v>51.378475000000009</v>
      </c>
      <c r="M2466" s="75"/>
      <c r="N2466" s="74">
        <f t="shared" si="231"/>
        <v>1233.0896700000001</v>
      </c>
      <c r="O2466" s="74">
        <f t="shared" si="232"/>
        <v>408.80302</v>
      </c>
      <c r="P2466" s="74">
        <f t="shared" si="233"/>
        <v>910.44785000000002</v>
      </c>
    </row>
    <row r="2467" spans="1:16" ht="15" customHeight="1" x14ac:dyDescent="0.3">
      <c r="A2467" s="27" t="s">
        <v>4090</v>
      </c>
      <c r="B2467" s="38">
        <v>42010</v>
      </c>
      <c r="C2467" s="38">
        <v>42010</v>
      </c>
      <c r="D2467" s="12" t="s">
        <v>2239</v>
      </c>
      <c r="E2467" s="12">
        <v>12260</v>
      </c>
      <c r="F2467" s="12" t="s">
        <v>3479</v>
      </c>
      <c r="G2467" s="12" t="s">
        <v>3056</v>
      </c>
      <c r="H2467" s="100">
        <v>0.88260000000000005</v>
      </c>
      <c r="I2467" s="39"/>
      <c r="J2467" s="74">
        <f t="shared" si="228"/>
        <v>178.81066399999997</v>
      </c>
      <c r="K2467" s="74">
        <f t="shared" si="229"/>
        <v>141.320212</v>
      </c>
      <c r="L2467" s="74">
        <f t="shared" si="230"/>
        <v>53.459870000000009</v>
      </c>
      <c r="M2467" s="75"/>
      <c r="N2467" s="74">
        <f t="shared" si="231"/>
        <v>1283.0504440000002</v>
      </c>
      <c r="O2467" s="74">
        <f t="shared" si="232"/>
        <v>421.49666400000001</v>
      </c>
      <c r="P2467" s="74">
        <f t="shared" si="233"/>
        <v>944.50562000000014</v>
      </c>
    </row>
    <row r="2468" spans="1:16" ht="15" customHeight="1" x14ac:dyDescent="0.3">
      <c r="A2468" s="27" t="s">
        <v>4090</v>
      </c>
      <c r="B2468" s="38">
        <v>42020</v>
      </c>
      <c r="C2468" s="38">
        <v>42020</v>
      </c>
      <c r="D2468" s="40" t="s">
        <v>2240</v>
      </c>
      <c r="E2468" s="40">
        <v>99942</v>
      </c>
      <c r="F2468" s="20" t="s">
        <v>3723</v>
      </c>
      <c r="G2468" s="20" t="s">
        <v>3059</v>
      </c>
      <c r="H2468" s="100">
        <v>0.83050000000000002</v>
      </c>
      <c r="I2468" s="39"/>
      <c r="J2468" s="74">
        <f t="shared" si="228"/>
        <v>171.84801999999999</v>
      </c>
      <c r="K2468" s="74">
        <f t="shared" si="229"/>
        <v>135.81741</v>
      </c>
      <c r="L2468" s="74">
        <f t="shared" si="230"/>
        <v>51.378475000000009</v>
      </c>
      <c r="M2468" s="75"/>
      <c r="N2468" s="74">
        <f t="shared" si="231"/>
        <v>1233.0896700000001</v>
      </c>
      <c r="O2468" s="74">
        <f t="shared" si="232"/>
        <v>408.80302</v>
      </c>
      <c r="P2468" s="74">
        <f t="shared" si="233"/>
        <v>910.44785000000002</v>
      </c>
    </row>
    <row r="2469" spans="1:16" ht="15" customHeight="1" x14ac:dyDescent="0.3">
      <c r="A2469" s="27" t="s">
        <v>4090</v>
      </c>
      <c r="B2469" s="38">
        <v>42030</v>
      </c>
      <c r="C2469" s="38">
        <v>42030</v>
      </c>
      <c r="D2469" s="12" t="s">
        <v>2241</v>
      </c>
      <c r="E2469" s="12">
        <v>24860</v>
      </c>
      <c r="F2469" s="12" t="s">
        <v>3724</v>
      </c>
      <c r="G2469" s="12" t="s">
        <v>3056</v>
      </c>
      <c r="H2469" s="100">
        <v>0.88870000000000005</v>
      </c>
      <c r="I2469" s="39"/>
      <c r="J2469" s="74">
        <f t="shared" si="228"/>
        <v>179.625868</v>
      </c>
      <c r="K2469" s="74">
        <f t="shared" si="229"/>
        <v>141.964494</v>
      </c>
      <c r="L2469" s="74">
        <f t="shared" si="230"/>
        <v>53.703564999999998</v>
      </c>
      <c r="M2469" s="75"/>
      <c r="N2469" s="74">
        <f t="shared" si="231"/>
        <v>1288.8999780000001</v>
      </c>
      <c r="O2469" s="74">
        <f t="shared" si="232"/>
        <v>422.982868</v>
      </c>
      <c r="P2469" s="74">
        <f t="shared" si="233"/>
        <v>948.49319000000014</v>
      </c>
    </row>
    <row r="2470" spans="1:16" ht="15" customHeight="1" x14ac:dyDescent="0.3">
      <c r="A2470" s="27" t="s">
        <v>4090</v>
      </c>
      <c r="B2470" s="38">
        <v>42040</v>
      </c>
      <c r="C2470" s="38">
        <v>42040</v>
      </c>
      <c r="D2470" s="40" t="s">
        <v>2242</v>
      </c>
      <c r="E2470" s="40">
        <v>99942</v>
      </c>
      <c r="F2470" s="20" t="s">
        <v>3723</v>
      </c>
      <c r="G2470" s="20" t="s">
        <v>3059</v>
      </c>
      <c r="H2470" s="100">
        <v>0.83050000000000002</v>
      </c>
      <c r="I2470" s="39"/>
      <c r="J2470" s="74">
        <f t="shared" si="228"/>
        <v>171.84801999999999</v>
      </c>
      <c r="K2470" s="74">
        <f t="shared" si="229"/>
        <v>135.81741</v>
      </c>
      <c r="L2470" s="74">
        <f t="shared" si="230"/>
        <v>51.378475000000009</v>
      </c>
      <c r="M2470" s="75"/>
      <c r="N2470" s="74">
        <f t="shared" si="231"/>
        <v>1233.0896700000001</v>
      </c>
      <c r="O2470" s="74">
        <f t="shared" si="232"/>
        <v>408.80302</v>
      </c>
      <c r="P2470" s="74">
        <f t="shared" si="233"/>
        <v>910.44785000000002</v>
      </c>
    </row>
    <row r="2471" spans="1:16" ht="15" customHeight="1" x14ac:dyDescent="0.3">
      <c r="A2471" s="27" t="s">
        <v>4090</v>
      </c>
      <c r="B2471" s="38">
        <v>42050</v>
      </c>
      <c r="C2471" s="38">
        <v>42050</v>
      </c>
      <c r="D2471" s="40" t="s">
        <v>2243</v>
      </c>
      <c r="E2471" s="40">
        <v>99942</v>
      </c>
      <c r="F2471" s="20" t="s">
        <v>3723</v>
      </c>
      <c r="G2471" s="20" t="s">
        <v>3059</v>
      </c>
      <c r="H2471" s="100">
        <v>0.83050000000000002</v>
      </c>
      <c r="I2471" s="39"/>
      <c r="J2471" s="74">
        <f t="shared" si="228"/>
        <v>171.84801999999999</v>
      </c>
      <c r="K2471" s="74">
        <f t="shared" si="229"/>
        <v>135.81741</v>
      </c>
      <c r="L2471" s="74">
        <f t="shared" si="230"/>
        <v>51.378475000000009</v>
      </c>
      <c r="M2471" s="75"/>
      <c r="N2471" s="74">
        <f t="shared" si="231"/>
        <v>1233.0896700000001</v>
      </c>
      <c r="O2471" s="74">
        <f t="shared" si="232"/>
        <v>408.80302</v>
      </c>
      <c r="P2471" s="74">
        <f t="shared" si="233"/>
        <v>910.44785000000002</v>
      </c>
    </row>
    <row r="2472" spans="1:16" ht="15" customHeight="1" x14ac:dyDescent="0.3">
      <c r="A2472" s="27" t="s">
        <v>4090</v>
      </c>
      <c r="B2472" s="38">
        <v>42060</v>
      </c>
      <c r="C2472" s="38">
        <v>42060</v>
      </c>
      <c r="D2472" s="12" t="s">
        <v>2244</v>
      </c>
      <c r="E2472" s="12">
        <v>25940</v>
      </c>
      <c r="F2472" s="12" t="s">
        <v>3725</v>
      </c>
      <c r="G2472" s="12" t="s">
        <v>3056</v>
      </c>
      <c r="H2472" s="100">
        <v>0.8</v>
      </c>
      <c r="I2472" s="39"/>
      <c r="J2472" s="74">
        <f t="shared" si="228"/>
        <v>167.77199999999999</v>
      </c>
      <c r="K2472" s="74">
        <f t="shared" si="229"/>
        <v>132.596</v>
      </c>
      <c r="L2472" s="74">
        <f t="shared" si="230"/>
        <v>50.160000000000004</v>
      </c>
      <c r="M2472" s="75"/>
      <c r="N2472" s="74">
        <f t="shared" si="231"/>
        <v>1203.8420000000001</v>
      </c>
      <c r="O2472" s="74">
        <f t="shared" si="232"/>
        <v>401.37200000000001</v>
      </c>
      <c r="P2472" s="74">
        <f t="shared" si="233"/>
        <v>890.51</v>
      </c>
    </row>
    <row r="2473" spans="1:16" ht="15" customHeight="1" x14ac:dyDescent="0.3">
      <c r="A2473" s="27" t="s">
        <v>4090</v>
      </c>
      <c r="B2473" s="38">
        <v>42070</v>
      </c>
      <c r="C2473" s="38">
        <v>42070</v>
      </c>
      <c r="D2473" s="12" t="s">
        <v>2245</v>
      </c>
      <c r="E2473" s="12">
        <v>16700</v>
      </c>
      <c r="F2473" s="12" t="s">
        <v>3726</v>
      </c>
      <c r="G2473" s="12" t="s">
        <v>3056</v>
      </c>
      <c r="H2473" s="100">
        <v>0.89249999999999996</v>
      </c>
      <c r="I2473" s="39"/>
      <c r="J2473" s="74">
        <f t="shared" si="228"/>
        <v>180.13369999999998</v>
      </c>
      <c r="K2473" s="74">
        <f t="shared" si="229"/>
        <v>142.36584999999999</v>
      </c>
      <c r="L2473" s="74">
        <f t="shared" si="230"/>
        <v>53.855374999999995</v>
      </c>
      <c r="M2473" s="75"/>
      <c r="N2473" s="74">
        <f t="shared" si="231"/>
        <v>1292.54395</v>
      </c>
      <c r="O2473" s="74">
        <f t="shared" si="232"/>
        <v>423.90869999999995</v>
      </c>
      <c r="P2473" s="74">
        <f t="shared" si="233"/>
        <v>950.97724999999991</v>
      </c>
    </row>
    <row r="2474" spans="1:16" ht="15" customHeight="1" x14ac:dyDescent="0.3">
      <c r="A2474" s="27" t="s">
        <v>4090</v>
      </c>
      <c r="B2474" s="38">
        <v>42080</v>
      </c>
      <c r="C2474" s="38">
        <v>42080</v>
      </c>
      <c r="D2474" s="12" t="s">
        <v>2246</v>
      </c>
      <c r="E2474" s="12">
        <v>17900</v>
      </c>
      <c r="F2474" s="12" t="s">
        <v>3727</v>
      </c>
      <c r="G2474" s="12" t="s">
        <v>3056</v>
      </c>
      <c r="H2474" s="100">
        <v>0.84750000000000003</v>
      </c>
      <c r="I2474" s="39"/>
      <c r="J2474" s="74">
        <f t="shared" si="228"/>
        <v>174.11989999999997</v>
      </c>
      <c r="K2474" s="74">
        <f t="shared" si="229"/>
        <v>137.61295000000001</v>
      </c>
      <c r="L2474" s="74">
        <f t="shared" si="230"/>
        <v>52.057625000000002</v>
      </c>
      <c r="M2474" s="75"/>
      <c r="N2474" s="74">
        <f t="shared" si="231"/>
        <v>1249.39165</v>
      </c>
      <c r="O2474" s="74">
        <f t="shared" si="232"/>
        <v>412.94489999999996</v>
      </c>
      <c r="P2474" s="74">
        <f t="shared" si="233"/>
        <v>921.5607500000001</v>
      </c>
    </row>
    <row r="2475" spans="1:16" ht="15" customHeight="1" x14ac:dyDescent="0.3">
      <c r="A2475" s="27" t="s">
        <v>4090</v>
      </c>
      <c r="B2475" s="38">
        <v>42090</v>
      </c>
      <c r="C2475" s="38">
        <v>42090</v>
      </c>
      <c r="D2475" s="12" t="s">
        <v>2247</v>
      </c>
      <c r="E2475" s="12">
        <v>16700</v>
      </c>
      <c r="F2475" s="12" t="s">
        <v>3726</v>
      </c>
      <c r="G2475" s="12" t="s">
        <v>3056</v>
      </c>
      <c r="H2475" s="100">
        <v>0.89249999999999996</v>
      </c>
      <c r="I2475" s="39"/>
      <c r="J2475" s="74">
        <f t="shared" si="228"/>
        <v>180.13369999999998</v>
      </c>
      <c r="K2475" s="74">
        <f t="shared" si="229"/>
        <v>142.36584999999999</v>
      </c>
      <c r="L2475" s="74">
        <f t="shared" si="230"/>
        <v>53.855374999999995</v>
      </c>
      <c r="M2475" s="75"/>
      <c r="N2475" s="74">
        <f t="shared" si="231"/>
        <v>1292.54395</v>
      </c>
      <c r="O2475" s="74">
        <f t="shared" si="232"/>
        <v>423.90869999999995</v>
      </c>
      <c r="P2475" s="74">
        <f t="shared" si="233"/>
        <v>950.97724999999991</v>
      </c>
    </row>
    <row r="2476" spans="1:16" ht="15" customHeight="1" x14ac:dyDescent="0.3">
      <c r="A2476" s="27" t="s">
        <v>4090</v>
      </c>
      <c r="B2476" s="38">
        <v>42100</v>
      </c>
      <c r="C2476" s="38">
        <v>42100</v>
      </c>
      <c r="D2476" s="40" t="s">
        <v>2248</v>
      </c>
      <c r="E2476" s="40">
        <v>99942</v>
      </c>
      <c r="F2476" s="20" t="s">
        <v>3723</v>
      </c>
      <c r="G2476" s="20" t="s">
        <v>3059</v>
      </c>
      <c r="H2476" s="100">
        <v>0.83050000000000002</v>
      </c>
      <c r="I2476" s="39"/>
      <c r="J2476" s="74">
        <f t="shared" si="228"/>
        <v>171.84801999999999</v>
      </c>
      <c r="K2476" s="74">
        <f t="shared" si="229"/>
        <v>135.81741</v>
      </c>
      <c r="L2476" s="74">
        <f t="shared" si="230"/>
        <v>51.378475000000009</v>
      </c>
      <c r="M2476" s="75"/>
      <c r="N2476" s="74">
        <f t="shared" si="231"/>
        <v>1233.0896700000001</v>
      </c>
      <c r="O2476" s="74">
        <f t="shared" si="232"/>
        <v>408.80302</v>
      </c>
      <c r="P2476" s="74">
        <f t="shared" si="233"/>
        <v>910.44785000000002</v>
      </c>
    </row>
    <row r="2477" spans="1:16" ht="15" customHeight="1" x14ac:dyDescent="0.3">
      <c r="A2477" s="27" t="s">
        <v>4090</v>
      </c>
      <c r="B2477" s="38">
        <v>42110</v>
      </c>
      <c r="C2477" s="38">
        <v>42110</v>
      </c>
      <c r="D2477" s="12" t="s">
        <v>2249</v>
      </c>
      <c r="E2477" s="12">
        <v>16740</v>
      </c>
      <c r="F2477" s="12" t="s">
        <v>3655</v>
      </c>
      <c r="G2477" s="12" t="s">
        <v>3056</v>
      </c>
      <c r="H2477" s="100">
        <v>0.93620000000000003</v>
      </c>
      <c r="I2477" s="39"/>
      <c r="J2477" s="74">
        <f t="shared" si="228"/>
        <v>185.97376800000001</v>
      </c>
      <c r="K2477" s="74">
        <f t="shared" si="229"/>
        <v>146.98144400000001</v>
      </c>
      <c r="L2477" s="74">
        <f t="shared" si="230"/>
        <v>55.601190000000003</v>
      </c>
      <c r="M2477" s="75"/>
      <c r="N2477" s="74">
        <f t="shared" si="231"/>
        <v>1334.4496280000001</v>
      </c>
      <c r="O2477" s="74">
        <f t="shared" si="232"/>
        <v>434.555768</v>
      </c>
      <c r="P2477" s="74">
        <f t="shared" si="233"/>
        <v>979.54394000000002</v>
      </c>
    </row>
    <row r="2478" spans="1:16" ht="15" customHeight="1" x14ac:dyDescent="0.3">
      <c r="A2478" s="27" t="s">
        <v>4090</v>
      </c>
      <c r="B2478" s="38">
        <v>42120</v>
      </c>
      <c r="C2478" s="38">
        <v>42120</v>
      </c>
      <c r="D2478" s="40" t="s">
        <v>2250</v>
      </c>
      <c r="E2478" s="40">
        <v>99942</v>
      </c>
      <c r="F2478" s="20" t="s">
        <v>3723</v>
      </c>
      <c r="G2478" s="20" t="s">
        <v>3059</v>
      </c>
      <c r="H2478" s="100">
        <v>0.83050000000000002</v>
      </c>
      <c r="I2478" s="39"/>
      <c r="J2478" s="74">
        <f t="shared" si="228"/>
        <v>171.84801999999999</v>
      </c>
      <c r="K2478" s="74">
        <f t="shared" si="229"/>
        <v>135.81741</v>
      </c>
      <c r="L2478" s="74">
        <f t="shared" si="230"/>
        <v>51.378475000000009</v>
      </c>
      <c r="M2478" s="75"/>
      <c r="N2478" s="74">
        <f t="shared" si="231"/>
        <v>1233.0896700000001</v>
      </c>
      <c r="O2478" s="74">
        <f t="shared" si="232"/>
        <v>408.80302</v>
      </c>
      <c r="P2478" s="74">
        <f t="shared" si="233"/>
        <v>910.44785000000002</v>
      </c>
    </row>
    <row r="2479" spans="1:16" ht="15" customHeight="1" x14ac:dyDescent="0.3">
      <c r="A2479" s="27" t="s">
        <v>4090</v>
      </c>
      <c r="B2479" s="38">
        <v>42130</v>
      </c>
      <c r="C2479" s="38">
        <v>42130</v>
      </c>
      <c r="D2479" s="40" t="s">
        <v>2251</v>
      </c>
      <c r="E2479" s="40">
        <v>99942</v>
      </c>
      <c r="F2479" s="20" t="s">
        <v>3723</v>
      </c>
      <c r="G2479" s="20" t="s">
        <v>3059</v>
      </c>
      <c r="H2479" s="100">
        <v>0.83050000000000002</v>
      </c>
      <c r="I2479" s="39"/>
      <c r="J2479" s="74">
        <f t="shared" si="228"/>
        <v>171.84801999999999</v>
      </c>
      <c r="K2479" s="74">
        <f t="shared" si="229"/>
        <v>135.81741</v>
      </c>
      <c r="L2479" s="74">
        <f t="shared" si="230"/>
        <v>51.378475000000009</v>
      </c>
      <c r="M2479" s="75"/>
      <c r="N2479" s="74">
        <f t="shared" si="231"/>
        <v>1233.0896700000001</v>
      </c>
      <c r="O2479" s="74">
        <f t="shared" si="232"/>
        <v>408.80302</v>
      </c>
      <c r="P2479" s="74">
        <f t="shared" si="233"/>
        <v>910.44785000000002</v>
      </c>
    </row>
    <row r="2480" spans="1:16" ht="15" customHeight="1" x14ac:dyDescent="0.3">
      <c r="A2480" s="27" t="s">
        <v>4090</v>
      </c>
      <c r="B2480" s="38">
        <v>42140</v>
      </c>
      <c r="C2480" s="38">
        <v>42140</v>
      </c>
      <c r="D2480" s="40" t="s">
        <v>2252</v>
      </c>
      <c r="E2480" s="40">
        <v>99942</v>
      </c>
      <c r="F2480" s="20" t="s">
        <v>3723</v>
      </c>
      <c r="G2480" s="20" t="s">
        <v>3059</v>
      </c>
      <c r="H2480" s="100">
        <v>0.83050000000000002</v>
      </c>
      <c r="I2480" s="39"/>
      <c r="J2480" s="74">
        <f t="shared" si="228"/>
        <v>171.84801999999999</v>
      </c>
      <c r="K2480" s="74">
        <f t="shared" si="229"/>
        <v>135.81741</v>
      </c>
      <c r="L2480" s="74">
        <f t="shared" si="230"/>
        <v>51.378475000000009</v>
      </c>
      <c r="M2480" s="75"/>
      <c r="N2480" s="74">
        <f t="shared" si="231"/>
        <v>1233.0896700000001</v>
      </c>
      <c r="O2480" s="74">
        <f t="shared" si="232"/>
        <v>408.80302</v>
      </c>
      <c r="P2480" s="74">
        <f t="shared" si="233"/>
        <v>910.44785000000002</v>
      </c>
    </row>
    <row r="2481" spans="1:16" ht="15" customHeight="1" x14ac:dyDescent="0.3">
      <c r="A2481" s="27" t="s">
        <v>4090</v>
      </c>
      <c r="B2481" s="38">
        <v>42150</v>
      </c>
      <c r="C2481" s="38">
        <v>42150</v>
      </c>
      <c r="D2481" s="12" t="s">
        <v>2253</v>
      </c>
      <c r="E2481" s="12">
        <v>22500</v>
      </c>
      <c r="F2481" s="12" t="s">
        <v>3728</v>
      </c>
      <c r="G2481" s="12" t="s">
        <v>3056</v>
      </c>
      <c r="H2481" s="100">
        <v>0.8</v>
      </c>
      <c r="I2481" s="39"/>
      <c r="J2481" s="74">
        <f t="shared" si="228"/>
        <v>167.77199999999999</v>
      </c>
      <c r="K2481" s="74">
        <f t="shared" si="229"/>
        <v>132.596</v>
      </c>
      <c r="L2481" s="74">
        <f t="shared" si="230"/>
        <v>50.160000000000004</v>
      </c>
      <c r="M2481" s="75"/>
      <c r="N2481" s="74">
        <f t="shared" si="231"/>
        <v>1203.8420000000001</v>
      </c>
      <c r="O2481" s="74">
        <f t="shared" si="232"/>
        <v>401.37200000000001</v>
      </c>
      <c r="P2481" s="74">
        <f t="shared" si="233"/>
        <v>890.51</v>
      </c>
    </row>
    <row r="2482" spans="1:16" ht="15" customHeight="1" x14ac:dyDescent="0.3">
      <c r="A2482" s="27" t="s">
        <v>4090</v>
      </c>
      <c r="B2482" s="38">
        <v>42160</v>
      </c>
      <c r="C2482" s="38">
        <v>42160</v>
      </c>
      <c r="D2482" s="40" t="s">
        <v>2254</v>
      </c>
      <c r="E2482" s="40">
        <v>99942</v>
      </c>
      <c r="F2482" s="20" t="s">
        <v>3723</v>
      </c>
      <c r="G2482" s="20" t="s">
        <v>3059</v>
      </c>
      <c r="H2482" s="100">
        <v>0.83050000000000002</v>
      </c>
      <c r="I2482" s="39"/>
      <c r="J2482" s="74">
        <f t="shared" si="228"/>
        <v>171.84801999999999</v>
      </c>
      <c r="K2482" s="74">
        <f t="shared" si="229"/>
        <v>135.81741</v>
      </c>
      <c r="L2482" s="74">
        <f t="shared" si="230"/>
        <v>51.378475000000009</v>
      </c>
      <c r="M2482" s="75"/>
      <c r="N2482" s="74">
        <f t="shared" si="231"/>
        <v>1233.0896700000001</v>
      </c>
      <c r="O2482" s="74">
        <f t="shared" si="232"/>
        <v>408.80302</v>
      </c>
      <c r="P2482" s="74">
        <f t="shared" si="233"/>
        <v>910.44785000000002</v>
      </c>
    </row>
    <row r="2483" spans="1:16" ht="15" customHeight="1" x14ac:dyDescent="0.3">
      <c r="A2483" s="27" t="s">
        <v>4090</v>
      </c>
      <c r="B2483" s="38">
        <v>42170</v>
      </c>
      <c r="C2483" s="38">
        <v>42170</v>
      </c>
      <c r="D2483" s="12" t="s">
        <v>2255</v>
      </c>
      <c r="E2483" s="12">
        <v>16700</v>
      </c>
      <c r="F2483" s="12" t="s">
        <v>3726</v>
      </c>
      <c r="G2483" s="12" t="s">
        <v>3056</v>
      </c>
      <c r="H2483" s="100">
        <v>0.89249999999999996</v>
      </c>
      <c r="I2483" s="39"/>
      <c r="J2483" s="74">
        <f t="shared" si="228"/>
        <v>180.13369999999998</v>
      </c>
      <c r="K2483" s="74">
        <f t="shared" si="229"/>
        <v>142.36584999999999</v>
      </c>
      <c r="L2483" s="74">
        <f t="shared" si="230"/>
        <v>53.855374999999995</v>
      </c>
      <c r="M2483" s="75"/>
      <c r="N2483" s="74">
        <f t="shared" si="231"/>
        <v>1292.54395</v>
      </c>
      <c r="O2483" s="74">
        <f t="shared" si="232"/>
        <v>423.90869999999995</v>
      </c>
      <c r="P2483" s="74">
        <f t="shared" si="233"/>
        <v>950.97724999999991</v>
      </c>
    </row>
    <row r="2484" spans="1:16" ht="15" customHeight="1" x14ac:dyDescent="0.3">
      <c r="A2484" s="27" t="s">
        <v>4090</v>
      </c>
      <c r="B2484" s="38">
        <v>42180</v>
      </c>
      <c r="C2484" s="38">
        <v>42180</v>
      </c>
      <c r="D2484" s="12" t="s">
        <v>2256</v>
      </c>
      <c r="E2484" s="12">
        <v>12260</v>
      </c>
      <c r="F2484" s="12" t="s">
        <v>3479</v>
      </c>
      <c r="G2484" s="12" t="s">
        <v>3056</v>
      </c>
      <c r="H2484" s="100">
        <v>0.88260000000000005</v>
      </c>
      <c r="I2484" s="39"/>
      <c r="J2484" s="74">
        <f t="shared" si="228"/>
        <v>178.81066399999997</v>
      </c>
      <c r="K2484" s="74">
        <f t="shared" si="229"/>
        <v>141.320212</v>
      </c>
      <c r="L2484" s="74">
        <f t="shared" si="230"/>
        <v>53.459870000000009</v>
      </c>
      <c r="M2484" s="75"/>
      <c r="N2484" s="74">
        <f t="shared" si="231"/>
        <v>1283.0504440000002</v>
      </c>
      <c r="O2484" s="74">
        <f t="shared" si="232"/>
        <v>421.49666400000001</v>
      </c>
      <c r="P2484" s="74">
        <f t="shared" si="233"/>
        <v>944.50562000000014</v>
      </c>
    </row>
    <row r="2485" spans="1:16" ht="15" customHeight="1" x14ac:dyDescent="0.3">
      <c r="A2485" s="27" t="s">
        <v>4090</v>
      </c>
      <c r="B2485" s="38">
        <v>42190</v>
      </c>
      <c r="C2485" s="38">
        <v>42190</v>
      </c>
      <c r="D2485" s="12" t="s">
        <v>2257</v>
      </c>
      <c r="E2485" s="12">
        <v>17900</v>
      </c>
      <c r="F2485" s="12" t="s">
        <v>3727</v>
      </c>
      <c r="G2485" s="12" t="s">
        <v>3056</v>
      </c>
      <c r="H2485" s="100">
        <v>0.84750000000000003</v>
      </c>
      <c r="I2485" s="39"/>
      <c r="J2485" s="74">
        <f t="shared" si="228"/>
        <v>174.11989999999997</v>
      </c>
      <c r="K2485" s="74">
        <f t="shared" si="229"/>
        <v>137.61295000000001</v>
      </c>
      <c r="L2485" s="74">
        <f t="shared" si="230"/>
        <v>52.057625000000002</v>
      </c>
      <c r="M2485" s="75"/>
      <c r="N2485" s="74">
        <f t="shared" si="231"/>
        <v>1249.39165</v>
      </c>
      <c r="O2485" s="74">
        <f t="shared" si="232"/>
        <v>412.94489999999996</v>
      </c>
      <c r="P2485" s="74">
        <f t="shared" si="233"/>
        <v>921.5607500000001</v>
      </c>
    </row>
    <row r="2486" spans="1:16" ht="15" customHeight="1" x14ac:dyDescent="0.3">
      <c r="A2486" s="27" t="s">
        <v>4090</v>
      </c>
      <c r="B2486" s="38">
        <v>42200</v>
      </c>
      <c r="C2486" s="38">
        <v>42200</v>
      </c>
      <c r="D2486" s="12" t="s">
        <v>2258</v>
      </c>
      <c r="E2486" s="12">
        <v>22500</v>
      </c>
      <c r="F2486" s="12" t="s">
        <v>3728</v>
      </c>
      <c r="G2486" s="12" t="s">
        <v>3056</v>
      </c>
      <c r="H2486" s="100">
        <v>0.8</v>
      </c>
      <c r="I2486" s="39"/>
      <c r="J2486" s="74">
        <f t="shared" si="228"/>
        <v>167.77199999999999</v>
      </c>
      <c r="K2486" s="74">
        <f t="shared" si="229"/>
        <v>132.596</v>
      </c>
      <c r="L2486" s="74">
        <f t="shared" si="230"/>
        <v>50.160000000000004</v>
      </c>
      <c r="M2486" s="75"/>
      <c r="N2486" s="74">
        <f t="shared" si="231"/>
        <v>1203.8420000000001</v>
      </c>
      <c r="O2486" s="74">
        <f t="shared" si="232"/>
        <v>401.37200000000001</v>
      </c>
      <c r="P2486" s="74">
        <f t="shared" si="233"/>
        <v>890.51</v>
      </c>
    </row>
    <row r="2487" spans="1:16" ht="15" customHeight="1" x14ac:dyDescent="0.3">
      <c r="A2487" s="27" t="s">
        <v>4090</v>
      </c>
      <c r="B2487" s="38">
        <v>42210</v>
      </c>
      <c r="C2487" s="38">
        <v>42210</v>
      </c>
      <c r="D2487" s="40" t="s">
        <v>2259</v>
      </c>
      <c r="E2487" s="40">
        <v>99942</v>
      </c>
      <c r="F2487" s="20" t="s">
        <v>3723</v>
      </c>
      <c r="G2487" s="20" t="s">
        <v>3059</v>
      </c>
      <c r="H2487" s="100">
        <v>0.83050000000000002</v>
      </c>
      <c r="I2487" s="39"/>
      <c r="J2487" s="74">
        <f t="shared" si="228"/>
        <v>171.84801999999999</v>
      </c>
      <c r="K2487" s="74">
        <f t="shared" si="229"/>
        <v>135.81741</v>
      </c>
      <c r="L2487" s="74">
        <f t="shared" si="230"/>
        <v>51.378475000000009</v>
      </c>
      <c r="M2487" s="75"/>
      <c r="N2487" s="74">
        <f t="shared" si="231"/>
        <v>1233.0896700000001</v>
      </c>
      <c r="O2487" s="74">
        <f t="shared" si="232"/>
        <v>408.80302</v>
      </c>
      <c r="P2487" s="74">
        <f t="shared" si="233"/>
        <v>910.44785000000002</v>
      </c>
    </row>
    <row r="2488" spans="1:16" ht="15" customHeight="1" x14ac:dyDescent="0.3">
      <c r="A2488" s="27" t="s">
        <v>4090</v>
      </c>
      <c r="B2488" s="38">
        <v>42220</v>
      </c>
      <c r="C2488" s="38">
        <v>42220</v>
      </c>
      <c r="D2488" s="12" t="s">
        <v>2260</v>
      </c>
      <c r="E2488" s="12">
        <v>24860</v>
      </c>
      <c r="F2488" s="12" t="s">
        <v>3724</v>
      </c>
      <c r="G2488" s="12" t="s">
        <v>3056</v>
      </c>
      <c r="H2488" s="100">
        <v>0.88870000000000005</v>
      </c>
      <c r="I2488" s="39"/>
      <c r="J2488" s="74">
        <f t="shared" si="228"/>
        <v>179.625868</v>
      </c>
      <c r="K2488" s="74">
        <f t="shared" si="229"/>
        <v>141.964494</v>
      </c>
      <c r="L2488" s="74">
        <f t="shared" si="230"/>
        <v>53.703564999999998</v>
      </c>
      <c r="M2488" s="75"/>
      <c r="N2488" s="74">
        <f t="shared" si="231"/>
        <v>1288.8999780000001</v>
      </c>
      <c r="O2488" s="74">
        <f t="shared" si="232"/>
        <v>422.982868</v>
      </c>
      <c r="P2488" s="74">
        <f t="shared" si="233"/>
        <v>948.49319000000014</v>
      </c>
    </row>
    <row r="2489" spans="1:16" ht="15" customHeight="1" x14ac:dyDescent="0.3">
      <c r="A2489" s="27" t="s">
        <v>4090</v>
      </c>
      <c r="B2489" s="38">
        <v>42230</v>
      </c>
      <c r="C2489" s="38">
        <v>42230</v>
      </c>
      <c r="D2489" s="40" t="s">
        <v>2261</v>
      </c>
      <c r="E2489" s="40">
        <v>99942</v>
      </c>
      <c r="F2489" s="20" t="s">
        <v>3723</v>
      </c>
      <c r="G2489" s="20" t="s">
        <v>3059</v>
      </c>
      <c r="H2489" s="100">
        <v>0.83050000000000002</v>
      </c>
      <c r="I2489" s="39"/>
      <c r="J2489" s="74">
        <f t="shared" si="228"/>
        <v>171.84801999999999</v>
      </c>
      <c r="K2489" s="74">
        <f t="shared" si="229"/>
        <v>135.81741</v>
      </c>
      <c r="L2489" s="74">
        <f t="shared" si="230"/>
        <v>51.378475000000009</v>
      </c>
      <c r="M2489" s="75"/>
      <c r="N2489" s="74">
        <f t="shared" si="231"/>
        <v>1233.0896700000001</v>
      </c>
      <c r="O2489" s="74">
        <f t="shared" si="232"/>
        <v>408.80302</v>
      </c>
      <c r="P2489" s="74">
        <f t="shared" si="233"/>
        <v>910.44785000000002</v>
      </c>
    </row>
    <row r="2490" spans="1:16" ht="15" customHeight="1" x14ac:dyDescent="0.3">
      <c r="A2490" s="27" t="s">
        <v>4090</v>
      </c>
      <c r="B2490" s="38">
        <v>42240</v>
      </c>
      <c r="C2490" s="38">
        <v>42240</v>
      </c>
      <c r="D2490" s="40" t="s">
        <v>2262</v>
      </c>
      <c r="E2490" s="40">
        <v>99942</v>
      </c>
      <c r="F2490" s="20" t="s">
        <v>3723</v>
      </c>
      <c r="G2490" s="20" t="s">
        <v>3059</v>
      </c>
      <c r="H2490" s="100">
        <v>0.83050000000000002</v>
      </c>
      <c r="I2490" s="39"/>
      <c r="J2490" s="74">
        <f t="shared" si="228"/>
        <v>171.84801999999999</v>
      </c>
      <c r="K2490" s="74">
        <f t="shared" si="229"/>
        <v>135.81741</v>
      </c>
      <c r="L2490" s="74">
        <f t="shared" si="230"/>
        <v>51.378475000000009</v>
      </c>
      <c r="M2490" s="75"/>
      <c r="N2490" s="74">
        <f t="shared" si="231"/>
        <v>1233.0896700000001</v>
      </c>
      <c r="O2490" s="74">
        <f t="shared" si="232"/>
        <v>408.80302</v>
      </c>
      <c r="P2490" s="74">
        <f t="shared" si="233"/>
        <v>910.44785000000002</v>
      </c>
    </row>
    <row r="2491" spans="1:16" ht="15" customHeight="1" x14ac:dyDescent="0.3">
      <c r="A2491" s="27" t="s">
        <v>4090</v>
      </c>
      <c r="B2491" s="38">
        <v>42250</v>
      </c>
      <c r="C2491" s="38">
        <v>42250</v>
      </c>
      <c r="D2491" s="12" t="s">
        <v>2263</v>
      </c>
      <c r="E2491" s="12">
        <v>34820</v>
      </c>
      <c r="F2491" s="12" t="s">
        <v>3653</v>
      </c>
      <c r="G2491" s="12" t="s">
        <v>3056</v>
      </c>
      <c r="H2491" s="100">
        <v>0.84770000000000001</v>
      </c>
      <c r="I2491" s="39"/>
      <c r="J2491" s="74">
        <f t="shared" si="228"/>
        <v>174.14662799999999</v>
      </c>
      <c r="K2491" s="74">
        <f t="shared" si="229"/>
        <v>137.634074</v>
      </c>
      <c r="L2491" s="74">
        <f t="shared" si="230"/>
        <v>52.065615000000008</v>
      </c>
      <c r="M2491" s="75"/>
      <c r="N2491" s="74">
        <f t="shared" si="231"/>
        <v>1249.5834380000001</v>
      </c>
      <c r="O2491" s="74">
        <f t="shared" si="232"/>
        <v>412.993628</v>
      </c>
      <c r="P2491" s="74">
        <f t="shared" si="233"/>
        <v>921.69149000000016</v>
      </c>
    </row>
    <row r="2492" spans="1:16" ht="15" customHeight="1" x14ac:dyDescent="0.3">
      <c r="A2492" s="27" t="s">
        <v>4090</v>
      </c>
      <c r="B2492" s="38">
        <v>42260</v>
      </c>
      <c r="C2492" s="38">
        <v>42260</v>
      </c>
      <c r="D2492" s="12" t="s">
        <v>2264</v>
      </c>
      <c r="E2492" s="12">
        <v>25940</v>
      </c>
      <c r="F2492" s="12" t="s">
        <v>3725</v>
      </c>
      <c r="G2492" s="12" t="s">
        <v>3056</v>
      </c>
      <c r="H2492" s="100">
        <v>0.8</v>
      </c>
      <c r="I2492" s="39"/>
      <c r="J2492" s="74">
        <f t="shared" si="228"/>
        <v>167.77199999999999</v>
      </c>
      <c r="K2492" s="74">
        <f t="shared" si="229"/>
        <v>132.596</v>
      </c>
      <c r="L2492" s="74">
        <f t="shared" si="230"/>
        <v>50.160000000000004</v>
      </c>
      <c r="M2492" s="75"/>
      <c r="N2492" s="74">
        <f t="shared" si="231"/>
        <v>1203.8420000000001</v>
      </c>
      <c r="O2492" s="74">
        <f t="shared" si="232"/>
        <v>401.37200000000001</v>
      </c>
      <c r="P2492" s="74">
        <f t="shared" si="233"/>
        <v>890.51</v>
      </c>
    </row>
    <row r="2493" spans="1:16" ht="15" customHeight="1" x14ac:dyDescent="0.3">
      <c r="A2493" s="27" t="s">
        <v>4090</v>
      </c>
      <c r="B2493" s="38">
        <v>42270</v>
      </c>
      <c r="C2493" s="38">
        <v>42270</v>
      </c>
      <c r="D2493" s="12" t="s">
        <v>2265</v>
      </c>
      <c r="E2493" s="12">
        <v>17900</v>
      </c>
      <c r="F2493" s="12" t="s">
        <v>3727</v>
      </c>
      <c r="G2493" s="12" t="s">
        <v>3056</v>
      </c>
      <c r="H2493" s="100">
        <v>0.84750000000000003</v>
      </c>
      <c r="I2493" s="39"/>
      <c r="J2493" s="74">
        <f t="shared" si="228"/>
        <v>174.11989999999997</v>
      </c>
      <c r="K2493" s="74">
        <f t="shared" si="229"/>
        <v>137.61295000000001</v>
      </c>
      <c r="L2493" s="74">
        <f t="shared" si="230"/>
        <v>52.057625000000002</v>
      </c>
      <c r="M2493" s="75"/>
      <c r="N2493" s="74">
        <f t="shared" si="231"/>
        <v>1249.39165</v>
      </c>
      <c r="O2493" s="74">
        <f t="shared" si="232"/>
        <v>412.94489999999996</v>
      </c>
      <c r="P2493" s="74">
        <f t="shared" si="233"/>
        <v>921.5607500000001</v>
      </c>
    </row>
    <row r="2494" spans="1:16" ht="15" customHeight="1" x14ac:dyDescent="0.3">
      <c r="A2494" s="27" t="s">
        <v>4090</v>
      </c>
      <c r="B2494" s="38">
        <v>42280</v>
      </c>
      <c r="C2494" s="38">
        <v>42280</v>
      </c>
      <c r="D2494" s="12" t="s">
        <v>2266</v>
      </c>
      <c r="E2494" s="12">
        <v>16740</v>
      </c>
      <c r="F2494" s="12" t="s">
        <v>3655</v>
      </c>
      <c r="G2494" s="12" t="s">
        <v>3056</v>
      </c>
      <c r="H2494" s="100">
        <v>0.93620000000000003</v>
      </c>
      <c r="I2494" s="39"/>
      <c r="J2494" s="74">
        <f t="shared" si="228"/>
        <v>185.97376800000001</v>
      </c>
      <c r="K2494" s="74">
        <f t="shared" si="229"/>
        <v>146.98144400000001</v>
      </c>
      <c r="L2494" s="74">
        <f t="shared" si="230"/>
        <v>55.601190000000003</v>
      </c>
      <c r="M2494" s="75"/>
      <c r="N2494" s="74">
        <f t="shared" si="231"/>
        <v>1334.4496280000001</v>
      </c>
      <c r="O2494" s="74">
        <f t="shared" si="232"/>
        <v>434.555768</v>
      </c>
      <c r="P2494" s="74">
        <f t="shared" si="233"/>
        <v>979.54394000000002</v>
      </c>
    </row>
    <row r="2495" spans="1:16" ht="15" customHeight="1" x14ac:dyDescent="0.3">
      <c r="A2495" s="27" t="s">
        <v>4090</v>
      </c>
      <c r="B2495" s="38">
        <v>42290</v>
      </c>
      <c r="C2495" s="38">
        <v>42290</v>
      </c>
      <c r="D2495" s="12" t="s">
        <v>2267</v>
      </c>
      <c r="E2495" s="12">
        <v>24860</v>
      </c>
      <c r="F2495" s="12" t="s">
        <v>3724</v>
      </c>
      <c r="G2495" s="12" t="s">
        <v>3056</v>
      </c>
      <c r="H2495" s="100">
        <v>0.88870000000000005</v>
      </c>
      <c r="I2495" s="39"/>
      <c r="J2495" s="74">
        <f t="shared" si="228"/>
        <v>179.625868</v>
      </c>
      <c r="K2495" s="74">
        <f t="shared" si="229"/>
        <v>141.964494</v>
      </c>
      <c r="L2495" s="74">
        <f t="shared" si="230"/>
        <v>53.703564999999998</v>
      </c>
      <c r="M2495" s="75"/>
      <c r="N2495" s="74">
        <f t="shared" si="231"/>
        <v>1288.8999780000001</v>
      </c>
      <c r="O2495" s="74">
        <f t="shared" si="232"/>
        <v>422.982868</v>
      </c>
      <c r="P2495" s="74">
        <f t="shared" si="233"/>
        <v>948.49319000000014</v>
      </c>
    </row>
    <row r="2496" spans="1:16" ht="15" customHeight="1" x14ac:dyDescent="0.3">
      <c r="A2496" s="27" t="s">
        <v>4090</v>
      </c>
      <c r="B2496" s="38">
        <v>42300</v>
      </c>
      <c r="C2496" s="38">
        <v>42300</v>
      </c>
      <c r="D2496" s="40" t="s">
        <v>2268</v>
      </c>
      <c r="E2496" s="40">
        <v>99942</v>
      </c>
      <c r="F2496" s="20" t="s">
        <v>3723</v>
      </c>
      <c r="G2496" s="20" t="s">
        <v>3059</v>
      </c>
      <c r="H2496" s="100">
        <v>0.83050000000000002</v>
      </c>
      <c r="I2496" s="39"/>
      <c r="J2496" s="74">
        <f t="shared" si="228"/>
        <v>171.84801999999999</v>
      </c>
      <c r="K2496" s="74">
        <f t="shared" si="229"/>
        <v>135.81741</v>
      </c>
      <c r="L2496" s="74">
        <f t="shared" si="230"/>
        <v>51.378475000000009</v>
      </c>
      <c r="M2496" s="75"/>
      <c r="N2496" s="74">
        <f t="shared" si="231"/>
        <v>1233.0896700000001</v>
      </c>
      <c r="O2496" s="74">
        <f t="shared" si="232"/>
        <v>408.80302</v>
      </c>
      <c r="P2496" s="74">
        <f t="shared" si="233"/>
        <v>910.44785000000002</v>
      </c>
    </row>
    <row r="2497" spans="1:16" ht="15" customHeight="1" x14ac:dyDescent="0.3">
      <c r="A2497" s="27" t="s">
        <v>4090</v>
      </c>
      <c r="B2497" s="38">
        <v>42310</v>
      </c>
      <c r="C2497" s="38">
        <v>42310</v>
      </c>
      <c r="D2497" s="12" t="s">
        <v>2269</v>
      </c>
      <c r="E2497" s="12">
        <v>17900</v>
      </c>
      <c r="F2497" s="12" t="s">
        <v>3727</v>
      </c>
      <c r="G2497" s="12" t="s">
        <v>3056</v>
      </c>
      <c r="H2497" s="100">
        <v>0.84750000000000003</v>
      </c>
      <c r="I2497" s="39"/>
      <c r="J2497" s="74">
        <f t="shared" si="228"/>
        <v>174.11989999999997</v>
      </c>
      <c r="K2497" s="74">
        <f t="shared" si="229"/>
        <v>137.61295000000001</v>
      </c>
      <c r="L2497" s="74">
        <f t="shared" si="230"/>
        <v>52.057625000000002</v>
      </c>
      <c r="M2497" s="75"/>
      <c r="N2497" s="74">
        <f t="shared" si="231"/>
        <v>1249.39165</v>
      </c>
      <c r="O2497" s="74">
        <f t="shared" si="232"/>
        <v>412.94489999999996</v>
      </c>
      <c r="P2497" s="74">
        <f t="shared" si="233"/>
        <v>921.5607500000001</v>
      </c>
    </row>
    <row r="2498" spans="1:16" ht="15" customHeight="1" x14ac:dyDescent="0.3">
      <c r="A2498" s="27" t="s">
        <v>4090</v>
      </c>
      <c r="B2498" s="38">
        <v>42330</v>
      </c>
      <c r="C2498" s="38">
        <v>42330</v>
      </c>
      <c r="D2498" s="40" t="s">
        <v>2271</v>
      </c>
      <c r="E2498" s="40">
        <v>99942</v>
      </c>
      <c r="F2498" s="20" t="s">
        <v>3723</v>
      </c>
      <c r="G2498" s="20" t="s">
        <v>3059</v>
      </c>
      <c r="H2498" s="100">
        <v>0.83050000000000002</v>
      </c>
      <c r="I2498" s="39"/>
      <c r="J2498" s="74">
        <f t="shared" si="228"/>
        <v>171.84801999999999</v>
      </c>
      <c r="K2498" s="74">
        <f t="shared" si="229"/>
        <v>135.81741</v>
      </c>
      <c r="L2498" s="74">
        <f t="shared" si="230"/>
        <v>51.378475000000009</v>
      </c>
      <c r="M2498" s="75"/>
      <c r="N2498" s="74">
        <f t="shared" si="231"/>
        <v>1233.0896700000001</v>
      </c>
      <c r="O2498" s="74">
        <f t="shared" si="232"/>
        <v>408.80302</v>
      </c>
      <c r="P2498" s="74">
        <f t="shared" si="233"/>
        <v>910.44785000000002</v>
      </c>
    </row>
    <row r="2499" spans="1:16" ht="15" customHeight="1" x14ac:dyDescent="0.3">
      <c r="A2499" s="27" t="s">
        <v>4090</v>
      </c>
      <c r="B2499" s="38">
        <v>42340</v>
      </c>
      <c r="C2499" s="38">
        <v>42340</v>
      </c>
      <c r="D2499" s="40" t="s">
        <v>2272</v>
      </c>
      <c r="E2499" s="40">
        <v>99942</v>
      </c>
      <c r="F2499" s="20" t="s">
        <v>3723</v>
      </c>
      <c r="G2499" s="20" t="s">
        <v>3059</v>
      </c>
      <c r="H2499" s="100">
        <v>0.83050000000000002</v>
      </c>
      <c r="I2499" s="39"/>
      <c r="J2499" s="74">
        <f t="shared" si="228"/>
        <v>171.84801999999999</v>
      </c>
      <c r="K2499" s="74">
        <f t="shared" si="229"/>
        <v>135.81741</v>
      </c>
      <c r="L2499" s="74">
        <f t="shared" si="230"/>
        <v>51.378475000000009</v>
      </c>
      <c r="M2499" s="75"/>
      <c r="N2499" s="74">
        <f t="shared" si="231"/>
        <v>1233.0896700000001</v>
      </c>
      <c r="O2499" s="74">
        <f t="shared" si="232"/>
        <v>408.80302</v>
      </c>
      <c r="P2499" s="74">
        <f t="shared" si="233"/>
        <v>910.44785000000002</v>
      </c>
    </row>
    <row r="2500" spans="1:16" ht="15" customHeight="1" x14ac:dyDescent="0.3">
      <c r="A2500" s="27" t="s">
        <v>4090</v>
      </c>
      <c r="B2500" s="38">
        <v>42320</v>
      </c>
      <c r="C2500" s="38">
        <v>42320</v>
      </c>
      <c r="D2500" s="40" t="s">
        <v>2270</v>
      </c>
      <c r="E2500" s="40">
        <v>99942</v>
      </c>
      <c r="F2500" s="20" t="s">
        <v>3723</v>
      </c>
      <c r="G2500" s="20" t="s">
        <v>3059</v>
      </c>
      <c r="H2500" s="100">
        <v>0.83050000000000002</v>
      </c>
      <c r="I2500" s="39"/>
      <c r="J2500" s="74">
        <f t="shared" si="228"/>
        <v>171.84801999999999</v>
      </c>
      <c r="K2500" s="74">
        <f t="shared" si="229"/>
        <v>135.81741</v>
      </c>
      <c r="L2500" s="74">
        <f t="shared" si="230"/>
        <v>51.378475000000009</v>
      </c>
      <c r="M2500" s="75"/>
      <c r="N2500" s="74">
        <f t="shared" si="231"/>
        <v>1233.0896700000001</v>
      </c>
      <c r="O2500" s="74">
        <f t="shared" si="232"/>
        <v>408.80302</v>
      </c>
      <c r="P2500" s="74">
        <f t="shared" si="233"/>
        <v>910.44785000000002</v>
      </c>
    </row>
    <row r="2501" spans="1:16" ht="15" customHeight="1" x14ac:dyDescent="0.3">
      <c r="A2501" s="27" t="s">
        <v>4090</v>
      </c>
      <c r="B2501" s="38">
        <v>42350</v>
      </c>
      <c r="C2501" s="38">
        <v>42350</v>
      </c>
      <c r="D2501" s="40" t="s">
        <v>2273</v>
      </c>
      <c r="E2501" s="40">
        <v>99942</v>
      </c>
      <c r="F2501" s="20" t="s">
        <v>3723</v>
      </c>
      <c r="G2501" s="20" t="s">
        <v>3059</v>
      </c>
      <c r="H2501" s="100">
        <v>0.83050000000000002</v>
      </c>
      <c r="I2501" s="39"/>
      <c r="J2501" s="74">
        <f t="shared" si="228"/>
        <v>171.84801999999999</v>
      </c>
      <c r="K2501" s="74">
        <f t="shared" si="229"/>
        <v>135.81741</v>
      </c>
      <c r="L2501" s="74">
        <f t="shared" si="230"/>
        <v>51.378475000000009</v>
      </c>
      <c r="M2501" s="75"/>
      <c r="N2501" s="74">
        <f t="shared" si="231"/>
        <v>1233.0896700000001</v>
      </c>
      <c r="O2501" s="74">
        <f t="shared" si="232"/>
        <v>408.80302</v>
      </c>
      <c r="P2501" s="74">
        <f t="shared" si="233"/>
        <v>910.44785000000002</v>
      </c>
    </row>
    <row r="2502" spans="1:16" ht="15" customHeight="1" x14ac:dyDescent="0.3">
      <c r="A2502" s="27" t="s">
        <v>4090</v>
      </c>
      <c r="B2502" s="38">
        <v>42360</v>
      </c>
      <c r="C2502" s="38">
        <v>42360</v>
      </c>
      <c r="D2502" s="40" t="s">
        <v>2274</v>
      </c>
      <c r="E2502" s="40">
        <v>99942</v>
      </c>
      <c r="F2502" s="20" t="s">
        <v>3723</v>
      </c>
      <c r="G2502" s="20" t="s">
        <v>3059</v>
      </c>
      <c r="H2502" s="100">
        <v>0.83050000000000002</v>
      </c>
      <c r="I2502" s="39"/>
      <c r="J2502" s="74">
        <f t="shared" si="228"/>
        <v>171.84801999999999</v>
      </c>
      <c r="K2502" s="74">
        <f t="shared" si="229"/>
        <v>135.81741</v>
      </c>
      <c r="L2502" s="74">
        <f t="shared" si="230"/>
        <v>51.378475000000009</v>
      </c>
      <c r="M2502" s="75"/>
      <c r="N2502" s="74">
        <f t="shared" si="231"/>
        <v>1233.0896700000001</v>
      </c>
      <c r="O2502" s="74">
        <f t="shared" si="232"/>
        <v>408.80302</v>
      </c>
      <c r="P2502" s="74">
        <f t="shared" si="233"/>
        <v>910.44785000000002</v>
      </c>
    </row>
    <row r="2503" spans="1:16" ht="15" customHeight="1" x14ac:dyDescent="0.3">
      <c r="A2503" s="27" t="s">
        <v>4090</v>
      </c>
      <c r="B2503" s="38">
        <v>42370</v>
      </c>
      <c r="C2503" s="38">
        <v>42370</v>
      </c>
      <c r="D2503" s="40" t="s">
        <v>2275</v>
      </c>
      <c r="E2503" s="40">
        <v>99942</v>
      </c>
      <c r="F2503" s="20" t="s">
        <v>3723</v>
      </c>
      <c r="G2503" s="20" t="s">
        <v>3059</v>
      </c>
      <c r="H2503" s="100">
        <v>0.83050000000000002</v>
      </c>
      <c r="I2503" s="39"/>
      <c r="J2503" s="74">
        <f t="shared" si="228"/>
        <v>171.84801999999999</v>
      </c>
      <c r="K2503" s="74">
        <f t="shared" si="229"/>
        <v>135.81741</v>
      </c>
      <c r="L2503" s="74">
        <f t="shared" si="230"/>
        <v>51.378475000000009</v>
      </c>
      <c r="M2503" s="75"/>
      <c r="N2503" s="74">
        <f t="shared" si="231"/>
        <v>1233.0896700000001</v>
      </c>
      <c r="O2503" s="74">
        <f t="shared" si="232"/>
        <v>408.80302</v>
      </c>
      <c r="P2503" s="74">
        <f t="shared" si="233"/>
        <v>910.44785000000002</v>
      </c>
    </row>
    <row r="2504" spans="1:16" ht="15" customHeight="1" x14ac:dyDescent="0.3">
      <c r="A2504" s="27" t="s">
        <v>4090</v>
      </c>
      <c r="B2504" s="38">
        <v>42380</v>
      </c>
      <c r="C2504" s="38">
        <v>42380</v>
      </c>
      <c r="D2504" s="12" t="s">
        <v>2276</v>
      </c>
      <c r="E2504" s="12">
        <v>24860</v>
      </c>
      <c r="F2504" s="12" t="s">
        <v>3724</v>
      </c>
      <c r="G2504" s="12" t="s">
        <v>3056</v>
      </c>
      <c r="H2504" s="100">
        <v>0.88870000000000005</v>
      </c>
      <c r="I2504" s="39"/>
      <c r="J2504" s="74">
        <f t="shared" si="228"/>
        <v>179.625868</v>
      </c>
      <c r="K2504" s="74">
        <f t="shared" si="229"/>
        <v>141.964494</v>
      </c>
      <c r="L2504" s="74">
        <f t="shared" si="230"/>
        <v>53.703564999999998</v>
      </c>
      <c r="M2504" s="75"/>
      <c r="N2504" s="74">
        <f t="shared" si="231"/>
        <v>1288.8999780000001</v>
      </c>
      <c r="O2504" s="74">
        <f t="shared" si="232"/>
        <v>422.982868</v>
      </c>
      <c r="P2504" s="74">
        <f t="shared" si="233"/>
        <v>948.49319000000014</v>
      </c>
    </row>
    <row r="2505" spans="1:16" ht="15" customHeight="1" x14ac:dyDescent="0.3">
      <c r="A2505" s="27" t="s">
        <v>4090</v>
      </c>
      <c r="B2505" s="38">
        <v>42390</v>
      </c>
      <c r="C2505" s="38">
        <v>42390</v>
      </c>
      <c r="D2505" s="12" t="s">
        <v>2277</v>
      </c>
      <c r="E2505" s="12">
        <v>17900</v>
      </c>
      <c r="F2505" s="12" t="s">
        <v>3727</v>
      </c>
      <c r="G2505" s="12" t="s">
        <v>3056</v>
      </c>
      <c r="H2505" s="100">
        <v>0.84750000000000003</v>
      </c>
      <c r="I2505" s="39"/>
      <c r="J2505" s="74">
        <f t="shared" si="228"/>
        <v>174.11989999999997</v>
      </c>
      <c r="K2505" s="74">
        <f t="shared" si="229"/>
        <v>137.61295000000001</v>
      </c>
      <c r="L2505" s="74">
        <f t="shared" si="230"/>
        <v>52.057625000000002</v>
      </c>
      <c r="M2505" s="75"/>
      <c r="N2505" s="74">
        <f t="shared" si="231"/>
        <v>1249.39165</v>
      </c>
      <c r="O2505" s="74">
        <f t="shared" si="232"/>
        <v>412.94489999999996</v>
      </c>
      <c r="P2505" s="74">
        <f t="shared" si="233"/>
        <v>921.5607500000001</v>
      </c>
    </row>
    <row r="2506" spans="1:16" ht="15" customHeight="1" x14ac:dyDescent="0.3">
      <c r="A2506" s="27" t="s">
        <v>4090</v>
      </c>
      <c r="B2506" s="38">
        <v>42400</v>
      </c>
      <c r="C2506" s="38">
        <v>42400</v>
      </c>
      <c r="D2506" s="12" t="s">
        <v>2278</v>
      </c>
      <c r="E2506" s="12">
        <v>17900</v>
      </c>
      <c r="F2506" s="12" t="s">
        <v>3727</v>
      </c>
      <c r="G2506" s="12" t="s">
        <v>3056</v>
      </c>
      <c r="H2506" s="100">
        <v>0.84750000000000003</v>
      </c>
      <c r="I2506" s="39"/>
      <c r="J2506" s="74">
        <f t="shared" ref="J2506:J2569" si="234">+(H2506*133.64)+60.86</f>
        <v>174.11989999999997</v>
      </c>
      <c r="K2506" s="74">
        <f t="shared" ref="K2506:K2569" si="235">(H2506*105.62)+48.1</f>
        <v>137.61295000000001</v>
      </c>
      <c r="L2506" s="74">
        <f t="shared" ref="L2506:L2569" si="236">(H2506*39.95)+18.2</f>
        <v>52.057625000000002</v>
      </c>
      <c r="M2506" s="75"/>
      <c r="N2506" s="74">
        <f t="shared" ref="N2506:N2569" si="237">((H2506*958.94)+436.69)</f>
        <v>1249.39165</v>
      </c>
      <c r="O2506" s="74">
        <f t="shared" ref="O2506:O2569" si="238">(H2506*243.64)+206.46</f>
        <v>412.94489999999996</v>
      </c>
      <c r="P2506" s="74">
        <f t="shared" ref="P2506:P2569" si="239">(H2506*653.7)+367.55</f>
        <v>921.5607500000001</v>
      </c>
    </row>
    <row r="2507" spans="1:16" ht="15" customHeight="1" x14ac:dyDescent="0.3">
      <c r="A2507" s="27" t="s">
        <v>4090</v>
      </c>
      <c r="B2507" s="38">
        <v>42410</v>
      </c>
      <c r="C2507" s="38">
        <v>42410</v>
      </c>
      <c r="D2507" s="12" t="s">
        <v>2279</v>
      </c>
      <c r="E2507" s="12">
        <v>43900</v>
      </c>
      <c r="F2507" s="12" t="s">
        <v>3729</v>
      </c>
      <c r="G2507" s="12" t="s">
        <v>3056</v>
      </c>
      <c r="H2507" s="100">
        <v>0.85610000000000008</v>
      </c>
      <c r="I2507" s="39"/>
      <c r="J2507" s="74">
        <f t="shared" si="234"/>
        <v>175.269204</v>
      </c>
      <c r="K2507" s="74">
        <f t="shared" si="235"/>
        <v>138.52128200000001</v>
      </c>
      <c r="L2507" s="74">
        <f t="shared" si="236"/>
        <v>52.401195000000001</v>
      </c>
      <c r="M2507" s="75"/>
      <c r="N2507" s="74">
        <f t="shared" si="237"/>
        <v>1257.6385340000002</v>
      </c>
      <c r="O2507" s="74">
        <f t="shared" si="238"/>
        <v>415.04020400000002</v>
      </c>
      <c r="P2507" s="74">
        <f t="shared" si="239"/>
        <v>927.18257000000017</v>
      </c>
    </row>
    <row r="2508" spans="1:16" ht="15" customHeight="1" x14ac:dyDescent="0.3">
      <c r="A2508" s="27" t="s">
        <v>4090</v>
      </c>
      <c r="B2508" s="38">
        <v>42420</v>
      </c>
      <c r="C2508" s="38">
        <v>42420</v>
      </c>
      <c r="D2508" s="12" t="s">
        <v>2280</v>
      </c>
      <c r="E2508" s="12">
        <v>44940</v>
      </c>
      <c r="F2508" s="12" t="s">
        <v>3730</v>
      </c>
      <c r="G2508" s="12" t="s">
        <v>3056</v>
      </c>
      <c r="H2508" s="100">
        <v>0.75729999999999997</v>
      </c>
      <c r="I2508" s="39"/>
      <c r="J2508" s="74">
        <f t="shared" si="234"/>
        <v>162.06557199999997</v>
      </c>
      <c r="K2508" s="74">
        <f t="shared" si="235"/>
        <v>128.086026</v>
      </c>
      <c r="L2508" s="74">
        <f t="shared" si="236"/>
        <v>48.454135000000001</v>
      </c>
      <c r="M2508" s="75"/>
      <c r="N2508" s="74">
        <f t="shared" si="237"/>
        <v>1162.895262</v>
      </c>
      <c r="O2508" s="74">
        <f t="shared" si="238"/>
        <v>390.96857199999999</v>
      </c>
      <c r="P2508" s="74">
        <f t="shared" si="239"/>
        <v>862.59700999999995</v>
      </c>
    </row>
    <row r="2509" spans="1:16" ht="15" customHeight="1" x14ac:dyDescent="0.3">
      <c r="A2509" s="27" t="s">
        <v>4090</v>
      </c>
      <c r="B2509" s="38">
        <v>42430</v>
      </c>
      <c r="C2509" s="38">
        <v>42430</v>
      </c>
      <c r="D2509" s="12" t="s">
        <v>2281</v>
      </c>
      <c r="E2509" s="12">
        <v>43900</v>
      </c>
      <c r="F2509" s="12" t="s">
        <v>3729</v>
      </c>
      <c r="G2509" s="12" t="s">
        <v>3056</v>
      </c>
      <c r="H2509" s="100">
        <v>0.85610000000000008</v>
      </c>
      <c r="I2509" s="39"/>
      <c r="J2509" s="74">
        <f t="shared" si="234"/>
        <v>175.269204</v>
      </c>
      <c r="K2509" s="74">
        <f t="shared" si="235"/>
        <v>138.52128200000001</v>
      </c>
      <c r="L2509" s="74">
        <f t="shared" si="236"/>
        <v>52.401195000000001</v>
      </c>
      <c r="M2509" s="75"/>
      <c r="N2509" s="74">
        <f t="shared" si="237"/>
        <v>1257.6385340000002</v>
      </c>
      <c r="O2509" s="74">
        <f t="shared" si="238"/>
        <v>415.04020400000002</v>
      </c>
      <c r="P2509" s="74">
        <f t="shared" si="239"/>
        <v>927.18257000000017</v>
      </c>
    </row>
    <row r="2510" spans="1:16" ht="15" customHeight="1" x14ac:dyDescent="0.3">
      <c r="A2510" s="27" t="s">
        <v>4090</v>
      </c>
      <c r="B2510" s="38">
        <v>42440</v>
      </c>
      <c r="C2510" s="38">
        <v>42440</v>
      </c>
      <c r="D2510" s="40" t="s">
        <v>2282</v>
      </c>
      <c r="E2510" s="40">
        <v>99942</v>
      </c>
      <c r="F2510" s="20" t="s">
        <v>3723</v>
      </c>
      <c r="G2510" s="20" t="s">
        <v>3059</v>
      </c>
      <c r="H2510" s="100">
        <v>0.83050000000000002</v>
      </c>
      <c r="I2510" s="39"/>
      <c r="J2510" s="74">
        <f t="shared" si="234"/>
        <v>171.84801999999999</v>
      </c>
      <c r="K2510" s="74">
        <f t="shared" si="235"/>
        <v>135.81741</v>
      </c>
      <c r="L2510" s="74">
        <f t="shared" si="236"/>
        <v>51.378475000000009</v>
      </c>
      <c r="M2510" s="75"/>
      <c r="N2510" s="74">
        <f t="shared" si="237"/>
        <v>1233.0896700000001</v>
      </c>
      <c r="O2510" s="74">
        <f t="shared" si="238"/>
        <v>408.80302</v>
      </c>
      <c r="P2510" s="74">
        <f t="shared" si="239"/>
        <v>910.44785000000002</v>
      </c>
    </row>
    <row r="2511" spans="1:16" ht="15" customHeight="1" x14ac:dyDescent="0.3">
      <c r="A2511" s="27" t="s">
        <v>4090</v>
      </c>
      <c r="B2511" s="38">
        <v>42450</v>
      </c>
      <c r="C2511" s="38">
        <v>42450</v>
      </c>
      <c r="D2511" s="12" t="s">
        <v>2283</v>
      </c>
      <c r="E2511" s="12">
        <v>16740</v>
      </c>
      <c r="F2511" s="12" t="s">
        <v>3655</v>
      </c>
      <c r="G2511" s="12" t="s">
        <v>3056</v>
      </c>
      <c r="H2511" s="100">
        <v>0.93620000000000003</v>
      </c>
      <c r="I2511" s="39"/>
      <c r="J2511" s="74">
        <f t="shared" si="234"/>
        <v>185.97376800000001</v>
      </c>
      <c r="K2511" s="74">
        <f t="shared" si="235"/>
        <v>146.98144400000001</v>
      </c>
      <c r="L2511" s="74">
        <f t="shared" si="236"/>
        <v>55.601190000000003</v>
      </c>
      <c r="M2511" s="75"/>
      <c r="N2511" s="74">
        <f t="shared" si="237"/>
        <v>1334.4496280000001</v>
      </c>
      <c r="O2511" s="74">
        <f t="shared" si="238"/>
        <v>434.555768</v>
      </c>
      <c r="P2511" s="74">
        <f t="shared" si="239"/>
        <v>979.54394000000002</v>
      </c>
    </row>
    <row r="2512" spans="1:16" ht="15" customHeight="1" x14ac:dyDescent="0.3">
      <c r="B2512" s="38"/>
      <c r="C2512" s="38"/>
      <c r="D2512" s="12"/>
      <c r="E2512" s="12"/>
      <c r="F2512" s="12"/>
      <c r="G2512" s="12"/>
      <c r="H2512" s="12"/>
      <c r="I2512" s="39"/>
      <c r="J2512" s="74"/>
      <c r="K2512" s="74"/>
      <c r="L2512" s="74"/>
      <c r="M2512" s="75"/>
      <c r="N2512" s="74"/>
      <c r="O2512" s="74"/>
      <c r="P2512" s="74"/>
    </row>
    <row r="2513" spans="1:16" ht="15" customHeight="1" x14ac:dyDescent="0.3">
      <c r="A2513" s="27" t="s">
        <v>4091</v>
      </c>
      <c r="B2513" s="38">
        <v>43010</v>
      </c>
      <c r="C2513" s="38">
        <v>43010</v>
      </c>
      <c r="D2513" s="40" t="s">
        <v>2284</v>
      </c>
      <c r="E2513" s="40">
        <v>99943</v>
      </c>
      <c r="F2513" s="20" t="s">
        <v>3731</v>
      </c>
      <c r="G2513" s="20" t="s">
        <v>3059</v>
      </c>
      <c r="H2513" s="100">
        <v>0.8</v>
      </c>
      <c r="I2513" s="39"/>
      <c r="J2513" s="74">
        <f t="shared" si="234"/>
        <v>167.77199999999999</v>
      </c>
      <c r="K2513" s="74">
        <f t="shared" si="235"/>
        <v>132.596</v>
      </c>
      <c r="L2513" s="74">
        <f t="shared" si="236"/>
        <v>50.160000000000004</v>
      </c>
      <c r="M2513" s="75"/>
      <c r="N2513" s="74">
        <f t="shared" si="237"/>
        <v>1203.8420000000001</v>
      </c>
      <c r="O2513" s="74">
        <f t="shared" si="238"/>
        <v>401.37200000000001</v>
      </c>
      <c r="P2513" s="74">
        <f t="shared" si="239"/>
        <v>890.51</v>
      </c>
    </row>
    <row r="2514" spans="1:16" ht="15" customHeight="1" x14ac:dyDescent="0.3">
      <c r="A2514" s="27" t="s">
        <v>4091</v>
      </c>
      <c r="B2514" s="38">
        <v>43020</v>
      </c>
      <c r="C2514" s="38">
        <v>43020</v>
      </c>
      <c r="D2514" s="40" t="s">
        <v>2285</v>
      </c>
      <c r="E2514" s="40">
        <v>99943</v>
      </c>
      <c r="F2514" s="20" t="s">
        <v>3731</v>
      </c>
      <c r="G2514" s="20" t="s">
        <v>3059</v>
      </c>
      <c r="H2514" s="100">
        <v>0.8</v>
      </c>
      <c r="I2514" s="39"/>
      <c r="J2514" s="74">
        <f t="shared" si="234"/>
        <v>167.77199999999999</v>
      </c>
      <c r="K2514" s="74">
        <f t="shared" si="235"/>
        <v>132.596</v>
      </c>
      <c r="L2514" s="74">
        <f t="shared" si="236"/>
        <v>50.160000000000004</v>
      </c>
      <c r="M2514" s="75"/>
      <c r="N2514" s="74">
        <f t="shared" si="237"/>
        <v>1203.8420000000001</v>
      </c>
      <c r="O2514" s="74">
        <f t="shared" si="238"/>
        <v>401.37200000000001</v>
      </c>
      <c r="P2514" s="74">
        <f t="shared" si="239"/>
        <v>890.51</v>
      </c>
    </row>
    <row r="2515" spans="1:16" ht="15" customHeight="1" x14ac:dyDescent="0.3">
      <c r="A2515" s="27" t="s">
        <v>4091</v>
      </c>
      <c r="B2515" s="38">
        <v>43030</v>
      </c>
      <c r="C2515" s="38">
        <v>43030</v>
      </c>
      <c r="D2515" s="40" t="s">
        <v>2286</v>
      </c>
      <c r="E2515" s="40">
        <v>99943</v>
      </c>
      <c r="F2515" s="20" t="s">
        <v>3731</v>
      </c>
      <c r="G2515" s="20" t="s">
        <v>3059</v>
      </c>
      <c r="H2515" s="100">
        <v>0.8</v>
      </c>
      <c r="I2515" s="39"/>
      <c r="J2515" s="74">
        <f t="shared" si="234"/>
        <v>167.77199999999999</v>
      </c>
      <c r="K2515" s="74">
        <f t="shared" si="235"/>
        <v>132.596</v>
      </c>
      <c r="L2515" s="74">
        <f t="shared" si="236"/>
        <v>50.160000000000004</v>
      </c>
      <c r="M2515" s="75"/>
      <c r="N2515" s="74">
        <f t="shared" si="237"/>
        <v>1203.8420000000001</v>
      </c>
      <c r="O2515" s="74">
        <f t="shared" si="238"/>
        <v>401.37200000000001</v>
      </c>
      <c r="P2515" s="74">
        <f t="shared" si="239"/>
        <v>890.51</v>
      </c>
    </row>
    <row r="2516" spans="1:16" ht="15" customHeight="1" x14ac:dyDescent="0.3">
      <c r="A2516" s="27" t="s">
        <v>4091</v>
      </c>
      <c r="B2516" s="38">
        <v>43040</v>
      </c>
      <c r="C2516" s="38">
        <v>43040</v>
      </c>
      <c r="D2516" s="40" t="s">
        <v>2287</v>
      </c>
      <c r="E2516" s="40">
        <v>99943</v>
      </c>
      <c r="F2516" s="20" t="s">
        <v>3731</v>
      </c>
      <c r="G2516" s="20" t="s">
        <v>3059</v>
      </c>
      <c r="H2516" s="100">
        <v>0.8</v>
      </c>
      <c r="I2516" s="39"/>
      <c r="J2516" s="74">
        <f t="shared" si="234"/>
        <v>167.77199999999999</v>
      </c>
      <c r="K2516" s="74">
        <f t="shared" si="235"/>
        <v>132.596</v>
      </c>
      <c r="L2516" s="74">
        <f t="shared" si="236"/>
        <v>50.160000000000004</v>
      </c>
      <c r="M2516" s="75"/>
      <c r="N2516" s="74">
        <f t="shared" si="237"/>
        <v>1203.8420000000001</v>
      </c>
      <c r="O2516" s="74">
        <f t="shared" si="238"/>
        <v>401.37200000000001</v>
      </c>
      <c r="P2516" s="74">
        <f t="shared" si="239"/>
        <v>890.51</v>
      </c>
    </row>
    <row r="2517" spans="1:16" ht="15" customHeight="1" x14ac:dyDescent="0.3">
      <c r="A2517" s="27" t="s">
        <v>4091</v>
      </c>
      <c r="B2517" s="38">
        <v>43050</v>
      </c>
      <c r="C2517" s="38">
        <v>43050</v>
      </c>
      <c r="D2517" s="40" t="s">
        <v>2288</v>
      </c>
      <c r="E2517" s="40">
        <v>99943</v>
      </c>
      <c r="F2517" s="20" t="s">
        <v>3731</v>
      </c>
      <c r="G2517" s="20" t="s">
        <v>3059</v>
      </c>
      <c r="H2517" s="100">
        <v>0.8</v>
      </c>
      <c r="I2517" s="39"/>
      <c r="J2517" s="74">
        <f t="shared" si="234"/>
        <v>167.77199999999999</v>
      </c>
      <c r="K2517" s="74">
        <f t="shared" si="235"/>
        <v>132.596</v>
      </c>
      <c r="L2517" s="74">
        <f t="shared" si="236"/>
        <v>50.160000000000004</v>
      </c>
      <c r="M2517" s="75"/>
      <c r="N2517" s="74">
        <f t="shared" si="237"/>
        <v>1203.8420000000001</v>
      </c>
      <c r="O2517" s="74">
        <f t="shared" si="238"/>
        <v>401.37200000000001</v>
      </c>
      <c r="P2517" s="74">
        <f t="shared" si="239"/>
        <v>890.51</v>
      </c>
    </row>
    <row r="2518" spans="1:16" ht="15" customHeight="1" x14ac:dyDescent="0.3">
      <c r="A2518" s="27" t="s">
        <v>4091</v>
      </c>
      <c r="B2518" s="38">
        <v>43060</v>
      </c>
      <c r="C2518" s="38">
        <v>43060</v>
      </c>
      <c r="D2518" s="40" t="s">
        <v>2289</v>
      </c>
      <c r="E2518" s="40">
        <v>99943</v>
      </c>
      <c r="F2518" s="20" t="s">
        <v>3731</v>
      </c>
      <c r="G2518" s="20" t="s">
        <v>3059</v>
      </c>
      <c r="H2518" s="100">
        <v>0.8</v>
      </c>
      <c r="I2518" s="39"/>
      <c r="J2518" s="74">
        <f t="shared" si="234"/>
        <v>167.77199999999999</v>
      </c>
      <c r="K2518" s="74">
        <f t="shared" si="235"/>
        <v>132.596</v>
      </c>
      <c r="L2518" s="74">
        <f t="shared" si="236"/>
        <v>50.160000000000004</v>
      </c>
      <c r="M2518" s="75"/>
      <c r="N2518" s="74">
        <f t="shared" si="237"/>
        <v>1203.8420000000001</v>
      </c>
      <c r="O2518" s="74">
        <f t="shared" si="238"/>
        <v>401.37200000000001</v>
      </c>
      <c r="P2518" s="74">
        <f t="shared" si="239"/>
        <v>890.51</v>
      </c>
    </row>
    <row r="2519" spans="1:16" ht="15" customHeight="1" x14ac:dyDescent="0.3">
      <c r="A2519" s="27" t="s">
        <v>4091</v>
      </c>
      <c r="B2519" s="38">
        <v>43070</v>
      </c>
      <c r="C2519" s="38">
        <v>43070</v>
      </c>
      <c r="D2519" s="40" t="s">
        <v>2290</v>
      </c>
      <c r="E2519" s="40">
        <v>99943</v>
      </c>
      <c r="F2519" s="20" t="s">
        <v>3731</v>
      </c>
      <c r="G2519" s="20" t="s">
        <v>3059</v>
      </c>
      <c r="H2519" s="100">
        <v>0.8</v>
      </c>
      <c r="I2519" s="39"/>
      <c r="J2519" s="74">
        <f t="shared" si="234"/>
        <v>167.77199999999999</v>
      </c>
      <c r="K2519" s="74">
        <f t="shared" si="235"/>
        <v>132.596</v>
      </c>
      <c r="L2519" s="74">
        <f t="shared" si="236"/>
        <v>50.160000000000004</v>
      </c>
      <c r="M2519" s="75"/>
      <c r="N2519" s="74">
        <f t="shared" si="237"/>
        <v>1203.8420000000001</v>
      </c>
      <c r="O2519" s="74">
        <f t="shared" si="238"/>
        <v>401.37200000000001</v>
      </c>
      <c r="P2519" s="74">
        <f t="shared" si="239"/>
        <v>890.51</v>
      </c>
    </row>
    <row r="2520" spans="1:16" ht="15" customHeight="1" x14ac:dyDescent="0.3">
      <c r="A2520" s="27" t="s">
        <v>4091</v>
      </c>
      <c r="B2520" s="38">
        <v>43080</v>
      </c>
      <c r="C2520" s="38">
        <v>43080</v>
      </c>
      <c r="D2520" s="40" t="s">
        <v>2291</v>
      </c>
      <c r="E2520" s="40">
        <v>99943</v>
      </c>
      <c r="F2520" s="20" t="s">
        <v>3731</v>
      </c>
      <c r="G2520" s="20" t="s">
        <v>3059</v>
      </c>
      <c r="H2520" s="100">
        <v>0.8</v>
      </c>
      <c r="I2520" s="39"/>
      <c r="J2520" s="74">
        <f t="shared" si="234"/>
        <v>167.77199999999999</v>
      </c>
      <c r="K2520" s="74">
        <f t="shared" si="235"/>
        <v>132.596</v>
      </c>
      <c r="L2520" s="74">
        <f t="shared" si="236"/>
        <v>50.160000000000004</v>
      </c>
      <c r="M2520" s="75"/>
      <c r="N2520" s="74">
        <f t="shared" si="237"/>
        <v>1203.8420000000001</v>
      </c>
      <c r="O2520" s="74">
        <f t="shared" si="238"/>
        <v>401.37200000000001</v>
      </c>
      <c r="P2520" s="74">
        <f t="shared" si="239"/>
        <v>890.51</v>
      </c>
    </row>
    <row r="2521" spans="1:16" ht="15" customHeight="1" x14ac:dyDescent="0.3">
      <c r="A2521" s="27" t="s">
        <v>4091</v>
      </c>
      <c r="B2521" s="38">
        <v>43090</v>
      </c>
      <c r="C2521" s="38">
        <v>43090</v>
      </c>
      <c r="D2521" s="40" t="s">
        <v>2292</v>
      </c>
      <c r="E2521" s="40">
        <v>99943</v>
      </c>
      <c r="F2521" s="20" t="s">
        <v>3731</v>
      </c>
      <c r="G2521" s="20" t="s">
        <v>3059</v>
      </c>
      <c r="H2521" s="100">
        <v>0.8</v>
      </c>
      <c r="I2521" s="39"/>
      <c r="J2521" s="74">
        <f t="shared" si="234"/>
        <v>167.77199999999999</v>
      </c>
      <c r="K2521" s="74">
        <f t="shared" si="235"/>
        <v>132.596</v>
      </c>
      <c r="L2521" s="74">
        <f t="shared" si="236"/>
        <v>50.160000000000004</v>
      </c>
      <c r="M2521" s="75"/>
      <c r="N2521" s="74">
        <f t="shared" si="237"/>
        <v>1203.8420000000001</v>
      </c>
      <c r="O2521" s="74">
        <f t="shared" si="238"/>
        <v>401.37200000000001</v>
      </c>
      <c r="P2521" s="74">
        <f t="shared" si="239"/>
        <v>890.51</v>
      </c>
    </row>
    <row r="2522" spans="1:16" ht="15" customHeight="1" x14ac:dyDescent="0.3">
      <c r="A2522" s="27" t="s">
        <v>4091</v>
      </c>
      <c r="B2522" s="38">
        <v>43100</v>
      </c>
      <c r="C2522" s="38">
        <v>43100</v>
      </c>
      <c r="D2522" s="40" t="s">
        <v>2293</v>
      </c>
      <c r="E2522" s="40">
        <v>99943</v>
      </c>
      <c r="F2522" s="20" t="s">
        <v>3731</v>
      </c>
      <c r="G2522" s="20" t="s">
        <v>3059</v>
      </c>
      <c r="H2522" s="100">
        <v>0.8</v>
      </c>
      <c r="I2522" s="39"/>
      <c r="J2522" s="74">
        <f t="shared" si="234"/>
        <v>167.77199999999999</v>
      </c>
      <c r="K2522" s="74">
        <f t="shared" si="235"/>
        <v>132.596</v>
      </c>
      <c r="L2522" s="74">
        <f t="shared" si="236"/>
        <v>50.160000000000004</v>
      </c>
      <c r="M2522" s="75"/>
      <c r="N2522" s="74">
        <f t="shared" si="237"/>
        <v>1203.8420000000001</v>
      </c>
      <c r="O2522" s="74">
        <f t="shared" si="238"/>
        <v>401.37200000000001</v>
      </c>
      <c r="P2522" s="74">
        <f t="shared" si="239"/>
        <v>890.51</v>
      </c>
    </row>
    <row r="2523" spans="1:16" ht="15" customHeight="1" x14ac:dyDescent="0.3">
      <c r="A2523" s="27" t="s">
        <v>4091</v>
      </c>
      <c r="B2523" s="38">
        <v>43110</v>
      </c>
      <c r="C2523" s="38">
        <v>43110</v>
      </c>
      <c r="D2523" s="40" t="s">
        <v>2294</v>
      </c>
      <c r="E2523" s="40">
        <v>99943</v>
      </c>
      <c r="F2523" s="20" t="s">
        <v>3731</v>
      </c>
      <c r="G2523" s="20" t="s">
        <v>3059</v>
      </c>
      <c r="H2523" s="100">
        <v>0.8</v>
      </c>
      <c r="I2523" s="39"/>
      <c r="J2523" s="74">
        <f t="shared" si="234"/>
        <v>167.77199999999999</v>
      </c>
      <c r="K2523" s="74">
        <f t="shared" si="235"/>
        <v>132.596</v>
      </c>
      <c r="L2523" s="74">
        <f t="shared" si="236"/>
        <v>50.160000000000004</v>
      </c>
      <c r="M2523" s="75"/>
      <c r="N2523" s="74">
        <f t="shared" si="237"/>
        <v>1203.8420000000001</v>
      </c>
      <c r="O2523" s="74">
        <f t="shared" si="238"/>
        <v>401.37200000000001</v>
      </c>
      <c r="P2523" s="74">
        <f t="shared" si="239"/>
        <v>890.51</v>
      </c>
    </row>
    <row r="2524" spans="1:16" ht="15" customHeight="1" x14ac:dyDescent="0.3">
      <c r="A2524" s="27" t="s">
        <v>4091</v>
      </c>
      <c r="B2524" s="38">
        <v>43120</v>
      </c>
      <c r="C2524" s="38">
        <v>43120</v>
      </c>
      <c r="D2524" s="40" t="s">
        <v>2295</v>
      </c>
      <c r="E2524" s="40">
        <v>99943</v>
      </c>
      <c r="F2524" s="20" t="s">
        <v>3731</v>
      </c>
      <c r="G2524" s="20" t="s">
        <v>3059</v>
      </c>
      <c r="H2524" s="100">
        <v>0.8</v>
      </c>
      <c r="I2524" s="39"/>
      <c r="J2524" s="74">
        <f t="shared" si="234"/>
        <v>167.77199999999999</v>
      </c>
      <c r="K2524" s="74">
        <f t="shared" si="235"/>
        <v>132.596</v>
      </c>
      <c r="L2524" s="74">
        <f t="shared" si="236"/>
        <v>50.160000000000004</v>
      </c>
      <c r="M2524" s="75"/>
      <c r="N2524" s="74">
        <f t="shared" si="237"/>
        <v>1203.8420000000001</v>
      </c>
      <c r="O2524" s="74">
        <f t="shared" si="238"/>
        <v>401.37200000000001</v>
      </c>
      <c r="P2524" s="74">
        <f t="shared" si="239"/>
        <v>890.51</v>
      </c>
    </row>
    <row r="2525" spans="1:16" ht="15" customHeight="1" x14ac:dyDescent="0.3">
      <c r="A2525" s="27" t="s">
        <v>4091</v>
      </c>
      <c r="B2525" s="38">
        <v>43130</v>
      </c>
      <c r="C2525" s="38">
        <v>43130</v>
      </c>
      <c r="D2525" s="40" t="s">
        <v>2296</v>
      </c>
      <c r="E2525" s="40">
        <v>99943</v>
      </c>
      <c r="F2525" s="20" t="s">
        <v>3731</v>
      </c>
      <c r="G2525" s="20" t="s">
        <v>3059</v>
      </c>
      <c r="H2525" s="100">
        <v>0.8</v>
      </c>
      <c r="I2525" s="39"/>
      <c r="J2525" s="74">
        <f t="shared" si="234"/>
        <v>167.77199999999999</v>
      </c>
      <c r="K2525" s="74">
        <f t="shared" si="235"/>
        <v>132.596</v>
      </c>
      <c r="L2525" s="74">
        <f t="shared" si="236"/>
        <v>50.160000000000004</v>
      </c>
      <c r="M2525" s="75"/>
      <c r="N2525" s="74">
        <f t="shared" si="237"/>
        <v>1203.8420000000001</v>
      </c>
      <c r="O2525" s="74">
        <f t="shared" si="238"/>
        <v>401.37200000000001</v>
      </c>
      <c r="P2525" s="74">
        <f t="shared" si="239"/>
        <v>890.51</v>
      </c>
    </row>
    <row r="2526" spans="1:16" ht="15" customHeight="1" x14ac:dyDescent="0.3">
      <c r="A2526" s="27" t="s">
        <v>4091</v>
      </c>
      <c r="B2526" s="38">
        <v>43140</v>
      </c>
      <c r="C2526" s="38">
        <v>43140</v>
      </c>
      <c r="D2526" s="40" t="s">
        <v>2297</v>
      </c>
      <c r="E2526" s="40">
        <v>99943</v>
      </c>
      <c r="F2526" s="20" t="s">
        <v>3731</v>
      </c>
      <c r="G2526" s="20" t="s">
        <v>3059</v>
      </c>
      <c r="H2526" s="100">
        <v>0.8</v>
      </c>
      <c r="I2526" s="39"/>
      <c r="J2526" s="74">
        <f t="shared" si="234"/>
        <v>167.77199999999999</v>
      </c>
      <c r="K2526" s="74">
        <f t="shared" si="235"/>
        <v>132.596</v>
      </c>
      <c r="L2526" s="74">
        <f t="shared" si="236"/>
        <v>50.160000000000004</v>
      </c>
      <c r="M2526" s="75"/>
      <c r="N2526" s="74">
        <f t="shared" si="237"/>
        <v>1203.8420000000001</v>
      </c>
      <c r="O2526" s="74">
        <f t="shared" si="238"/>
        <v>401.37200000000001</v>
      </c>
      <c r="P2526" s="74">
        <f t="shared" si="239"/>
        <v>890.51</v>
      </c>
    </row>
    <row r="2527" spans="1:16" ht="15" customHeight="1" x14ac:dyDescent="0.3">
      <c r="A2527" s="27" t="s">
        <v>4091</v>
      </c>
      <c r="B2527" s="38">
        <v>43150</v>
      </c>
      <c r="C2527" s="38">
        <v>43150</v>
      </c>
      <c r="D2527" s="40" t="s">
        <v>2298</v>
      </c>
      <c r="E2527" s="40">
        <v>99943</v>
      </c>
      <c r="F2527" s="20" t="s">
        <v>3731</v>
      </c>
      <c r="G2527" s="20" t="s">
        <v>3059</v>
      </c>
      <c r="H2527" s="100">
        <v>0.8</v>
      </c>
      <c r="I2527" s="39"/>
      <c r="J2527" s="74">
        <f t="shared" si="234"/>
        <v>167.77199999999999</v>
      </c>
      <c r="K2527" s="74">
        <f t="shared" si="235"/>
        <v>132.596</v>
      </c>
      <c r="L2527" s="74">
        <f t="shared" si="236"/>
        <v>50.160000000000004</v>
      </c>
      <c r="M2527" s="75"/>
      <c r="N2527" s="74">
        <f t="shared" si="237"/>
        <v>1203.8420000000001</v>
      </c>
      <c r="O2527" s="74">
        <f t="shared" si="238"/>
        <v>401.37200000000001</v>
      </c>
      <c r="P2527" s="74">
        <f t="shared" si="239"/>
        <v>890.51</v>
      </c>
    </row>
    <row r="2528" spans="1:16" ht="15" customHeight="1" x14ac:dyDescent="0.3">
      <c r="A2528" s="27" t="s">
        <v>4091</v>
      </c>
      <c r="B2528" s="38">
        <v>43160</v>
      </c>
      <c r="C2528" s="38">
        <v>43160</v>
      </c>
      <c r="D2528" s="12" t="s">
        <v>2299</v>
      </c>
      <c r="E2528" s="12">
        <v>39660</v>
      </c>
      <c r="F2528" s="12" t="s">
        <v>3732</v>
      </c>
      <c r="G2528" s="12" t="s">
        <v>3056</v>
      </c>
      <c r="H2528" s="100">
        <v>0.86399999999999999</v>
      </c>
      <c r="I2528" s="39"/>
      <c r="J2528" s="74">
        <f t="shared" si="234"/>
        <v>176.32495999999998</v>
      </c>
      <c r="K2528" s="74">
        <f t="shared" si="235"/>
        <v>139.35568000000001</v>
      </c>
      <c r="L2528" s="74">
        <f t="shared" si="236"/>
        <v>52.716800000000006</v>
      </c>
      <c r="M2528" s="75"/>
      <c r="N2528" s="74">
        <f t="shared" si="237"/>
        <v>1265.21416</v>
      </c>
      <c r="O2528" s="74">
        <f t="shared" si="238"/>
        <v>416.96496000000002</v>
      </c>
      <c r="P2528" s="74">
        <f t="shared" si="239"/>
        <v>932.34680000000003</v>
      </c>
    </row>
    <row r="2529" spans="1:16" ht="15" customHeight="1" x14ac:dyDescent="0.3">
      <c r="A2529" s="27" t="s">
        <v>4091</v>
      </c>
      <c r="B2529" s="38">
        <v>43170</v>
      </c>
      <c r="C2529" s="38">
        <v>43170</v>
      </c>
      <c r="D2529" s="40" t="s">
        <v>2300</v>
      </c>
      <c r="E2529" s="40">
        <v>99943</v>
      </c>
      <c r="F2529" s="20" t="s">
        <v>3731</v>
      </c>
      <c r="G2529" s="20" t="s">
        <v>3059</v>
      </c>
      <c r="H2529" s="100">
        <v>0.8</v>
      </c>
      <c r="I2529" s="39"/>
      <c r="J2529" s="74">
        <f t="shared" si="234"/>
        <v>167.77199999999999</v>
      </c>
      <c r="K2529" s="74">
        <f t="shared" si="235"/>
        <v>132.596</v>
      </c>
      <c r="L2529" s="74">
        <f t="shared" si="236"/>
        <v>50.160000000000004</v>
      </c>
      <c r="M2529" s="75"/>
      <c r="N2529" s="74">
        <f t="shared" si="237"/>
        <v>1203.8420000000001</v>
      </c>
      <c r="O2529" s="74">
        <f t="shared" si="238"/>
        <v>401.37200000000001</v>
      </c>
      <c r="P2529" s="74">
        <f t="shared" si="239"/>
        <v>890.51</v>
      </c>
    </row>
    <row r="2530" spans="1:16" ht="15" customHeight="1" x14ac:dyDescent="0.3">
      <c r="A2530" s="27" t="s">
        <v>4091</v>
      </c>
      <c r="B2530" s="38">
        <v>43180</v>
      </c>
      <c r="C2530" s="38">
        <v>43180</v>
      </c>
      <c r="D2530" s="40" t="s">
        <v>2301</v>
      </c>
      <c r="E2530" s="40">
        <v>99943</v>
      </c>
      <c r="F2530" s="20" t="s">
        <v>3731</v>
      </c>
      <c r="G2530" s="20" t="s">
        <v>3059</v>
      </c>
      <c r="H2530" s="100">
        <v>0.8</v>
      </c>
      <c r="I2530" s="39"/>
      <c r="J2530" s="74">
        <f t="shared" si="234"/>
        <v>167.77199999999999</v>
      </c>
      <c r="K2530" s="74">
        <f t="shared" si="235"/>
        <v>132.596</v>
      </c>
      <c r="L2530" s="74">
        <f t="shared" si="236"/>
        <v>50.160000000000004</v>
      </c>
      <c r="M2530" s="75"/>
      <c r="N2530" s="74">
        <f t="shared" si="237"/>
        <v>1203.8420000000001</v>
      </c>
      <c r="O2530" s="74">
        <f t="shared" si="238"/>
        <v>401.37200000000001</v>
      </c>
      <c r="P2530" s="74">
        <f t="shared" si="239"/>
        <v>890.51</v>
      </c>
    </row>
    <row r="2531" spans="1:16" ht="15" customHeight="1" x14ac:dyDescent="0.3">
      <c r="A2531" s="27" t="s">
        <v>4091</v>
      </c>
      <c r="B2531" s="38">
        <v>43190</v>
      </c>
      <c r="C2531" s="38">
        <v>43190</v>
      </c>
      <c r="D2531" s="40" t="s">
        <v>2302</v>
      </c>
      <c r="E2531" s="40">
        <v>99943</v>
      </c>
      <c r="F2531" s="20" t="s">
        <v>3731</v>
      </c>
      <c r="G2531" s="20" t="s">
        <v>3059</v>
      </c>
      <c r="H2531" s="100">
        <v>0.8</v>
      </c>
      <c r="I2531" s="39"/>
      <c r="J2531" s="74">
        <f t="shared" si="234"/>
        <v>167.77199999999999</v>
      </c>
      <c r="K2531" s="74">
        <f t="shared" si="235"/>
        <v>132.596</v>
      </c>
      <c r="L2531" s="74">
        <f t="shared" si="236"/>
        <v>50.160000000000004</v>
      </c>
      <c r="M2531" s="75"/>
      <c r="N2531" s="74">
        <f t="shared" si="237"/>
        <v>1203.8420000000001</v>
      </c>
      <c r="O2531" s="74">
        <f t="shared" si="238"/>
        <v>401.37200000000001</v>
      </c>
      <c r="P2531" s="74">
        <f t="shared" si="239"/>
        <v>890.51</v>
      </c>
    </row>
    <row r="2532" spans="1:16" ht="15" customHeight="1" x14ac:dyDescent="0.3">
      <c r="A2532" s="27" t="s">
        <v>4091</v>
      </c>
      <c r="B2532" s="38">
        <v>43200</v>
      </c>
      <c r="C2532" s="38">
        <v>43200</v>
      </c>
      <c r="D2532" s="40" t="s">
        <v>2303</v>
      </c>
      <c r="E2532" s="40">
        <v>99943</v>
      </c>
      <c r="F2532" s="20" t="s">
        <v>3731</v>
      </c>
      <c r="G2532" s="20" t="s">
        <v>3059</v>
      </c>
      <c r="H2532" s="100">
        <v>0.8</v>
      </c>
      <c r="I2532" s="39"/>
      <c r="J2532" s="74">
        <f t="shared" si="234"/>
        <v>167.77199999999999</v>
      </c>
      <c r="K2532" s="74">
        <f t="shared" si="235"/>
        <v>132.596</v>
      </c>
      <c r="L2532" s="74">
        <f t="shared" si="236"/>
        <v>50.160000000000004</v>
      </c>
      <c r="M2532" s="75"/>
      <c r="N2532" s="74">
        <f t="shared" si="237"/>
        <v>1203.8420000000001</v>
      </c>
      <c r="O2532" s="74">
        <f t="shared" si="238"/>
        <v>401.37200000000001</v>
      </c>
      <c r="P2532" s="74">
        <f t="shared" si="239"/>
        <v>890.51</v>
      </c>
    </row>
    <row r="2533" spans="1:16" ht="15" customHeight="1" x14ac:dyDescent="0.3">
      <c r="A2533" s="27" t="s">
        <v>4091</v>
      </c>
      <c r="B2533" s="38">
        <v>43210</v>
      </c>
      <c r="C2533" s="38">
        <v>43210</v>
      </c>
      <c r="D2533" s="40" t="s">
        <v>2304</v>
      </c>
      <c r="E2533" s="40">
        <v>99943</v>
      </c>
      <c r="F2533" s="20" t="s">
        <v>3731</v>
      </c>
      <c r="G2533" s="20" t="s">
        <v>3059</v>
      </c>
      <c r="H2533" s="100">
        <v>0.8</v>
      </c>
      <c r="I2533" s="39"/>
      <c r="J2533" s="74">
        <f t="shared" si="234"/>
        <v>167.77199999999999</v>
      </c>
      <c r="K2533" s="74">
        <f t="shared" si="235"/>
        <v>132.596</v>
      </c>
      <c r="L2533" s="74">
        <f t="shared" si="236"/>
        <v>50.160000000000004</v>
      </c>
      <c r="M2533" s="75"/>
      <c r="N2533" s="74">
        <f t="shared" si="237"/>
        <v>1203.8420000000001</v>
      </c>
      <c r="O2533" s="74">
        <f t="shared" si="238"/>
        <v>401.37200000000001</v>
      </c>
      <c r="P2533" s="74">
        <f t="shared" si="239"/>
        <v>890.51</v>
      </c>
    </row>
    <row r="2534" spans="1:16" ht="15" customHeight="1" x14ac:dyDescent="0.3">
      <c r="A2534" s="27" t="s">
        <v>4091</v>
      </c>
      <c r="B2534" s="38">
        <v>43220</v>
      </c>
      <c r="C2534" s="38">
        <v>43220</v>
      </c>
      <c r="D2534" s="40" t="s">
        <v>2305</v>
      </c>
      <c r="E2534" s="40">
        <v>99943</v>
      </c>
      <c r="F2534" s="20" t="s">
        <v>3731</v>
      </c>
      <c r="G2534" s="20" t="s">
        <v>3059</v>
      </c>
      <c r="H2534" s="100">
        <v>0.8</v>
      </c>
      <c r="I2534" s="39"/>
      <c r="J2534" s="74">
        <f t="shared" si="234"/>
        <v>167.77199999999999</v>
      </c>
      <c r="K2534" s="74">
        <f t="shared" si="235"/>
        <v>132.596</v>
      </c>
      <c r="L2534" s="74">
        <f t="shared" si="236"/>
        <v>50.160000000000004</v>
      </c>
      <c r="M2534" s="75"/>
      <c r="N2534" s="74">
        <f t="shared" si="237"/>
        <v>1203.8420000000001</v>
      </c>
      <c r="O2534" s="74">
        <f t="shared" si="238"/>
        <v>401.37200000000001</v>
      </c>
      <c r="P2534" s="74">
        <f t="shared" si="239"/>
        <v>890.51</v>
      </c>
    </row>
    <row r="2535" spans="1:16" ht="15" customHeight="1" x14ac:dyDescent="0.3">
      <c r="A2535" s="27" t="s">
        <v>4091</v>
      </c>
      <c r="B2535" s="38">
        <v>43230</v>
      </c>
      <c r="C2535" s="38">
        <v>43230</v>
      </c>
      <c r="D2535" s="40" t="s">
        <v>2306</v>
      </c>
      <c r="E2535" s="40">
        <v>99943</v>
      </c>
      <c r="F2535" s="20" t="s">
        <v>3731</v>
      </c>
      <c r="G2535" s="20" t="s">
        <v>3059</v>
      </c>
      <c r="H2535" s="100">
        <v>0.8</v>
      </c>
      <c r="I2535" s="39"/>
      <c r="J2535" s="74">
        <f t="shared" si="234"/>
        <v>167.77199999999999</v>
      </c>
      <c r="K2535" s="74">
        <f t="shared" si="235"/>
        <v>132.596</v>
      </c>
      <c r="L2535" s="74">
        <f t="shared" si="236"/>
        <v>50.160000000000004</v>
      </c>
      <c r="M2535" s="75"/>
      <c r="N2535" s="74">
        <f t="shared" si="237"/>
        <v>1203.8420000000001</v>
      </c>
      <c r="O2535" s="74">
        <f t="shared" si="238"/>
        <v>401.37200000000001</v>
      </c>
      <c r="P2535" s="74">
        <f t="shared" si="239"/>
        <v>890.51</v>
      </c>
    </row>
    <row r="2536" spans="1:16" ht="15" customHeight="1" x14ac:dyDescent="0.3">
      <c r="A2536" s="27" t="s">
        <v>4091</v>
      </c>
      <c r="B2536" s="38">
        <v>43240</v>
      </c>
      <c r="C2536" s="38">
        <v>43240</v>
      </c>
      <c r="D2536" s="40" t="s">
        <v>2307</v>
      </c>
      <c r="E2536" s="40">
        <v>99943</v>
      </c>
      <c r="F2536" s="20" t="s">
        <v>3731</v>
      </c>
      <c r="G2536" s="20" t="s">
        <v>3059</v>
      </c>
      <c r="H2536" s="100">
        <v>0.8</v>
      </c>
      <c r="I2536" s="39"/>
      <c r="J2536" s="74">
        <f t="shared" si="234"/>
        <v>167.77199999999999</v>
      </c>
      <c r="K2536" s="74">
        <f t="shared" si="235"/>
        <v>132.596</v>
      </c>
      <c r="L2536" s="74">
        <f t="shared" si="236"/>
        <v>50.160000000000004</v>
      </c>
      <c r="M2536" s="75"/>
      <c r="N2536" s="74">
        <f t="shared" si="237"/>
        <v>1203.8420000000001</v>
      </c>
      <c r="O2536" s="74">
        <f t="shared" si="238"/>
        <v>401.37200000000001</v>
      </c>
      <c r="P2536" s="74">
        <f t="shared" si="239"/>
        <v>890.51</v>
      </c>
    </row>
    <row r="2537" spans="1:16" ht="15" customHeight="1" x14ac:dyDescent="0.3">
      <c r="A2537" s="27" t="s">
        <v>4091</v>
      </c>
      <c r="B2537" s="38">
        <v>43250</v>
      </c>
      <c r="C2537" s="38">
        <v>43250</v>
      </c>
      <c r="D2537" s="40" t="s">
        <v>2308</v>
      </c>
      <c r="E2537" s="40">
        <v>99943</v>
      </c>
      <c r="F2537" s="20" t="s">
        <v>3731</v>
      </c>
      <c r="G2537" s="20" t="s">
        <v>3059</v>
      </c>
      <c r="H2537" s="100">
        <v>0.8</v>
      </c>
      <c r="I2537" s="39"/>
      <c r="J2537" s="74">
        <f t="shared" si="234"/>
        <v>167.77199999999999</v>
      </c>
      <c r="K2537" s="74">
        <f t="shared" si="235"/>
        <v>132.596</v>
      </c>
      <c r="L2537" s="74">
        <f t="shared" si="236"/>
        <v>50.160000000000004</v>
      </c>
      <c r="M2537" s="75"/>
      <c r="N2537" s="74">
        <f t="shared" si="237"/>
        <v>1203.8420000000001</v>
      </c>
      <c r="O2537" s="74">
        <f t="shared" si="238"/>
        <v>401.37200000000001</v>
      </c>
      <c r="P2537" s="74">
        <f t="shared" si="239"/>
        <v>890.51</v>
      </c>
    </row>
    <row r="2538" spans="1:16" ht="15" customHeight="1" x14ac:dyDescent="0.3">
      <c r="A2538" s="27" t="s">
        <v>4091</v>
      </c>
      <c r="B2538" s="38">
        <v>43260</v>
      </c>
      <c r="C2538" s="38">
        <v>43260</v>
      </c>
      <c r="D2538" s="40" t="s">
        <v>2309</v>
      </c>
      <c r="E2538" s="40">
        <v>99943</v>
      </c>
      <c r="F2538" s="20" t="s">
        <v>3731</v>
      </c>
      <c r="G2538" s="20" t="s">
        <v>3059</v>
      </c>
      <c r="H2538" s="100">
        <v>0.8</v>
      </c>
      <c r="I2538" s="39"/>
      <c r="J2538" s="74">
        <f t="shared" si="234"/>
        <v>167.77199999999999</v>
      </c>
      <c r="K2538" s="74">
        <f t="shared" si="235"/>
        <v>132.596</v>
      </c>
      <c r="L2538" s="74">
        <f t="shared" si="236"/>
        <v>50.160000000000004</v>
      </c>
      <c r="M2538" s="75"/>
      <c r="N2538" s="74">
        <f t="shared" si="237"/>
        <v>1203.8420000000001</v>
      </c>
      <c r="O2538" s="74">
        <f t="shared" si="238"/>
        <v>401.37200000000001</v>
      </c>
      <c r="P2538" s="74">
        <f t="shared" si="239"/>
        <v>890.51</v>
      </c>
    </row>
    <row r="2539" spans="1:16" ht="15" customHeight="1" x14ac:dyDescent="0.3">
      <c r="A2539" s="27" t="s">
        <v>4091</v>
      </c>
      <c r="B2539" s="38">
        <v>43270</v>
      </c>
      <c r="C2539" s="38">
        <v>43270</v>
      </c>
      <c r="D2539" s="40" t="s">
        <v>2310</v>
      </c>
      <c r="E2539" s="40">
        <v>99943</v>
      </c>
      <c r="F2539" s="20" t="s">
        <v>3731</v>
      </c>
      <c r="G2539" s="20" t="s">
        <v>3059</v>
      </c>
      <c r="H2539" s="100">
        <v>0.8</v>
      </c>
      <c r="I2539" s="39"/>
      <c r="J2539" s="74">
        <f t="shared" si="234"/>
        <v>167.77199999999999</v>
      </c>
      <c r="K2539" s="74">
        <f t="shared" si="235"/>
        <v>132.596</v>
      </c>
      <c r="L2539" s="74">
        <f t="shared" si="236"/>
        <v>50.160000000000004</v>
      </c>
      <c r="M2539" s="75"/>
      <c r="N2539" s="74">
        <f t="shared" si="237"/>
        <v>1203.8420000000001</v>
      </c>
      <c r="O2539" s="74">
        <f t="shared" si="238"/>
        <v>401.37200000000001</v>
      </c>
      <c r="P2539" s="74">
        <f t="shared" si="239"/>
        <v>890.51</v>
      </c>
    </row>
    <row r="2540" spans="1:16" ht="15" customHeight="1" x14ac:dyDescent="0.3">
      <c r="A2540" s="27" t="s">
        <v>4091</v>
      </c>
      <c r="B2540" s="38">
        <v>43280</v>
      </c>
      <c r="C2540" s="38">
        <v>43280</v>
      </c>
      <c r="D2540" s="40" t="s">
        <v>2311</v>
      </c>
      <c r="E2540" s="40">
        <v>99943</v>
      </c>
      <c r="F2540" s="20" t="s">
        <v>3731</v>
      </c>
      <c r="G2540" s="20" t="s">
        <v>3059</v>
      </c>
      <c r="H2540" s="100">
        <v>0.8</v>
      </c>
      <c r="I2540" s="39"/>
      <c r="J2540" s="74">
        <f t="shared" si="234"/>
        <v>167.77199999999999</v>
      </c>
      <c r="K2540" s="74">
        <f t="shared" si="235"/>
        <v>132.596</v>
      </c>
      <c r="L2540" s="74">
        <f t="shared" si="236"/>
        <v>50.160000000000004</v>
      </c>
      <c r="M2540" s="75"/>
      <c r="N2540" s="74">
        <f t="shared" si="237"/>
        <v>1203.8420000000001</v>
      </c>
      <c r="O2540" s="74">
        <f t="shared" si="238"/>
        <v>401.37200000000001</v>
      </c>
      <c r="P2540" s="74">
        <f t="shared" si="239"/>
        <v>890.51</v>
      </c>
    </row>
    <row r="2541" spans="1:16" ht="15" customHeight="1" x14ac:dyDescent="0.3">
      <c r="A2541" s="27" t="s">
        <v>4091</v>
      </c>
      <c r="B2541" s="38">
        <v>43290</v>
      </c>
      <c r="C2541" s="38">
        <v>43290</v>
      </c>
      <c r="D2541" s="40" t="s">
        <v>2312</v>
      </c>
      <c r="E2541" s="40">
        <v>99943</v>
      </c>
      <c r="F2541" s="20" t="s">
        <v>3731</v>
      </c>
      <c r="G2541" s="20" t="s">
        <v>3059</v>
      </c>
      <c r="H2541" s="100">
        <v>0.8</v>
      </c>
      <c r="I2541" s="39"/>
      <c r="J2541" s="74">
        <f t="shared" si="234"/>
        <v>167.77199999999999</v>
      </c>
      <c r="K2541" s="74">
        <f t="shared" si="235"/>
        <v>132.596</v>
      </c>
      <c r="L2541" s="74">
        <f t="shared" si="236"/>
        <v>50.160000000000004</v>
      </c>
      <c r="M2541" s="75"/>
      <c r="N2541" s="74">
        <f t="shared" si="237"/>
        <v>1203.8420000000001</v>
      </c>
      <c r="O2541" s="74">
        <f t="shared" si="238"/>
        <v>401.37200000000001</v>
      </c>
      <c r="P2541" s="74">
        <f t="shared" si="239"/>
        <v>890.51</v>
      </c>
    </row>
    <row r="2542" spans="1:16" ht="15" customHeight="1" x14ac:dyDescent="0.3">
      <c r="A2542" s="27" t="s">
        <v>4091</v>
      </c>
      <c r="B2542" s="38">
        <v>43300</v>
      </c>
      <c r="C2542" s="38">
        <v>43300</v>
      </c>
      <c r="D2542" s="40" t="s">
        <v>2313</v>
      </c>
      <c r="E2542" s="40">
        <v>99943</v>
      </c>
      <c r="F2542" s="20" t="s">
        <v>3731</v>
      </c>
      <c r="G2542" s="20" t="s">
        <v>3059</v>
      </c>
      <c r="H2542" s="100">
        <v>0.8</v>
      </c>
      <c r="I2542" s="39"/>
      <c r="J2542" s="74">
        <f t="shared" si="234"/>
        <v>167.77199999999999</v>
      </c>
      <c r="K2542" s="74">
        <f t="shared" si="235"/>
        <v>132.596</v>
      </c>
      <c r="L2542" s="74">
        <f t="shared" si="236"/>
        <v>50.160000000000004</v>
      </c>
      <c r="M2542" s="75"/>
      <c r="N2542" s="74">
        <f t="shared" si="237"/>
        <v>1203.8420000000001</v>
      </c>
      <c r="O2542" s="74">
        <f t="shared" si="238"/>
        <v>401.37200000000001</v>
      </c>
      <c r="P2542" s="74">
        <f t="shared" si="239"/>
        <v>890.51</v>
      </c>
    </row>
    <row r="2543" spans="1:16" ht="15" customHeight="1" x14ac:dyDescent="0.3">
      <c r="A2543" s="27" t="s">
        <v>4091</v>
      </c>
      <c r="B2543" s="38">
        <v>43310</v>
      </c>
      <c r="C2543" s="38">
        <v>43310</v>
      </c>
      <c r="D2543" s="40" t="s">
        <v>2314</v>
      </c>
      <c r="E2543" s="40">
        <v>99943</v>
      </c>
      <c r="F2543" s="20" t="s">
        <v>3731</v>
      </c>
      <c r="G2543" s="20" t="s">
        <v>3059</v>
      </c>
      <c r="H2543" s="100">
        <v>0.8</v>
      </c>
      <c r="I2543" s="39"/>
      <c r="J2543" s="74">
        <f t="shared" si="234"/>
        <v>167.77199999999999</v>
      </c>
      <c r="K2543" s="74">
        <f t="shared" si="235"/>
        <v>132.596</v>
      </c>
      <c r="L2543" s="74">
        <f t="shared" si="236"/>
        <v>50.160000000000004</v>
      </c>
      <c r="M2543" s="75"/>
      <c r="N2543" s="74">
        <f t="shared" si="237"/>
        <v>1203.8420000000001</v>
      </c>
      <c r="O2543" s="74">
        <f t="shared" si="238"/>
        <v>401.37200000000001</v>
      </c>
      <c r="P2543" s="74">
        <f t="shared" si="239"/>
        <v>890.51</v>
      </c>
    </row>
    <row r="2544" spans="1:16" ht="15" customHeight="1" x14ac:dyDescent="0.3">
      <c r="A2544" s="27" t="s">
        <v>4091</v>
      </c>
      <c r="B2544" s="38">
        <v>43320</v>
      </c>
      <c r="C2544" s="38">
        <v>43320</v>
      </c>
      <c r="D2544" s="40" t="s">
        <v>2315</v>
      </c>
      <c r="E2544" s="40">
        <v>99943</v>
      </c>
      <c r="F2544" s="20" t="s">
        <v>3731</v>
      </c>
      <c r="G2544" s="20" t="s">
        <v>3059</v>
      </c>
      <c r="H2544" s="100">
        <v>0.8</v>
      </c>
      <c r="I2544" s="39"/>
      <c r="J2544" s="74">
        <f t="shared" si="234"/>
        <v>167.77199999999999</v>
      </c>
      <c r="K2544" s="74">
        <f t="shared" si="235"/>
        <v>132.596</v>
      </c>
      <c r="L2544" s="74">
        <f t="shared" si="236"/>
        <v>50.160000000000004</v>
      </c>
      <c r="M2544" s="75"/>
      <c r="N2544" s="74">
        <f t="shared" si="237"/>
        <v>1203.8420000000001</v>
      </c>
      <c r="O2544" s="74">
        <f t="shared" si="238"/>
        <v>401.37200000000001</v>
      </c>
      <c r="P2544" s="74">
        <f t="shared" si="239"/>
        <v>890.51</v>
      </c>
    </row>
    <row r="2545" spans="1:16" ht="15" customHeight="1" x14ac:dyDescent="0.3">
      <c r="A2545" s="27" t="s">
        <v>4091</v>
      </c>
      <c r="B2545" s="38">
        <v>43330</v>
      </c>
      <c r="C2545" s="38">
        <v>43330</v>
      </c>
      <c r="D2545" s="40" t="s">
        <v>2316</v>
      </c>
      <c r="E2545" s="40">
        <v>99943</v>
      </c>
      <c r="F2545" s="20" t="s">
        <v>3731</v>
      </c>
      <c r="G2545" s="20" t="s">
        <v>3059</v>
      </c>
      <c r="H2545" s="100">
        <v>0.8</v>
      </c>
      <c r="I2545" s="39"/>
      <c r="J2545" s="74">
        <f t="shared" si="234"/>
        <v>167.77199999999999</v>
      </c>
      <c r="K2545" s="74">
        <f t="shared" si="235"/>
        <v>132.596</v>
      </c>
      <c r="L2545" s="74">
        <f t="shared" si="236"/>
        <v>50.160000000000004</v>
      </c>
      <c r="M2545" s="75"/>
      <c r="N2545" s="74">
        <f t="shared" si="237"/>
        <v>1203.8420000000001</v>
      </c>
      <c r="O2545" s="74">
        <f t="shared" si="238"/>
        <v>401.37200000000001</v>
      </c>
      <c r="P2545" s="74">
        <f t="shared" si="239"/>
        <v>890.51</v>
      </c>
    </row>
    <row r="2546" spans="1:16" ht="15" customHeight="1" x14ac:dyDescent="0.3">
      <c r="A2546" s="27" t="s">
        <v>4091</v>
      </c>
      <c r="B2546" s="38">
        <v>43340</v>
      </c>
      <c r="C2546" s="38">
        <v>43340</v>
      </c>
      <c r="D2546" s="40" t="s">
        <v>2317</v>
      </c>
      <c r="E2546" s="40">
        <v>99943</v>
      </c>
      <c r="F2546" s="20" t="s">
        <v>3731</v>
      </c>
      <c r="G2546" s="20" t="s">
        <v>3059</v>
      </c>
      <c r="H2546" s="100">
        <v>0.8</v>
      </c>
      <c r="I2546" s="39"/>
      <c r="J2546" s="74">
        <f t="shared" si="234"/>
        <v>167.77199999999999</v>
      </c>
      <c r="K2546" s="74">
        <f t="shared" si="235"/>
        <v>132.596</v>
      </c>
      <c r="L2546" s="74">
        <f t="shared" si="236"/>
        <v>50.160000000000004</v>
      </c>
      <c r="M2546" s="75"/>
      <c r="N2546" s="74">
        <f t="shared" si="237"/>
        <v>1203.8420000000001</v>
      </c>
      <c r="O2546" s="74">
        <f t="shared" si="238"/>
        <v>401.37200000000001</v>
      </c>
      <c r="P2546" s="74">
        <f t="shared" si="239"/>
        <v>890.51</v>
      </c>
    </row>
    <row r="2547" spans="1:16" ht="15" customHeight="1" x14ac:dyDescent="0.3">
      <c r="A2547" s="27" t="s">
        <v>4091</v>
      </c>
      <c r="B2547" s="38">
        <v>43350</v>
      </c>
      <c r="C2547" s="38">
        <v>43350</v>
      </c>
      <c r="D2547" s="40" t="s">
        <v>2318</v>
      </c>
      <c r="E2547" s="40">
        <v>99943</v>
      </c>
      <c r="F2547" s="20" t="s">
        <v>3731</v>
      </c>
      <c r="G2547" s="20" t="s">
        <v>3059</v>
      </c>
      <c r="H2547" s="100">
        <v>0.8</v>
      </c>
      <c r="I2547" s="39"/>
      <c r="J2547" s="74">
        <f t="shared" si="234"/>
        <v>167.77199999999999</v>
      </c>
      <c r="K2547" s="74">
        <f t="shared" si="235"/>
        <v>132.596</v>
      </c>
      <c r="L2547" s="74">
        <f t="shared" si="236"/>
        <v>50.160000000000004</v>
      </c>
      <c r="M2547" s="75"/>
      <c r="N2547" s="74">
        <f t="shared" si="237"/>
        <v>1203.8420000000001</v>
      </c>
      <c r="O2547" s="74">
        <f t="shared" si="238"/>
        <v>401.37200000000001</v>
      </c>
      <c r="P2547" s="74">
        <f t="shared" si="239"/>
        <v>890.51</v>
      </c>
    </row>
    <row r="2548" spans="1:16" ht="15" customHeight="1" x14ac:dyDescent="0.3">
      <c r="A2548" s="27" t="s">
        <v>4091</v>
      </c>
      <c r="B2548" s="38">
        <v>43360</v>
      </c>
      <c r="C2548" s="38">
        <v>43360</v>
      </c>
      <c r="D2548" s="40" t="s">
        <v>2319</v>
      </c>
      <c r="E2548" s="40">
        <v>99943</v>
      </c>
      <c r="F2548" s="20" t="s">
        <v>3731</v>
      </c>
      <c r="G2548" s="20" t="s">
        <v>3059</v>
      </c>
      <c r="H2548" s="100">
        <v>0.8</v>
      </c>
      <c r="I2548" s="39"/>
      <c r="J2548" s="74">
        <f t="shared" si="234"/>
        <v>167.77199999999999</v>
      </c>
      <c r="K2548" s="74">
        <f t="shared" si="235"/>
        <v>132.596</v>
      </c>
      <c r="L2548" s="74">
        <f t="shared" si="236"/>
        <v>50.160000000000004</v>
      </c>
      <c r="M2548" s="75"/>
      <c r="N2548" s="74">
        <f t="shared" si="237"/>
        <v>1203.8420000000001</v>
      </c>
      <c r="O2548" s="74">
        <f t="shared" si="238"/>
        <v>401.37200000000001</v>
      </c>
      <c r="P2548" s="74">
        <f t="shared" si="239"/>
        <v>890.51</v>
      </c>
    </row>
    <row r="2549" spans="1:16" ht="15" customHeight="1" x14ac:dyDescent="0.3">
      <c r="A2549" s="27" t="s">
        <v>4091</v>
      </c>
      <c r="B2549" s="38">
        <v>43370</v>
      </c>
      <c r="C2549" s="38">
        <v>43370</v>
      </c>
      <c r="D2549" s="40" t="s">
        <v>2320</v>
      </c>
      <c r="E2549" s="40">
        <v>99943</v>
      </c>
      <c r="F2549" s="20" t="s">
        <v>3731</v>
      </c>
      <c r="G2549" s="20" t="s">
        <v>3059</v>
      </c>
      <c r="H2549" s="100">
        <v>0.8</v>
      </c>
      <c r="I2549" s="39"/>
      <c r="J2549" s="74">
        <f t="shared" si="234"/>
        <v>167.77199999999999</v>
      </c>
      <c r="K2549" s="74">
        <f t="shared" si="235"/>
        <v>132.596</v>
      </c>
      <c r="L2549" s="74">
        <f t="shared" si="236"/>
        <v>50.160000000000004</v>
      </c>
      <c r="M2549" s="75"/>
      <c r="N2549" s="74">
        <f t="shared" si="237"/>
        <v>1203.8420000000001</v>
      </c>
      <c r="O2549" s="74">
        <f t="shared" si="238"/>
        <v>401.37200000000001</v>
      </c>
      <c r="P2549" s="74">
        <f t="shared" si="239"/>
        <v>890.51</v>
      </c>
    </row>
    <row r="2550" spans="1:16" ht="15" customHeight="1" x14ac:dyDescent="0.3">
      <c r="A2550" s="27" t="s">
        <v>4091</v>
      </c>
      <c r="B2550" s="38">
        <v>43380</v>
      </c>
      <c r="C2550" s="38">
        <v>43380</v>
      </c>
      <c r="D2550" s="40" t="s">
        <v>2321</v>
      </c>
      <c r="E2550" s="40">
        <v>99943</v>
      </c>
      <c r="F2550" s="20" t="s">
        <v>3731</v>
      </c>
      <c r="G2550" s="20" t="s">
        <v>3059</v>
      </c>
      <c r="H2550" s="100">
        <v>0.8</v>
      </c>
      <c r="I2550" s="39"/>
      <c r="J2550" s="74">
        <f t="shared" si="234"/>
        <v>167.77199999999999</v>
      </c>
      <c r="K2550" s="74">
        <f t="shared" si="235"/>
        <v>132.596</v>
      </c>
      <c r="L2550" s="74">
        <f t="shared" si="236"/>
        <v>50.160000000000004</v>
      </c>
      <c r="M2550" s="75"/>
      <c r="N2550" s="74">
        <f t="shared" si="237"/>
        <v>1203.8420000000001</v>
      </c>
      <c r="O2550" s="74">
        <f t="shared" si="238"/>
        <v>401.37200000000001</v>
      </c>
      <c r="P2550" s="74">
        <f t="shared" si="239"/>
        <v>890.51</v>
      </c>
    </row>
    <row r="2551" spans="1:16" ht="15" customHeight="1" x14ac:dyDescent="0.3">
      <c r="A2551" s="27" t="s">
        <v>4091</v>
      </c>
      <c r="B2551" s="38">
        <v>43390</v>
      </c>
      <c r="C2551" s="38">
        <v>43390</v>
      </c>
      <c r="D2551" s="40" t="s">
        <v>2322</v>
      </c>
      <c r="E2551" s="40">
        <v>99943</v>
      </c>
      <c r="F2551" s="20" t="s">
        <v>3731</v>
      </c>
      <c r="G2551" s="20" t="s">
        <v>3059</v>
      </c>
      <c r="H2551" s="100">
        <v>0.8</v>
      </c>
      <c r="I2551" s="39"/>
      <c r="J2551" s="74">
        <f t="shared" si="234"/>
        <v>167.77199999999999</v>
      </c>
      <c r="K2551" s="74">
        <f t="shared" si="235"/>
        <v>132.596</v>
      </c>
      <c r="L2551" s="74">
        <f t="shared" si="236"/>
        <v>50.160000000000004</v>
      </c>
      <c r="M2551" s="75"/>
      <c r="N2551" s="74">
        <f t="shared" si="237"/>
        <v>1203.8420000000001</v>
      </c>
      <c r="O2551" s="74">
        <f t="shared" si="238"/>
        <v>401.37200000000001</v>
      </c>
      <c r="P2551" s="74">
        <f t="shared" si="239"/>
        <v>890.51</v>
      </c>
    </row>
    <row r="2552" spans="1:16" ht="15" customHeight="1" x14ac:dyDescent="0.3">
      <c r="A2552" s="27" t="s">
        <v>4091</v>
      </c>
      <c r="B2552" s="38">
        <v>43400</v>
      </c>
      <c r="C2552" s="38">
        <v>43400</v>
      </c>
      <c r="D2552" s="40" t="s">
        <v>2323</v>
      </c>
      <c r="E2552" s="40">
        <v>99943</v>
      </c>
      <c r="F2552" s="20" t="s">
        <v>3731</v>
      </c>
      <c r="G2552" s="20" t="s">
        <v>3059</v>
      </c>
      <c r="H2552" s="100">
        <v>0.8</v>
      </c>
      <c r="I2552" s="39"/>
      <c r="J2552" s="74">
        <f t="shared" si="234"/>
        <v>167.77199999999999</v>
      </c>
      <c r="K2552" s="74">
        <f t="shared" si="235"/>
        <v>132.596</v>
      </c>
      <c r="L2552" s="74">
        <f t="shared" si="236"/>
        <v>50.160000000000004</v>
      </c>
      <c r="M2552" s="75"/>
      <c r="N2552" s="74">
        <f t="shared" si="237"/>
        <v>1203.8420000000001</v>
      </c>
      <c r="O2552" s="74">
        <f t="shared" si="238"/>
        <v>401.37200000000001</v>
      </c>
      <c r="P2552" s="74">
        <f t="shared" si="239"/>
        <v>890.51</v>
      </c>
    </row>
    <row r="2553" spans="1:16" ht="15" customHeight="1" x14ac:dyDescent="0.3">
      <c r="A2553" s="27" t="s">
        <v>4091</v>
      </c>
      <c r="B2553" s="38">
        <v>43410</v>
      </c>
      <c r="C2553" s="38">
        <v>43410</v>
      </c>
      <c r="D2553" s="12" t="s">
        <v>2324</v>
      </c>
      <c r="E2553" s="12">
        <v>43620</v>
      </c>
      <c r="F2553" s="12" t="s">
        <v>3733</v>
      </c>
      <c r="G2553" s="12" t="s">
        <v>3056</v>
      </c>
      <c r="H2553" s="100">
        <v>0.8</v>
      </c>
      <c r="I2553" s="39"/>
      <c r="J2553" s="74">
        <f t="shared" si="234"/>
        <v>167.77199999999999</v>
      </c>
      <c r="K2553" s="74">
        <f t="shared" si="235"/>
        <v>132.596</v>
      </c>
      <c r="L2553" s="74">
        <f t="shared" si="236"/>
        <v>50.160000000000004</v>
      </c>
      <c r="M2553" s="75"/>
      <c r="N2553" s="74">
        <f t="shared" si="237"/>
        <v>1203.8420000000001</v>
      </c>
      <c r="O2553" s="74">
        <f t="shared" si="238"/>
        <v>401.37200000000001</v>
      </c>
      <c r="P2553" s="74">
        <f t="shared" si="239"/>
        <v>890.51</v>
      </c>
    </row>
    <row r="2554" spans="1:16" ht="15" customHeight="1" x14ac:dyDescent="0.3">
      <c r="A2554" s="27" t="s">
        <v>4091</v>
      </c>
      <c r="B2554" s="38">
        <v>43420</v>
      </c>
      <c r="C2554" s="38">
        <v>43420</v>
      </c>
      <c r="D2554" s="40" t="s">
        <v>2325</v>
      </c>
      <c r="E2554" s="40">
        <v>99943</v>
      </c>
      <c r="F2554" s="20" t="s">
        <v>3731</v>
      </c>
      <c r="G2554" s="20" t="s">
        <v>3059</v>
      </c>
      <c r="H2554" s="100">
        <v>0.8</v>
      </c>
      <c r="I2554" s="39"/>
      <c r="J2554" s="74">
        <f t="shared" si="234"/>
        <v>167.77199999999999</v>
      </c>
      <c r="K2554" s="74">
        <f t="shared" si="235"/>
        <v>132.596</v>
      </c>
      <c r="L2554" s="74">
        <f t="shared" si="236"/>
        <v>50.160000000000004</v>
      </c>
      <c r="M2554" s="75"/>
      <c r="N2554" s="74">
        <f t="shared" si="237"/>
        <v>1203.8420000000001</v>
      </c>
      <c r="O2554" s="74">
        <f t="shared" si="238"/>
        <v>401.37200000000001</v>
      </c>
      <c r="P2554" s="74">
        <f t="shared" si="239"/>
        <v>890.51</v>
      </c>
    </row>
    <row r="2555" spans="1:16" ht="15" customHeight="1" x14ac:dyDescent="0.3">
      <c r="A2555" s="27" t="s">
        <v>4091</v>
      </c>
      <c r="B2555" s="38">
        <v>43450</v>
      </c>
      <c r="C2555" s="38">
        <v>43450</v>
      </c>
      <c r="D2555" s="40" t="s">
        <v>2328</v>
      </c>
      <c r="E2555" s="40">
        <v>99943</v>
      </c>
      <c r="F2555" s="20" t="s">
        <v>3731</v>
      </c>
      <c r="G2555" s="20" t="s">
        <v>3059</v>
      </c>
      <c r="H2555" s="100">
        <v>0.8</v>
      </c>
      <c r="I2555" s="39"/>
      <c r="J2555" s="74">
        <f t="shared" si="234"/>
        <v>167.77199999999999</v>
      </c>
      <c r="K2555" s="74">
        <f t="shared" si="235"/>
        <v>132.596</v>
      </c>
      <c r="L2555" s="74">
        <f t="shared" si="236"/>
        <v>50.160000000000004</v>
      </c>
      <c r="M2555" s="75"/>
      <c r="N2555" s="74">
        <f t="shared" si="237"/>
        <v>1203.8420000000001</v>
      </c>
      <c r="O2555" s="74">
        <f t="shared" si="238"/>
        <v>401.37200000000001</v>
      </c>
      <c r="P2555" s="74">
        <f t="shared" si="239"/>
        <v>890.51</v>
      </c>
    </row>
    <row r="2556" spans="1:16" ht="15" customHeight="1" x14ac:dyDescent="0.3">
      <c r="A2556" s="27" t="s">
        <v>4091</v>
      </c>
      <c r="B2556" s="38">
        <v>43430</v>
      </c>
      <c r="C2556" s="38">
        <v>43430</v>
      </c>
      <c r="D2556" s="12" t="s">
        <v>2326</v>
      </c>
      <c r="E2556" s="12">
        <v>43620</v>
      </c>
      <c r="F2556" s="12" t="s">
        <v>3733</v>
      </c>
      <c r="G2556" s="12" t="s">
        <v>3056</v>
      </c>
      <c r="H2556" s="100">
        <v>0.8</v>
      </c>
      <c r="I2556" s="39"/>
      <c r="J2556" s="74">
        <f t="shared" si="234"/>
        <v>167.77199999999999</v>
      </c>
      <c r="K2556" s="74">
        <f t="shared" si="235"/>
        <v>132.596</v>
      </c>
      <c r="L2556" s="74">
        <f t="shared" si="236"/>
        <v>50.160000000000004</v>
      </c>
      <c r="M2556" s="75"/>
      <c r="N2556" s="74">
        <f t="shared" si="237"/>
        <v>1203.8420000000001</v>
      </c>
      <c r="O2556" s="74">
        <f t="shared" si="238"/>
        <v>401.37200000000001</v>
      </c>
      <c r="P2556" s="74">
        <f t="shared" si="239"/>
        <v>890.51</v>
      </c>
    </row>
    <row r="2557" spans="1:16" ht="15" customHeight="1" x14ac:dyDescent="0.3">
      <c r="A2557" s="27" t="s">
        <v>4091</v>
      </c>
      <c r="B2557" s="38">
        <v>43440</v>
      </c>
      <c r="C2557" s="38">
        <v>43440</v>
      </c>
      <c r="D2557" s="40" t="s">
        <v>2327</v>
      </c>
      <c r="E2557" s="40">
        <v>99943</v>
      </c>
      <c r="F2557" s="20" t="s">
        <v>3731</v>
      </c>
      <c r="G2557" s="20" t="s">
        <v>3059</v>
      </c>
      <c r="H2557" s="100">
        <v>0.8</v>
      </c>
      <c r="I2557" s="39"/>
      <c r="J2557" s="74">
        <f t="shared" si="234"/>
        <v>167.77199999999999</v>
      </c>
      <c r="K2557" s="74">
        <f t="shared" si="235"/>
        <v>132.596</v>
      </c>
      <c r="L2557" s="74">
        <f t="shared" si="236"/>
        <v>50.160000000000004</v>
      </c>
      <c r="M2557" s="75"/>
      <c r="N2557" s="74">
        <f t="shared" si="237"/>
        <v>1203.8420000000001</v>
      </c>
      <c r="O2557" s="74">
        <f t="shared" si="238"/>
        <v>401.37200000000001</v>
      </c>
      <c r="P2557" s="74">
        <f t="shared" si="239"/>
        <v>890.51</v>
      </c>
    </row>
    <row r="2558" spans="1:16" ht="15" customHeight="1" x14ac:dyDescent="0.3">
      <c r="A2558" s="27" t="s">
        <v>4091</v>
      </c>
      <c r="B2558" s="38">
        <v>43460</v>
      </c>
      <c r="C2558" s="38">
        <v>43460</v>
      </c>
      <c r="D2558" s="12" t="s">
        <v>2329</v>
      </c>
      <c r="E2558" s="12">
        <v>39660</v>
      </c>
      <c r="F2558" s="12" t="s">
        <v>3732</v>
      </c>
      <c r="G2558" s="12" t="s">
        <v>3056</v>
      </c>
      <c r="H2558" s="100">
        <v>0.86399999999999999</v>
      </c>
      <c r="I2558" s="39"/>
      <c r="J2558" s="74">
        <f t="shared" si="234"/>
        <v>176.32495999999998</v>
      </c>
      <c r="K2558" s="74">
        <f t="shared" si="235"/>
        <v>139.35568000000001</v>
      </c>
      <c r="L2558" s="74">
        <f t="shared" si="236"/>
        <v>52.716800000000006</v>
      </c>
      <c r="M2558" s="75"/>
      <c r="N2558" s="74">
        <f t="shared" si="237"/>
        <v>1265.21416</v>
      </c>
      <c r="O2558" s="74">
        <f t="shared" si="238"/>
        <v>416.96496000000002</v>
      </c>
      <c r="P2558" s="74">
        <f t="shared" si="239"/>
        <v>932.34680000000003</v>
      </c>
    </row>
    <row r="2559" spans="1:16" ht="15" customHeight="1" x14ac:dyDescent="0.3">
      <c r="A2559" s="27" t="s">
        <v>4091</v>
      </c>
      <c r="B2559" s="38">
        <v>43470</v>
      </c>
      <c r="C2559" s="38">
        <v>43470</v>
      </c>
      <c r="D2559" s="40" t="s">
        <v>2330</v>
      </c>
      <c r="E2559" s="40">
        <v>99943</v>
      </c>
      <c r="F2559" s="20" t="s">
        <v>3731</v>
      </c>
      <c r="G2559" s="20" t="s">
        <v>3059</v>
      </c>
      <c r="H2559" s="100">
        <v>0.8</v>
      </c>
      <c r="I2559" s="39"/>
      <c r="J2559" s="74">
        <f t="shared" si="234"/>
        <v>167.77199999999999</v>
      </c>
      <c r="K2559" s="74">
        <f t="shared" si="235"/>
        <v>132.596</v>
      </c>
      <c r="L2559" s="74">
        <f t="shared" si="236"/>
        <v>50.160000000000004</v>
      </c>
      <c r="M2559" s="75"/>
      <c r="N2559" s="74">
        <f t="shared" si="237"/>
        <v>1203.8420000000001</v>
      </c>
      <c r="O2559" s="74">
        <f t="shared" si="238"/>
        <v>401.37200000000001</v>
      </c>
      <c r="P2559" s="74">
        <f t="shared" si="239"/>
        <v>890.51</v>
      </c>
    </row>
    <row r="2560" spans="1:16" ht="15" customHeight="1" x14ac:dyDescent="0.3">
      <c r="A2560" s="27" t="s">
        <v>4091</v>
      </c>
      <c r="B2560" s="38">
        <v>43480</v>
      </c>
      <c r="C2560" s="38">
        <v>43480</v>
      </c>
      <c r="D2560" s="40" t="s">
        <v>2331</v>
      </c>
      <c r="E2560" s="40">
        <v>99943</v>
      </c>
      <c r="F2560" s="20" t="s">
        <v>3731</v>
      </c>
      <c r="G2560" s="20" t="s">
        <v>3059</v>
      </c>
      <c r="H2560" s="100">
        <v>0.8</v>
      </c>
      <c r="I2560" s="39"/>
      <c r="J2560" s="74">
        <f t="shared" si="234"/>
        <v>167.77199999999999</v>
      </c>
      <c r="K2560" s="74">
        <f t="shared" si="235"/>
        <v>132.596</v>
      </c>
      <c r="L2560" s="74">
        <f t="shared" si="236"/>
        <v>50.160000000000004</v>
      </c>
      <c r="M2560" s="75"/>
      <c r="N2560" s="74">
        <f t="shared" si="237"/>
        <v>1203.8420000000001</v>
      </c>
      <c r="O2560" s="74">
        <f t="shared" si="238"/>
        <v>401.37200000000001</v>
      </c>
      <c r="P2560" s="74">
        <f t="shared" si="239"/>
        <v>890.51</v>
      </c>
    </row>
    <row r="2561" spans="1:16" ht="15" customHeight="1" x14ac:dyDescent="0.3">
      <c r="A2561" s="27" t="s">
        <v>4091</v>
      </c>
      <c r="B2561" s="38">
        <v>43490</v>
      </c>
      <c r="C2561" s="38">
        <v>43490</v>
      </c>
      <c r="D2561" s="12" t="s">
        <v>2332</v>
      </c>
      <c r="E2561" s="12">
        <v>43620</v>
      </c>
      <c r="F2561" s="12" t="s">
        <v>3733</v>
      </c>
      <c r="G2561" s="12" t="s">
        <v>3056</v>
      </c>
      <c r="H2561" s="100">
        <v>0.8</v>
      </c>
      <c r="I2561" s="39"/>
      <c r="J2561" s="74">
        <f t="shared" si="234"/>
        <v>167.77199999999999</v>
      </c>
      <c r="K2561" s="74">
        <f t="shared" si="235"/>
        <v>132.596</v>
      </c>
      <c r="L2561" s="74">
        <f t="shared" si="236"/>
        <v>50.160000000000004</v>
      </c>
      <c r="M2561" s="75"/>
      <c r="N2561" s="74">
        <f t="shared" si="237"/>
        <v>1203.8420000000001</v>
      </c>
      <c r="O2561" s="74">
        <f t="shared" si="238"/>
        <v>401.37200000000001</v>
      </c>
      <c r="P2561" s="74">
        <f t="shared" si="239"/>
        <v>890.51</v>
      </c>
    </row>
    <row r="2562" spans="1:16" ht="15" customHeight="1" x14ac:dyDescent="0.3">
      <c r="A2562" s="27" t="s">
        <v>4091</v>
      </c>
      <c r="B2562" s="38">
        <v>43500</v>
      </c>
      <c r="C2562" s="38">
        <v>43500</v>
      </c>
      <c r="D2562" s="40" t="s">
        <v>2333</v>
      </c>
      <c r="E2562" s="40">
        <v>99943</v>
      </c>
      <c r="F2562" s="20" t="s">
        <v>3731</v>
      </c>
      <c r="G2562" s="20" t="s">
        <v>3059</v>
      </c>
      <c r="H2562" s="100">
        <v>0.8</v>
      </c>
      <c r="I2562" s="39"/>
      <c r="J2562" s="74">
        <f t="shared" si="234"/>
        <v>167.77199999999999</v>
      </c>
      <c r="K2562" s="74">
        <f t="shared" si="235"/>
        <v>132.596</v>
      </c>
      <c r="L2562" s="74">
        <f t="shared" si="236"/>
        <v>50.160000000000004</v>
      </c>
      <c r="M2562" s="75"/>
      <c r="N2562" s="74">
        <f t="shared" si="237"/>
        <v>1203.8420000000001</v>
      </c>
      <c r="O2562" s="74">
        <f t="shared" si="238"/>
        <v>401.37200000000001</v>
      </c>
      <c r="P2562" s="74">
        <f t="shared" si="239"/>
        <v>890.51</v>
      </c>
    </row>
    <row r="2563" spans="1:16" ht="15" customHeight="1" x14ac:dyDescent="0.3">
      <c r="A2563" s="27" t="s">
        <v>4091</v>
      </c>
      <c r="B2563" s="38">
        <v>43510</v>
      </c>
      <c r="C2563" s="38">
        <v>43510</v>
      </c>
      <c r="D2563" s="12" t="s">
        <v>2334</v>
      </c>
      <c r="E2563" s="12">
        <v>39660</v>
      </c>
      <c r="F2563" s="12" t="s">
        <v>3732</v>
      </c>
      <c r="G2563" s="12" t="s">
        <v>3056</v>
      </c>
      <c r="H2563" s="100">
        <v>0.86399999999999999</v>
      </c>
      <c r="I2563" s="39"/>
      <c r="J2563" s="74">
        <f t="shared" si="234"/>
        <v>176.32495999999998</v>
      </c>
      <c r="K2563" s="74">
        <f t="shared" si="235"/>
        <v>139.35568000000001</v>
      </c>
      <c r="L2563" s="74">
        <f t="shared" si="236"/>
        <v>52.716800000000006</v>
      </c>
      <c r="M2563" s="75"/>
      <c r="N2563" s="74">
        <f t="shared" si="237"/>
        <v>1265.21416</v>
      </c>
      <c r="O2563" s="74">
        <f t="shared" si="238"/>
        <v>416.96496000000002</v>
      </c>
      <c r="P2563" s="74">
        <f t="shared" si="239"/>
        <v>932.34680000000003</v>
      </c>
    </row>
    <row r="2564" spans="1:16" ht="15" customHeight="1" x14ac:dyDescent="0.3">
      <c r="A2564" s="27" t="s">
        <v>4091</v>
      </c>
      <c r="B2564" s="38">
        <v>43520</v>
      </c>
      <c r="C2564" s="38">
        <v>43520</v>
      </c>
      <c r="D2564" s="40" t="s">
        <v>2335</v>
      </c>
      <c r="E2564" s="40">
        <v>99943</v>
      </c>
      <c r="F2564" s="20" t="s">
        <v>3731</v>
      </c>
      <c r="G2564" s="20" t="s">
        <v>3059</v>
      </c>
      <c r="H2564" s="100">
        <v>0.8</v>
      </c>
      <c r="I2564" s="39"/>
      <c r="J2564" s="74">
        <f t="shared" si="234"/>
        <v>167.77199999999999</v>
      </c>
      <c r="K2564" s="74">
        <f t="shared" si="235"/>
        <v>132.596</v>
      </c>
      <c r="L2564" s="74">
        <f t="shared" si="236"/>
        <v>50.160000000000004</v>
      </c>
      <c r="M2564" s="75"/>
      <c r="N2564" s="74">
        <f t="shared" si="237"/>
        <v>1203.8420000000001</v>
      </c>
      <c r="O2564" s="74">
        <f t="shared" si="238"/>
        <v>401.37200000000001</v>
      </c>
      <c r="P2564" s="74">
        <f t="shared" si="239"/>
        <v>890.51</v>
      </c>
    </row>
    <row r="2565" spans="1:16" ht="15" customHeight="1" x14ac:dyDescent="0.3">
      <c r="A2565" s="27" t="s">
        <v>4091</v>
      </c>
      <c r="B2565" s="38">
        <v>43530</v>
      </c>
      <c r="C2565" s="38">
        <v>43530</v>
      </c>
      <c r="D2565" s="40" t="s">
        <v>2336</v>
      </c>
      <c r="E2565" s="40">
        <v>99943</v>
      </c>
      <c r="F2565" s="20" t="s">
        <v>3731</v>
      </c>
      <c r="G2565" s="20" t="s">
        <v>3059</v>
      </c>
      <c r="H2565" s="100">
        <v>0.8</v>
      </c>
      <c r="I2565" s="39"/>
      <c r="J2565" s="74">
        <f t="shared" si="234"/>
        <v>167.77199999999999</v>
      </c>
      <c r="K2565" s="74">
        <f t="shared" si="235"/>
        <v>132.596</v>
      </c>
      <c r="L2565" s="74">
        <f t="shared" si="236"/>
        <v>50.160000000000004</v>
      </c>
      <c r="M2565" s="75"/>
      <c r="N2565" s="74">
        <f t="shared" si="237"/>
        <v>1203.8420000000001</v>
      </c>
      <c r="O2565" s="74">
        <f t="shared" si="238"/>
        <v>401.37200000000001</v>
      </c>
      <c r="P2565" s="74">
        <f t="shared" si="239"/>
        <v>890.51</v>
      </c>
    </row>
    <row r="2566" spans="1:16" ht="15" customHeight="1" x14ac:dyDescent="0.3">
      <c r="A2566" s="27" t="s">
        <v>4091</v>
      </c>
      <c r="B2566" s="38">
        <v>43540</v>
      </c>
      <c r="C2566" s="38">
        <v>43540</v>
      </c>
      <c r="D2566" s="40" t="s">
        <v>2337</v>
      </c>
      <c r="E2566" s="40">
        <v>99943</v>
      </c>
      <c r="F2566" s="20" t="s">
        <v>3731</v>
      </c>
      <c r="G2566" s="20" t="s">
        <v>3059</v>
      </c>
      <c r="H2566" s="100">
        <v>0.8</v>
      </c>
      <c r="I2566" s="39"/>
      <c r="J2566" s="74">
        <f t="shared" si="234"/>
        <v>167.77199999999999</v>
      </c>
      <c r="K2566" s="74">
        <f t="shared" si="235"/>
        <v>132.596</v>
      </c>
      <c r="L2566" s="74">
        <f t="shared" si="236"/>
        <v>50.160000000000004</v>
      </c>
      <c r="M2566" s="75"/>
      <c r="N2566" s="74">
        <f t="shared" si="237"/>
        <v>1203.8420000000001</v>
      </c>
      <c r="O2566" s="74">
        <f t="shared" si="238"/>
        <v>401.37200000000001</v>
      </c>
      <c r="P2566" s="74">
        <f t="shared" si="239"/>
        <v>890.51</v>
      </c>
    </row>
    <row r="2567" spans="1:16" ht="15" customHeight="1" x14ac:dyDescent="0.3">
      <c r="A2567" s="27" t="s">
        <v>4091</v>
      </c>
      <c r="B2567" s="38">
        <v>43550</v>
      </c>
      <c r="C2567" s="38">
        <v>43550</v>
      </c>
      <c r="D2567" s="40" t="s">
        <v>2338</v>
      </c>
      <c r="E2567" s="40">
        <v>99943</v>
      </c>
      <c r="F2567" s="20" t="s">
        <v>3731</v>
      </c>
      <c r="G2567" s="20" t="s">
        <v>3059</v>
      </c>
      <c r="H2567" s="100">
        <v>0.8</v>
      </c>
      <c r="I2567" s="39"/>
      <c r="J2567" s="74">
        <f t="shared" si="234"/>
        <v>167.77199999999999</v>
      </c>
      <c r="K2567" s="74">
        <f t="shared" si="235"/>
        <v>132.596</v>
      </c>
      <c r="L2567" s="74">
        <f t="shared" si="236"/>
        <v>50.160000000000004</v>
      </c>
      <c r="M2567" s="75"/>
      <c r="N2567" s="74">
        <f t="shared" si="237"/>
        <v>1203.8420000000001</v>
      </c>
      <c r="O2567" s="74">
        <f t="shared" si="238"/>
        <v>401.37200000000001</v>
      </c>
      <c r="P2567" s="74">
        <f t="shared" si="239"/>
        <v>890.51</v>
      </c>
    </row>
    <row r="2568" spans="1:16" ht="15" customHeight="1" x14ac:dyDescent="0.3">
      <c r="A2568" s="27" t="s">
        <v>4091</v>
      </c>
      <c r="B2568" s="38">
        <v>43560</v>
      </c>
      <c r="C2568" s="38">
        <v>43560</v>
      </c>
      <c r="D2568" s="40" t="s">
        <v>2339</v>
      </c>
      <c r="E2568" s="40">
        <v>99943</v>
      </c>
      <c r="F2568" s="20" t="s">
        <v>3731</v>
      </c>
      <c r="G2568" s="20" t="s">
        <v>3059</v>
      </c>
      <c r="H2568" s="100">
        <v>0.8</v>
      </c>
      <c r="I2568" s="39"/>
      <c r="J2568" s="74">
        <f t="shared" si="234"/>
        <v>167.77199999999999</v>
      </c>
      <c r="K2568" s="74">
        <f t="shared" si="235"/>
        <v>132.596</v>
      </c>
      <c r="L2568" s="74">
        <f t="shared" si="236"/>
        <v>50.160000000000004</v>
      </c>
      <c r="M2568" s="75"/>
      <c r="N2568" s="74">
        <f t="shared" si="237"/>
        <v>1203.8420000000001</v>
      </c>
      <c r="O2568" s="74">
        <f t="shared" si="238"/>
        <v>401.37200000000001</v>
      </c>
      <c r="P2568" s="74">
        <f t="shared" si="239"/>
        <v>890.51</v>
      </c>
    </row>
    <row r="2569" spans="1:16" ht="15" customHeight="1" x14ac:dyDescent="0.3">
      <c r="A2569" s="27" t="s">
        <v>4091</v>
      </c>
      <c r="B2569" s="38">
        <v>43570</v>
      </c>
      <c r="C2569" s="38">
        <v>43570</v>
      </c>
      <c r="D2569" s="40" t="s">
        <v>2340</v>
      </c>
      <c r="E2569" s="40">
        <v>99943</v>
      </c>
      <c r="F2569" s="20" t="s">
        <v>3731</v>
      </c>
      <c r="G2569" s="20" t="s">
        <v>3059</v>
      </c>
      <c r="H2569" s="100">
        <v>0.8</v>
      </c>
      <c r="I2569" s="39"/>
      <c r="J2569" s="74">
        <f t="shared" si="234"/>
        <v>167.77199999999999</v>
      </c>
      <c r="K2569" s="74">
        <f t="shared" si="235"/>
        <v>132.596</v>
      </c>
      <c r="L2569" s="74">
        <f t="shared" si="236"/>
        <v>50.160000000000004</v>
      </c>
      <c r="M2569" s="75"/>
      <c r="N2569" s="74">
        <f t="shared" si="237"/>
        <v>1203.8420000000001</v>
      </c>
      <c r="O2569" s="74">
        <f t="shared" si="238"/>
        <v>401.37200000000001</v>
      </c>
      <c r="P2569" s="74">
        <f t="shared" si="239"/>
        <v>890.51</v>
      </c>
    </row>
    <row r="2570" spans="1:16" ht="15" customHeight="1" x14ac:dyDescent="0.3">
      <c r="A2570" s="27" t="s">
        <v>4091</v>
      </c>
      <c r="B2570" s="38">
        <v>43580</v>
      </c>
      <c r="C2570" s="38">
        <v>43580</v>
      </c>
      <c r="D2570" s="40" t="s">
        <v>2341</v>
      </c>
      <c r="E2570" s="40">
        <v>99943</v>
      </c>
      <c r="F2570" s="20" t="s">
        <v>3731</v>
      </c>
      <c r="G2570" s="20" t="s">
        <v>3059</v>
      </c>
      <c r="H2570" s="100">
        <v>0.8</v>
      </c>
      <c r="I2570" s="39"/>
      <c r="J2570" s="74">
        <f t="shared" ref="J2570:J2633" si="240">+(H2570*133.64)+60.86</f>
        <v>167.77199999999999</v>
      </c>
      <c r="K2570" s="74">
        <f t="shared" ref="K2570:K2633" si="241">(H2570*105.62)+48.1</f>
        <v>132.596</v>
      </c>
      <c r="L2570" s="74">
        <f t="shared" ref="L2570:L2633" si="242">(H2570*39.95)+18.2</f>
        <v>50.160000000000004</v>
      </c>
      <c r="M2570" s="75"/>
      <c r="N2570" s="74">
        <f t="shared" ref="N2570:N2633" si="243">((H2570*958.94)+436.69)</f>
        <v>1203.8420000000001</v>
      </c>
      <c r="O2570" s="74">
        <f t="shared" ref="O2570:O2633" si="244">(H2570*243.64)+206.46</f>
        <v>401.37200000000001</v>
      </c>
      <c r="P2570" s="74">
        <f t="shared" ref="P2570:P2633" si="245">(H2570*653.7)+367.55</f>
        <v>890.51</v>
      </c>
    </row>
    <row r="2571" spans="1:16" ht="15" customHeight="1" x14ac:dyDescent="0.3">
      <c r="A2571" s="27" t="s">
        <v>4091</v>
      </c>
      <c r="B2571" s="38">
        <v>43590</v>
      </c>
      <c r="C2571" s="38">
        <v>43590</v>
      </c>
      <c r="D2571" s="40" t="s">
        <v>2342</v>
      </c>
      <c r="E2571" s="40">
        <v>99943</v>
      </c>
      <c r="F2571" s="20" t="s">
        <v>3731</v>
      </c>
      <c r="G2571" s="20" t="s">
        <v>3059</v>
      </c>
      <c r="H2571" s="100">
        <v>0.8</v>
      </c>
      <c r="I2571" s="39"/>
      <c r="J2571" s="74">
        <f t="shared" si="240"/>
        <v>167.77199999999999</v>
      </c>
      <c r="K2571" s="74">
        <f t="shared" si="241"/>
        <v>132.596</v>
      </c>
      <c r="L2571" s="74">
        <f t="shared" si="242"/>
        <v>50.160000000000004</v>
      </c>
      <c r="M2571" s="75"/>
      <c r="N2571" s="74">
        <f t="shared" si="243"/>
        <v>1203.8420000000001</v>
      </c>
      <c r="O2571" s="74">
        <f t="shared" si="244"/>
        <v>401.37200000000001</v>
      </c>
      <c r="P2571" s="74">
        <f t="shared" si="245"/>
        <v>890.51</v>
      </c>
    </row>
    <row r="2572" spans="1:16" ht="15" customHeight="1" x14ac:dyDescent="0.3">
      <c r="A2572" s="27" t="s">
        <v>4091</v>
      </c>
      <c r="B2572" s="38">
        <v>43600</v>
      </c>
      <c r="C2572" s="38">
        <v>43600</v>
      </c>
      <c r="D2572" s="40" t="s">
        <v>2343</v>
      </c>
      <c r="E2572" s="40">
        <v>99943</v>
      </c>
      <c r="F2572" s="20" t="s">
        <v>3731</v>
      </c>
      <c r="G2572" s="20" t="s">
        <v>3059</v>
      </c>
      <c r="H2572" s="100">
        <v>0.8</v>
      </c>
      <c r="I2572" s="39"/>
      <c r="J2572" s="74">
        <f t="shared" si="240"/>
        <v>167.77199999999999</v>
      </c>
      <c r="K2572" s="74">
        <f t="shared" si="241"/>
        <v>132.596</v>
      </c>
      <c r="L2572" s="74">
        <f t="shared" si="242"/>
        <v>50.160000000000004</v>
      </c>
      <c r="M2572" s="75"/>
      <c r="N2572" s="74">
        <f t="shared" si="243"/>
        <v>1203.8420000000001</v>
      </c>
      <c r="O2572" s="74">
        <f t="shared" si="244"/>
        <v>401.37200000000001</v>
      </c>
      <c r="P2572" s="74">
        <f t="shared" si="245"/>
        <v>890.51</v>
      </c>
    </row>
    <row r="2573" spans="1:16" ht="15" customHeight="1" x14ac:dyDescent="0.3">
      <c r="A2573" s="27" t="s">
        <v>4091</v>
      </c>
      <c r="B2573" s="38">
        <v>43610</v>
      </c>
      <c r="C2573" s="38">
        <v>43610</v>
      </c>
      <c r="D2573" s="40" t="s">
        <v>2344</v>
      </c>
      <c r="E2573" s="40">
        <v>99943</v>
      </c>
      <c r="F2573" s="20" t="s">
        <v>3731</v>
      </c>
      <c r="G2573" s="20" t="s">
        <v>3059</v>
      </c>
      <c r="H2573" s="100">
        <v>0.8</v>
      </c>
      <c r="I2573" s="39"/>
      <c r="J2573" s="74">
        <f t="shared" si="240"/>
        <v>167.77199999999999</v>
      </c>
      <c r="K2573" s="74">
        <f t="shared" si="241"/>
        <v>132.596</v>
      </c>
      <c r="L2573" s="74">
        <f t="shared" si="242"/>
        <v>50.160000000000004</v>
      </c>
      <c r="M2573" s="75"/>
      <c r="N2573" s="74">
        <f t="shared" si="243"/>
        <v>1203.8420000000001</v>
      </c>
      <c r="O2573" s="74">
        <f t="shared" si="244"/>
        <v>401.37200000000001</v>
      </c>
      <c r="P2573" s="74">
        <f t="shared" si="245"/>
        <v>890.51</v>
      </c>
    </row>
    <row r="2574" spans="1:16" ht="15" customHeight="1" x14ac:dyDescent="0.3">
      <c r="A2574" s="27" t="s">
        <v>4091</v>
      </c>
      <c r="B2574" s="38">
        <v>43620</v>
      </c>
      <c r="C2574" s="38">
        <v>43620</v>
      </c>
      <c r="D2574" s="12" t="s">
        <v>2345</v>
      </c>
      <c r="E2574" s="12">
        <v>43620</v>
      </c>
      <c r="F2574" s="12" t="s">
        <v>3733</v>
      </c>
      <c r="G2574" s="12" t="s">
        <v>3056</v>
      </c>
      <c r="H2574" s="100">
        <v>0.8</v>
      </c>
      <c r="I2574" s="39"/>
      <c r="J2574" s="74">
        <f t="shared" si="240"/>
        <v>167.77199999999999</v>
      </c>
      <c r="K2574" s="74">
        <f t="shared" si="241"/>
        <v>132.596</v>
      </c>
      <c r="L2574" s="74">
        <f t="shared" si="242"/>
        <v>50.160000000000004</v>
      </c>
      <c r="M2574" s="75"/>
      <c r="N2574" s="74">
        <f t="shared" si="243"/>
        <v>1203.8420000000001</v>
      </c>
      <c r="O2574" s="74">
        <f t="shared" si="244"/>
        <v>401.37200000000001</v>
      </c>
      <c r="P2574" s="74">
        <f t="shared" si="245"/>
        <v>890.51</v>
      </c>
    </row>
    <row r="2575" spans="1:16" ht="15" customHeight="1" x14ac:dyDescent="0.3">
      <c r="A2575" s="27" t="s">
        <v>4091</v>
      </c>
      <c r="B2575" s="38">
        <v>43630</v>
      </c>
      <c r="C2575" s="38">
        <v>43630</v>
      </c>
      <c r="D2575" s="12" t="s">
        <v>2346</v>
      </c>
      <c r="E2575" s="12">
        <v>43580</v>
      </c>
      <c r="F2575" s="12" t="s">
        <v>3535</v>
      </c>
      <c r="G2575" s="12" t="s">
        <v>3056</v>
      </c>
      <c r="H2575" s="100">
        <v>0.84820000000000007</v>
      </c>
      <c r="I2575" s="39"/>
      <c r="J2575" s="74">
        <f t="shared" si="240"/>
        <v>174.213448</v>
      </c>
      <c r="K2575" s="74">
        <f t="shared" si="241"/>
        <v>137.68688400000002</v>
      </c>
      <c r="L2575" s="74">
        <f t="shared" si="242"/>
        <v>52.08559000000001</v>
      </c>
      <c r="M2575" s="75"/>
      <c r="N2575" s="74">
        <f t="shared" si="243"/>
        <v>1250.0629080000001</v>
      </c>
      <c r="O2575" s="74">
        <f t="shared" si="244"/>
        <v>413.11544800000001</v>
      </c>
      <c r="P2575" s="74">
        <f t="shared" si="245"/>
        <v>922.01834000000008</v>
      </c>
    </row>
    <row r="2576" spans="1:16" ht="15" customHeight="1" x14ac:dyDescent="0.3">
      <c r="A2576" s="27" t="s">
        <v>4091</v>
      </c>
      <c r="B2576" s="38">
        <v>43640</v>
      </c>
      <c r="C2576" s="38">
        <v>43640</v>
      </c>
      <c r="D2576" s="40" t="s">
        <v>2347</v>
      </c>
      <c r="E2576" s="40">
        <v>99943</v>
      </c>
      <c r="F2576" s="20" t="s">
        <v>3731</v>
      </c>
      <c r="G2576" s="20" t="s">
        <v>3059</v>
      </c>
      <c r="H2576" s="100">
        <v>0.8</v>
      </c>
      <c r="I2576" s="39"/>
      <c r="J2576" s="74">
        <f t="shared" si="240"/>
        <v>167.77199999999999</v>
      </c>
      <c r="K2576" s="74">
        <f t="shared" si="241"/>
        <v>132.596</v>
      </c>
      <c r="L2576" s="74">
        <f t="shared" si="242"/>
        <v>50.160000000000004</v>
      </c>
      <c r="M2576" s="75"/>
      <c r="N2576" s="74">
        <f t="shared" si="243"/>
        <v>1203.8420000000001</v>
      </c>
      <c r="O2576" s="74">
        <f t="shared" si="244"/>
        <v>401.37200000000001</v>
      </c>
      <c r="P2576" s="74">
        <f t="shared" si="245"/>
        <v>890.51</v>
      </c>
    </row>
    <row r="2577" spans="1:18" ht="15" customHeight="1" x14ac:dyDescent="0.3">
      <c r="A2577" s="27" t="s">
        <v>4091</v>
      </c>
      <c r="B2577" s="38">
        <v>43670</v>
      </c>
      <c r="C2577" s="38">
        <v>43670</v>
      </c>
      <c r="D2577" s="40" t="s">
        <v>2348</v>
      </c>
      <c r="E2577" s="40">
        <v>99943</v>
      </c>
      <c r="F2577" s="20" t="s">
        <v>3731</v>
      </c>
      <c r="G2577" s="20" t="s">
        <v>3059</v>
      </c>
      <c r="H2577" s="100">
        <v>0.8</v>
      </c>
      <c r="I2577" s="39"/>
      <c r="J2577" s="74">
        <f t="shared" si="240"/>
        <v>167.77199999999999</v>
      </c>
      <c r="K2577" s="74">
        <f t="shared" si="241"/>
        <v>132.596</v>
      </c>
      <c r="L2577" s="74">
        <f t="shared" si="242"/>
        <v>50.160000000000004</v>
      </c>
      <c r="M2577" s="75"/>
      <c r="N2577" s="74">
        <f t="shared" si="243"/>
        <v>1203.8420000000001</v>
      </c>
      <c r="O2577" s="74">
        <f t="shared" si="244"/>
        <v>401.37200000000001</v>
      </c>
      <c r="P2577" s="74">
        <f t="shared" si="245"/>
        <v>890.51</v>
      </c>
    </row>
    <row r="2578" spans="1:18" ht="15" customHeight="1" x14ac:dyDescent="0.3">
      <c r="A2578" s="27" t="s">
        <v>4091</v>
      </c>
      <c r="B2578" s="38">
        <v>43680</v>
      </c>
      <c r="C2578" s="38">
        <v>43680</v>
      </c>
      <c r="D2578" s="40" t="s">
        <v>2349</v>
      </c>
      <c r="E2578" s="40">
        <v>99943</v>
      </c>
      <c r="F2578" s="20" t="s">
        <v>3731</v>
      </c>
      <c r="G2578" s="20" t="s">
        <v>3059</v>
      </c>
      <c r="H2578" s="100">
        <v>0.8</v>
      </c>
      <c r="I2578" s="39"/>
      <c r="J2578" s="74">
        <f t="shared" si="240"/>
        <v>167.77199999999999</v>
      </c>
      <c r="K2578" s="74">
        <f t="shared" si="241"/>
        <v>132.596</v>
      </c>
      <c r="L2578" s="74">
        <f t="shared" si="242"/>
        <v>50.160000000000004</v>
      </c>
      <c r="M2578" s="75"/>
      <c r="N2578" s="74">
        <f t="shared" si="243"/>
        <v>1203.8420000000001</v>
      </c>
      <c r="O2578" s="74">
        <f t="shared" si="244"/>
        <v>401.37200000000001</v>
      </c>
      <c r="P2578" s="74">
        <f t="shared" si="245"/>
        <v>890.51</v>
      </c>
    </row>
    <row r="2579" spans="1:18" ht="15" customHeight="1" x14ac:dyDescent="0.3">
      <c r="B2579" s="38"/>
      <c r="C2579" s="38"/>
      <c r="D2579" s="40"/>
      <c r="E2579" s="40"/>
      <c r="F2579" s="20"/>
      <c r="G2579" s="20"/>
      <c r="H2579" s="12"/>
      <c r="I2579" s="39"/>
      <c r="J2579" s="74"/>
      <c r="K2579" s="74"/>
      <c r="L2579" s="74"/>
      <c r="M2579" s="75"/>
      <c r="N2579" s="74"/>
      <c r="O2579" s="74"/>
      <c r="P2579" s="74"/>
    </row>
    <row r="2580" spans="1:18" ht="15" customHeight="1" x14ac:dyDescent="0.3">
      <c r="A2580" s="27" t="s">
        <v>4092</v>
      </c>
      <c r="B2580" s="38">
        <v>44000</v>
      </c>
      <c r="C2580" s="38">
        <v>44000</v>
      </c>
      <c r="D2580" s="12" t="s">
        <v>2350</v>
      </c>
      <c r="E2580" s="12">
        <v>28940</v>
      </c>
      <c r="F2580" s="12" t="s">
        <v>3734</v>
      </c>
      <c r="G2580" s="12" t="s">
        <v>3056</v>
      </c>
      <c r="H2580" s="100">
        <v>0.8</v>
      </c>
      <c r="I2580" s="39"/>
      <c r="J2580" s="74">
        <f t="shared" si="240"/>
        <v>167.77199999999999</v>
      </c>
      <c r="K2580" s="74">
        <f t="shared" si="241"/>
        <v>132.596</v>
      </c>
      <c r="L2580" s="74">
        <f t="shared" si="242"/>
        <v>50.160000000000004</v>
      </c>
      <c r="M2580" s="75"/>
      <c r="N2580" s="74">
        <f t="shared" si="243"/>
        <v>1203.8420000000001</v>
      </c>
      <c r="O2580" s="74">
        <f t="shared" si="244"/>
        <v>401.37200000000001</v>
      </c>
      <c r="P2580" s="74">
        <f t="shared" si="245"/>
        <v>890.51</v>
      </c>
    </row>
    <row r="2581" spans="1:18" ht="15" customHeight="1" x14ac:dyDescent="0.3">
      <c r="A2581" s="27" t="s">
        <v>4092</v>
      </c>
      <c r="B2581" s="38">
        <v>44010</v>
      </c>
      <c r="C2581" s="38">
        <v>44010</v>
      </c>
      <c r="D2581" s="40" t="s">
        <v>2351</v>
      </c>
      <c r="E2581" s="40">
        <v>99944</v>
      </c>
      <c r="F2581" s="20" t="s">
        <v>3735</v>
      </c>
      <c r="G2581" s="20" t="s">
        <v>3059</v>
      </c>
      <c r="H2581" s="100">
        <v>0.8</v>
      </c>
      <c r="I2581" s="39"/>
      <c r="J2581" s="74">
        <f t="shared" si="240"/>
        <v>167.77199999999999</v>
      </c>
      <c r="K2581" s="74">
        <f t="shared" si="241"/>
        <v>132.596</v>
      </c>
      <c r="L2581" s="74">
        <f t="shared" si="242"/>
        <v>50.160000000000004</v>
      </c>
      <c r="M2581" s="75"/>
      <c r="N2581" s="74">
        <f t="shared" si="243"/>
        <v>1203.8420000000001</v>
      </c>
      <c r="O2581" s="74">
        <f t="shared" si="244"/>
        <v>401.37200000000001</v>
      </c>
      <c r="P2581" s="74">
        <f t="shared" si="245"/>
        <v>890.51</v>
      </c>
      <c r="R2581" s="27" t="s">
        <v>3826</v>
      </c>
    </row>
    <row r="2582" spans="1:18" ht="15" customHeight="1" x14ac:dyDescent="0.3">
      <c r="A2582" s="27" t="s">
        <v>4092</v>
      </c>
      <c r="B2582" s="38">
        <v>44020</v>
      </c>
      <c r="C2582" s="38">
        <v>44020</v>
      </c>
      <c r="D2582" s="40" t="s">
        <v>2352</v>
      </c>
      <c r="E2582" s="40">
        <v>99944</v>
      </c>
      <c r="F2582" s="20" t="s">
        <v>3735</v>
      </c>
      <c r="G2582" s="20" t="s">
        <v>3059</v>
      </c>
      <c r="H2582" s="100">
        <v>0.8</v>
      </c>
      <c r="I2582" s="39"/>
      <c r="J2582" s="74">
        <f t="shared" si="240"/>
        <v>167.77199999999999</v>
      </c>
      <c r="K2582" s="74">
        <f t="shared" si="241"/>
        <v>132.596</v>
      </c>
      <c r="L2582" s="74">
        <f t="shared" si="242"/>
        <v>50.160000000000004</v>
      </c>
      <c r="M2582" s="75"/>
      <c r="N2582" s="74">
        <f t="shared" si="243"/>
        <v>1203.8420000000001</v>
      </c>
      <c r="O2582" s="74">
        <f t="shared" si="244"/>
        <v>401.37200000000001</v>
      </c>
      <c r="P2582" s="74">
        <f t="shared" si="245"/>
        <v>890.51</v>
      </c>
    </row>
    <row r="2583" spans="1:18" ht="15" customHeight="1" x14ac:dyDescent="0.3">
      <c r="A2583" s="27" t="s">
        <v>4092</v>
      </c>
      <c r="B2583" s="38">
        <v>44030</v>
      </c>
      <c r="C2583" s="38">
        <v>44030</v>
      </c>
      <c r="D2583" s="40" t="s">
        <v>2353</v>
      </c>
      <c r="E2583" s="40">
        <v>99944</v>
      </c>
      <c r="F2583" s="20" t="s">
        <v>3735</v>
      </c>
      <c r="G2583" s="20" t="s">
        <v>3059</v>
      </c>
      <c r="H2583" s="100">
        <v>0.8</v>
      </c>
      <c r="I2583" s="39"/>
      <c r="J2583" s="74">
        <f t="shared" si="240"/>
        <v>167.77199999999999</v>
      </c>
      <c r="K2583" s="74">
        <f t="shared" si="241"/>
        <v>132.596</v>
      </c>
      <c r="L2583" s="74">
        <f t="shared" si="242"/>
        <v>50.160000000000004</v>
      </c>
      <c r="M2583" s="75"/>
      <c r="N2583" s="74">
        <f t="shared" si="243"/>
        <v>1203.8420000000001</v>
      </c>
      <c r="O2583" s="74">
        <f t="shared" si="244"/>
        <v>401.37200000000001</v>
      </c>
      <c r="P2583" s="74">
        <f t="shared" si="245"/>
        <v>890.51</v>
      </c>
    </row>
    <row r="2584" spans="1:18" ht="15" customHeight="1" x14ac:dyDescent="0.3">
      <c r="A2584" s="27" t="s">
        <v>4092</v>
      </c>
      <c r="B2584" s="38">
        <v>44040</v>
      </c>
      <c r="C2584" s="38">
        <v>44040</v>
      </c>
      <c r="D2584" s="12" t="s">
        <v>2354</v>
      </c>
      <c r="E2584" s="12">
        <v>28940</v>
      </c>
      <c r="F2584" s="12" t="s">
        <v>3734</v>
      </c>
      <c r="G2584" s="12" t="s">
        <v>3056</v>
      </c>
      <c r="H2584" s="100">
        <v>0.8</v>
      </c>
      <c r="I2584" s="39"/>
      <c r="J2584" s="74">
        <f t="shared" si="240"/>
        <v>167.77199999999999</v>
      </c>
      <c r="K2584" s="74">
        <f t="shared" si="241"/>
        <v>132.596</v>
      </c>
      <c r="L2584" s="74">
        <f t="shared" si="242"/>
        <v>50.160000000000004</v>
      </c>
      <c r="M2584" s="75"/>
      <c r="N2584" s="74">
        <f t="shared" si="243"/>
        <v>1203.8420000000001</v>
      </c>
      <c r="O2584" s="74">
        <f t="shared" si="244"/>
        <v>401.37200000000001</v>
      </c>
      <c r="P2584" s="74">
        <f t="shared" si="245"/>
        <v>890.51</v>
      </c>
    </row>
    <row r="2585" spans="1:18" ht="15" customHeight="1" x14ac:dyDescent="0.3">
      <c r="A2585" s="27" t="s">
        <v>4092</v>
      </c>
      <c r="B2585" s="38">
        <v>44050</v>
      </c>
      <c r="C2585" s="38">
        <v>44050</v>
      </c>
      <c r="D2585" s="12" t="s">
        <v>2355</v>
      </c>
      <c r="E2585" s="12">
        <v>17420</v>
      </c>
      <c r="F2585" s="12" t="s">
        <v>3736</v>
      </c>
      <c r="G2585" s="12" t="s">
        <v>3056</v>
      </c>
      <c r="H2585" s="100">
        <v>0.8</v>
      </c>
      <c r="I2585" s="39"/>
      <c r="J2585" s="74">
        <f t="shared" si="240"/>
        <v>167.77199999999999</v>
      </c>
      <c r="K2585" s="74">
        <f t="shared" si="241"/>
        <v>132.596</v>
      </c>
      <c r="L2585" s="74">
        <f t="shared" si="242"/>
        <v>50.160000000000004</v>
      </c>
      <c r="M2585" s="75"/>
      <c r="N2585" s="74">
        <f t="shared" si="243"/>
        <v>1203.8420000000001</v>
      </c>
      <c r="O2585" s="74">
        <f t="shared" si="244"/>
        <v>401.37200000000001</v>
      </c>
      <c r="P2585" s="74">
        <f t="shared" si="245"/>
        <v>890.51</v>
      </c>
    </row>
    <row r="2586" spans="1:18" ht="15" customHeight="1" x14ac:dyDescent="0.3">
      <c r="A2586" s="27" t="s">
        <v>4092</v>
      </c>
      <c r="B2586" s="38">
        <v>44060</v>
      </c>
      <c r="C2586" s="38">
        <v>44060</v>
      </c>
      <c r="D2586" s="12" t="s">
        <v>2356</v>
      </c>
      <c r="E2586" s="12">
        <v>28940</v>
      </c>
      <c r="F2586" s="12" t="s">
        <v>3734</v>
      </c>
      <c r="G2586" s="12" t="s">
        <v>3056</v>
      </c>
      <c r="H2586" s="100">
        <v>0.8</v>
      </c>
      <c r="I2586" s="39"/>
      <c r="J2586" s="74">
        <f t="shared" si="240"/>
        <v>167.77199999999999</v>
      </c>
      <c r="K2586" s="74">
        <f t="shared" si="241"/>
        <v>132.596</v>
      </c>
      <c r="L2586" s="74">
        <f t="shared" si="242"/>
        <v>50.160000000000004</v>
      </c>
      <c r="M2586" s="75"/>
      <c r="N2586" s="74">
        <f t="shared" si="243"/>
        <v>1203.8420000000001</v>
      </c>
      <c r="O2586" s="74">
        <f t="shared" si="244"/>
        <v>401.37200000000001</v>
      </c>
      <c r="P2586" s="74">
        <f t="shared" si="245"/>
        <v>890.51</v>
      </c>
    </row>
    <row r="2587" spans="1:18" ht="15" customHeight="1" x14ac:dyDescent="0.3">
      <c r="A2587" s="27" t="s">
        <v>4092</v>
      </c>
      <c r="B2587" s="38">
        <v>44070</v>
      </c>
      <c r="C2587" s="38">
        <v>44070</v>
      </c>
      <c r="D2587" s="12" t="s">
        <v>2357</v>
      </c>
      <c r="E2587" s="12">
        <v>34980</v>
      </c>
      <c r="F2587" s="12" t="s">
        <v>3737</v>
      </c>
      <c r="G2587" s="12" t="s">
        <v>3056</v>
      </c>
      <c r="H2587" s="100">
        <v>0.8841</v>
      </c>
      <c r="I2587" s="39"/>
      <c r="J2587" s="74">
        <f t="shared" si="240"/>
        <v>179.011124</v>
      </c>
      <c r="K2587" s="74">
        <f t="shared" si="241"/>
        <v>141.47864200000001</v>
      </c>
      <c r="L2587" s="74">
        <f t="shared" si="242"/>
        <v>53.519795000000002</v>
      </c>
      <c r="M2587" s="75"/>
      <c r="N2587" s="74">
        <f t="shared" si="243"/>
        <v>1284.4888539999999</v>
      </c>
      <c r="O2587" s="74">
        <f t="shared" si="244"/>
        <v>421.86212399999999</v>
      </c>
      <c r="P2587" s="74">
        <f t="shared" si="245"/>
        <v>945.48617000000013</v>
      </c>
    </row>
    <row r="2588" spans="1:18" ht="15" customHeight="1" x14ac:dyDescent="0.3">
      <c r="A2588" s="27" t="s">
        <v>4092</v>
      </c>
      <c r="B2588" s="38">
        <v>44080</v>
      </c>
      <c r="C2588" s="38">
        <v>44080</v>
      </c>
      <c r="D2588" s="40" t="s">
        <v>2358</v>
      </c>
      <c r="E2588" s="40">
        <v>99944</v>
      </c>
      <c r="F2588" s="20" t="s">
        <v>3735</v>
      </c>
      <c r="G2588" s="20" t="s">
        <v>3059</v>
      </c>
      <c r="H2588" s="100">
        <v>0.8</v>
      </c>
      <c r="I2588" s="39"/>
      <c r="J2588" s="74">
        <f t="shared" si="240"/>
        <v>167.77199999999999</v>
      </c>
      <c r="K2588" s="74">
        <f t="shared" si="241"/>
        <v>132.596</v>
      </c>
      <c r="L2588" s="74">
        <f t="shared" si="242"/>
        <v>50.160000000000004</v>
      </c>
      <c r="M2588" s="75"/>
      <c r="N2588" s="74">
        <f t="shared" si="243"/>
        <v>1203.8420000000001</v>
      </c>
      <c r="O2588" s="74">
        <f t="shared" si="244"/>
        <v>401.37200000000001</v>
      </c>
      <c r="P2588" s="74">
        <f t="shared" si="245"/>
        <v>890.51</v>
      </c>
    </row>
    <row r="2589" spans="1:18" ht="15" customHeight="1" x14ac:dyDescent="0.3">
      <c r="A2589" s="27" t="s">
        <v>4092</v>
      </c>
      <c r="B2589" s="38">
        <v>44090</v>
      </c>
      <c r="C2589" s="38">
        <v>44090</v>
      </c>
      <c r="D2589" s="12" t="s">
        <v>2359</v>
      </c>
      <c r="E2589" s="12">
        <v>27740</v>
      </c>
      <c r="F2589" s="12" t="s">
        <v>3738</v>
      </c>
      <c r="G2589" s="12" t="s">
        <v>3056</v>
      </c>
      <c r="H2589" s="100">
        <v>0.8</v>
      </c>
      <c r="I2589" s="39"/>
      <c r="J2589" s="74">
        <f t="shared" si="240"/>
        <v>167.77199999999999</v>
      </c>
      <c r="K2589" s="74">
        <f t="shared" si="241"/>
        <v>132.596</v>
      </c>
      <c r="L2589" s="74">
        <f t="shared" si="242"/>
        <v>50.160000000000004</v>
      </c>
      <c r="M2589" s="75"/>
      <c r="N2589" s="74">
        <f t="shared" si="243"/>
        <v>1203.8420000000001</v>
      </c>
      <c r="O2589" s="74">
        <f t="shared" si="244"/>
        <v>401.37200000000001</v>
      </c>
      <c r="P2589" s="74">
        <f t="shared" si="245"/>
        <v>890.51</v>
      </c>
    </row>
    <row r="2590" spans="1:18" ht="15" customHeight="1" x14ac:dyDescent="0.3">
      <c r="A2590" s="27" t="s">
        <v>4092</v>
      </c>
      <c r="B2590" s="38">
        <v>44100</v>
      </c>
      <c r="C2590" s="38">
        <v>44100</v>
      </c>
      <c r="D2590" s="12" t="s">
        <v>2360</v>
      </c>
      <c r="E2590" s="12">
        <v>34980</v>
      </c>
      <c r="F2590" s="12" t="s">
        <v>3737</v>
      </c>
      <c r="G2590" s="12" t="s">
        <v>3056</v>
      </c>
      <c r="H2590" s="100">
        <v>0.8841</v>
      </c>
      <c r="I2590" s="39"/>
      <c r="J2590" s="74">
        <f t="shared" si="240"/>
        <v>179.011124</v>
      </c>
      <c r="K2590" s="74">
        <f t="shared" si="241"/>
        <v>141.47864200000001</v>
      </c>
      <c r="L2590" s="74">
        <f t="shared" si="242"/>
        <v>53.519795000000002</v>
      </c>
      <c r="M2590" s="75"/>
      <c r="N2590" s="74">
        <f t="shared" si="243"/>
        <v>1284.4888539999999</v>
      </c>
      <c r="O2590" s="74">
        <f t="shared" si="244"/>
        <v>421.86212399999999</v>
      </c>
      <c r="P2590" s="74">
        <f t="shared" si="245"/>
        <v>945.48617000000013</v>
      </c>
    </row>
    <row r="2591" spans="1:18" ht="15" customHeight="1" x14ac:dyDescent="0.3">
      <c r="A2591" s="27" t="s">
        <v>4092</v>
      </c>
      <c r="B2591" s="38">
        <v>44110</v>
      </c>
      <c r="C2591" s="38">
        <v>44110</v>
      </c>
      <c r="D2591" s="12" t="s">
        <v>2361</v>
      </c>
      <c r="E2591" s="12">
        <v>27180</v>
      </c>
      <c r="F2591" s="12" t="s">
        <v>3739</v>
      </c>
      <c r="G2591" s="12" t="s">
        <v>3056</v>
      </c>
      <c r="H2591" s="100">
        <v>0.8</v>
      </c>
      <c r="I2591" s="39"/>
      <c r="J2591" s="74">
        <f t="shared" si="240"/>
        <v>167.77199999999999</v>
      </c>
      <c r="K2591" s="74">
        <f t="shared" si="241"/>
        <v>132.596</v>
      </c>
      <c r="L2591" s="74">
        <f t="shared" si="242"/>
        <v>50.160000000000004</v>
      </c>
      <c r="M2591" s="75"/>
      <c r="N2591" s="74">
        <f t="shared" si="243"/>
        <v>1203.8420000000001</v>
      </c>
      <c r="O2591" s="74">
        <f t="shared" si="244"/>
        <v>401.37200000000001</v>
      </c>
      <c r="P2591" s="74">
        <f t="shared" si="245"/>
        <v>890.51</v>
      </c>
    </row>
    <row r="2592" spans="1:18" ht="15" customHeight="1" x14ac:dyDescent="0.3">
      <c r="A2592" s="27" t="s">
        <v>4092</v>
      </c>
      <c r="B2592" s="38">
        <v>44120</v>
      </c>
      <c r="C2592" s="38">
        <v>44120</v>
      </c>
      <c r="D2592" s="40" t="s">
        <v>2362</v>
      </c>
      <c r="E2592" s="40">
        <v>99944</v>
      </c>
      <c r="F2592" s="20" t="s">
        <v>3735</v>
      </c>
      <c r="G2592" s="20" t="s">
        <v>3059</v>
      </c>
      <c r="H2592" s="100">
        <v>0.8</v>
      </c>
      <c r="I2592" s="39"/>
      <c r="J2592" s="74">
        <f t="shared" si="240"/>
        <v>167.77199999999999</v>
      </c>
      <c r="K2592" s="74">
        <f t="shared" si="241"/>
        <v>132.596</v>
      </c>
      <c r="L2592" s="74">
        <f t="shared" si="242"/>
        <v>50.160000000000004</v>
      </c>
      <c r="M2592" s="75"/>
      <c r="N2592" s="74">
        <f t="shared" si="243"/>
        <v>1203.8420000000001</v>
      </c>
      <c r="O2592" s="74">
        <f t="shared" si="244"/>
        <v>401.37200000000001</v>
      </c>
      <c r="P2592" s="74">
        <f t="shared" si="245"/>
        <v>890.51</v>
      </c>
    </row>
    <row r="2593" spans="1:16" ht="15" customHeight="1" x14ac:dyDescent="0.3">
      <c r="A2593" s="27" t="s">
        <v>4092</v>
      </c>
      <c r="B2593" s="38">
        <v>44130</v>
      </c>
      <c r="C2593" s="38">
        <v>44130</v>
      </c>
      <c r="D2593" s="40" t="s">
        <v>2363</v>
      </c>
      <c r="E2593" s="40">
        <v>99944</v>
      </c>
      <c r="F2593" s="20" t="s">
        <v>3735</v>
      </c>
      <c r="G2593" s="20" t="s">
        <v>3059</v>
      </c>
      <c r="H2593" s="100">
        <v>0.8</v>
      </c>
      <c r="I2593" s="39"/>
      <c r="J2593" s="74">
        <f t="shared" si="240"/>
        <v>167.77199999999999</v>
      </c>
      <c r="K2593" s="74">
        <f t="shared" si="241"/>
        <v>132.596</v>
      </c>
      <c r="L2593" s="74">
        <f t="shared" si="242"/>
        <v>50.160000000000004</v>
      </c>
      <c r="M2593" s="75"/>
      <c r="N2593" s="74">
        <f t="shared" si="243"/>
        <v>1203.8420000000001</v>
      </c>
      <c r="O2593" s="74">
        <f t="shared" si="244"/>
        <v>401.37200000000001</v>
      </c>
      <c r="P2593" s="74">
        <f t="shared" si="245"/>
        <v>890.51</v>
      </c>
    </row>
    <row r="2594" spans="1:16" ht="15" customHeight="1" x14ac:dyDescent="0.3">
      <c r="A2594" s="27" t="s">
        <v>4092</v>
      </c>
      <c r="B2594" s="38">
        <v>44140</v>
      </c>
      <c r="C2594" s="38">
        <v>44140</v>
      </c>
      <c r="D2594" s="40" t="s">
        <v>2364</v>
      </c>
      <c r="E2594" s="40">
        <v>99944</v>
      </c>
      <c r="F2594" s="20" t="s">
        <v>3735</v>
      </c>
      <c r="G2594" s="20" t="s">
        <v>3059</v>
      </c>
      <c r="H2594" s="100">
        <v>0.8</v>
      </c>
      <c r="I2594" s="39"/>
      <c r="J2594" s="74">
        <f t="shared" si="240"/>
        <v>167.77199999999999</v>
      </c>
      <c r="K2594" s="74">
        <f t="shared" si="241"/>
        <v>132.596</v>
      </c>
      <c r="L2594" s="74">
        <f t="shared" si="242"/>
        <v>50.160000000000004</v>
      </c>
      <c r="M2594" s="75"/>
      <c r="N2594" s="74">
        <f t="shared" si="243"/>
        <v>1203.8420000000001</v>
      </c>
      <c r="O2594" s="74">
        <f t="shared" si="244"/>
        <v>401.37200000000001</v>
      </c>
      <c r="P2594" s="74">
        <f t="shared" si="245"/>
        <v>890.51</v>
      </c>
    </row>
    <row r="2595" spans="1:16" ht="15" customHeight="1" x14ac:dyDescent="0.3">
      <c r="A2595" s="27" t="s">
        <v>4092</v>
      </c>
      <c r="B2595" s="38">
        <v>44150</v>
      </c>
      <c r="C2595" s="38">
        <v>44150</v>
      </c>
      <c r="D2595" s="40" t="s">
        <v>2365</v>
      </c>
      <c r="E2595" s="40">
        <v>99944</v>
      </c>
      <c r="F2595" s="20" t="s">
        <v>3735</v>
      </c>
      <c r="G2595" s="20" t="s">
        <v>3059</v>
      </c>
      <c r="H2595" s="100">
        <v>0.8</v>
      </c>
      <c r="I2595" s="39"/>
      <c r="J2595" s="74">
        <f t="shared" si="240"/>
        <v>167.77199999999999</v>
      </c>
      <c r="K2595" s="74">
        <f t="shared" si="241"/>
        <v>132.596</v>
      </c>
      <c r="L2595" s="74">
        <f t="shared" si="242"/>
        <v>50.160000000000004</v>
      </c>
      <c r="M2595" s="75"/>
      <c r="N2595" s="74">
        <f t="shared" si="243"/>
        <v>1203.8420000000001</v>
      </c>
      <c r="O2595" s="74">
        <f t="shared" si="244"/>
        <v>401.37200000000001</v>
      </c>
      <c r="P2595" s="74">
        <f t="shared" si="245"/>
        <v>890.51</v>
      </c>
    </row>
    <row r="2596" spans="1:16" ht="15" customHeight="1" x14ac:dyDescent="0.3">
      <c r="A2596" s="27" t="s">
        <v>4092</v>
      </c>
      <c r="B2596" s="38">
        <v>44160</v>
      </c>
      <c r="C2596" s="38">
        <v>44160</v>
      </c>
      <c r="D2596" s="12" t="s">
        <v>2366</v>
      </c>
      <c r="E2596" s="12">
        <v>27180</v>
      </c>
      <c r="F2596" s="12" t="s">
        <v>3739</v>
      </c>
      <c r="G2596" s="12" t="s">
        <v>3056</v>
      </c>
      <c r="H2596" s="100">
        <v>0.8</v>
      </c>
      <c r="I2596" s="39"/>
      <c r="J2596" s="74">
        <f t="shared" si="240"/>
        <v>167.77199999999999</v>
      </c>
      <c r="K2596" s="74">
        <f t="shared" si="241"/>
        <v>132.596</v>
      </c>
      <c r="L2596" s="74">
        <f t="shared" si="242"/>
        <v>50.160000000000004</v>
      </c>
      <c r="M2596" s="75"/>
      <c r="N2596" s="74">
        <f t="shared" si="243"/>
        <v>1203.8420000000001</v>
      </c>
      <c r="O2596" s="74">
        <f t="shared" si="244"/>
        <v>401.37200000000001</v>
      </c>
      <c r="P2596" s="74">
        <f t="shared" si="245"/>
        <v>890.51</v>
      </c>
    </row>
    <row r="2597" spans="1:16" ht="15" customHeight="1" x14ac:dyDescent="0.3">
      <c r="A2597" s="27" t="s">
        <v>4092</v>
      </c>
      <c r="B2597" s="38">
        <v>44170</v>
      </c>
      <c r="C2597" s="38">
        <v>44170</v>
      </c>
      <c r="D2597" s="40" t="s">
        <v>2367</v>
      </c>
      <c r="E2597" s="40">
        <v>99944</v>
      </c>
      <c r="F2597" s="20" t="s">
        <v>3735</v>
      </c>
      <c r="G2597" s="20" t="s">
        <v>3059</v>
      </c>
      <c r="H2597" s="100">
        <v>0.8</v>
      </c>
      <c r="I2597" s="39"/>
      <c r="J2597" s="74">
        <f t="shared" si="240"/>
        <v>167.77199999999999</v>
      </c>
      <c r="K2597" s="74">
        <f t="shared" si="241"/>
        <v>132.596</v>
      </c>
      <c r="L2597" s="74">
        <f t="shared" si="242"/>
        <v>50.160000000000004</v>
      </c>
      <c r="M2597" s="75"/>
      <c r="N2597" s="74">
        <f t="shared" si="243"/>
        <v>1203.8420000000001</v>
      </c>
      <c r="O2597" s="74">
        <f t="shared" si="244"/>
        <v>401.37200000000001</v>
      </c>
      <c r="P2597" s="74">
        <f t="shared" si="245"/>
        <v>890.51</v>
      </c>
    </row>
    <row r="2598" spans="1:16" ht="15" customHeight="1" x14ac:dyDescent="0.3">
      <c r="A2598" s="27" t="s">
        <v>4092</v>
      </c>
      <c r="B2598" s="38">
        <v>44180</v>
      </c>
      <c r="C2598" s="38">
        <v>44180</v>
      </c>
      <c r="D2598" s="12" t="s">
        <v>2368</v>
      </c>
      <c r="E2598" s="12">
        <v>34980</v>
      </c>
      <c r="F2598" s="12" t="s">
        <v>3737</v>
      </c>
      <c r="G2598" s="12" t="s">
        <v>3056</v>
      </c>
      <c r="H2598" s="100">
        <v>0.8841</v>
      </c>
      <c r="I2598" s="39"/>
      <c r="J2598" s="74">
        <f t="shared" si="240"/>
        <v>179.011124</v>
      </c>
      <c r="K2598" s="74">
        <f t="shared" si="241"/>
        <v>141.47864200000001</v>
      </c>
      <c r="L2598" s="74">
        <f t="shared" si="242"/>
        <v>53.519795000000002</v>
      </c>
      <c r="M2598" s="75"/>
      <c r="N2598" s="74">
        <f t="shared" si="243"/>
        <v>1284.4888539999999</v>
      </c>
      <c r="O2598" s="74">
        <f t="shared" si="244"/>
        <v>421.86212399999999</v>
      </c>
      <c r="P2598" s="74">
        <f t="shared" si="245"/>
        <v>945.48617000000013</v>
      </c>
    </row>
    <row r="2599" spans="1:16" ht="15" customHeight="1" x14ac:dyDescent="0.3">
      <c r="A2599" s="27" t="s">
        <v>4092</v>
      </c>
      <c r="B2599" s="38">
        <v>44200</v>
      </c>
      <c r="C2599" s="38">
        <v>44200</v>
      </c>
      <c r="D2599" s="40" t="s">
        <v>2370</v>
      </c>
      <c r="E2599" s="40">
        <v>99944</v>
      </c>
      <c r="F2599" s="20" t="s">
        <v>3735</v>
      </c>
      <c r="G2599" s="20" t="s">
        <v>3059</v>
      </c>
      <c r="H2599" s="100">
        <v>0.8</v>
      </c>
      <c r="I2599" s="39"/>
      <c r="J2599" s="74">
        <f t="shared" si="240"/>
        <v>167.77199999999999</v>
      </c>
      <c r="K2599" s="74">
        <f t="shared" si="241"/>
        <v>132.596</v>
      </c>
      <c r="L2599" s="74">
        <f t="shared" si="242"/>
        <v>50.160000000000004</v>
      </c>
      <c r="M2599" s="75"/>
      <c r="N2599" s="74">
        <f t="shared" si="243"/>
        <v>1203.8420000000001</v>
      </c>
      <c r="O2599" s="74">
        <f t="shared" si="244"/>
        <v>401.37200000000001</v>
      </c>
      <c r="P2599" s="74">
        <f t="shared" si="245"/>
        <v>890.51</v>
      </c>
    </row>
    <row r="2600" spans="1:16" ht="15" customHeight="1" x14ac:dyDescent="0.3">
      <c r="A2600" s="27" t="s">
        <v>4092</v>
      </c>
      <c r="B2600" s="38">
        <v>44190</v>
      </c>
      <c r="C2600" s="38">
        <v>44190</v>
      </c>
      <c r="D2600" s="40" t="s">
        <v>2369</v>
      </c>
      <c r="E2600" s="40">
        <v>99944</v>
      </c>
      <c r="F2600" s="20" t="s">
        <v>3735</v>
      </c>
      <c r="G2600" s="20" t="s">
        <v>3059</v>
      </c>
      <c r="H2600" s="100">
        <v>0.8</v>
      </c>
      <c r="I2600" s="39"/>
      <c r="J2600" s="74">
        <f t="shared" si="240"/>
        <v>167.77199999999999</v>
      </c>
      <c r="K2600" s="74">
        <f t="shared" si="241"/>
        <v>132.596</v>
      </c>
      <c r="L2600" s="74">
        <f t="shared" si="242"/>
        <v>50.160000000000004</v>
      </c>
      <c r="M2600" s="75"/>
      <c r="N2600" s="74">
        <f t="shared" si="243"/>
        <v>1203.8420000000001</v>
      </c>
      <c r="O2600" s="74">
        <f t="shared" si="244"/>
        <v>401.37200000000001</v>
      </c>
      <c r="P2600" s="74">
        <f t="shared" si="245"/>
        <v>890.51</v>
      </c>
    </row>
    <row r="2601" spans="1:16" ht="15" customHeight="1" x14ac:dyDescent="0.3">
      <c r="A2601" s="27" t="s">
        <v>4092</v>
      </c>
      <c r="B2601" s="38">
        <v>44210</v>
      </c>
      <c r="C2601" s="38">
        <v>44210</v>
      </c>
      <c r="D2601" s="12" t="s">
        <v>2371</v>
      </c>
      <c r="E2601" s="12">
        <v>34980</v>
      </c>
      <c r="F2601" s="12" t="s">
        <v>3737</v>
      </c>
      <c r="G2601" s="12" t="s">
        <v>3056</v>
      </c>
      <c r="H2601" s="100">
        <v>0.8841</v>
      </c>
      <c r="I2601" s="39"/>
      <c r="J2601" s="74">
        <f t="shared" si="240"/>
        <v>179.011124</v>
      </c>
      <c r="K2601" s="74">
        <f t="shared" si="241"/>
        <v>141.47864200000001</v>
      </c>
      <c r="L2601" s="74">
        <f t="shared" si="242"/>
        <v>53.519795000000002</v>
      </c>
      <c r="M2601" s="75"/>
      <c r="N2601" s="74">
        <f t="shared" si="243"/>
        <v>1284.4888539999999</v>
      </c>
      <c r="O2601" s="74">
        <f t="shared" si="244"/>
        <v>421.86212399999999</v>
      </c>
      <c r="P2601" s="74">
        <f t="shared" si="245"/>
        <v>945.48617000000013</v>
      </c>
    </row>
    <row r="2602" spans="1:16" ht="15" customHeight="1" x14ac:dyDescent="0.3">
      <c r="A2602" s="27" t="s">
        <v>4092</v>
      </c>
      <c r="B2602" s="38">
        <v>44220</v>
      </c>
      <c r="C2602" s="38">
        <v>44220</v>
      </c>
      <c r="D2602" s="40" t="s">
        <v>2372</v>
      </c>
      <c r="E2602" s="40">
        <v>99944</v>
      </c>
      <c r="F2602" s="20" t="s">
        <v>3735</v>
      </c>
      <c r="G2602" s="20" t="s">
        <v>3059</v>
      </c>
      <c r="H2602" s="100">
        <v>0.8</v>
      </c>
      <c r="I2602" s="39"/>
      <c r="J2602" s="74">
        <f t="shared" si="240"/>
        <v>167.77199999999999</v>
      </c>
      <c r="K2602" s="74">
        <f t="shared" si="241"/>
        <v>132.596</v>
      </c>
      <c r="L2602" s="74">
        <f t="shared" si="242"/>
        <v>50.160000000000004</v>
      </c>
      <c r="M2602" s="75"/>
      <c r="N2602" s="74">
        <f t="shared" si="243"/>
        <v>1203.8420000000001</v>
      </c>
      <c r="O2602" s="74">
        <f t="shared" si="244"/>
        <v>401.37200000000001</v>
      </c>
      <c r="P2602" s="74">
        <f t="shared" si="245"/>
        <v>890.51</v>
      </c>
    </row>
    <row r="2603" spans="1:16" ht="15" customHeight="1" x14ac:dyDescent="0.3">
      <c r="A2603" s="27" t="s">
        <v>4092</v>
      </c>
      <c r="B2603" s="38">
        <v>44230</v>
      </c>
      <c r="C2603" s="38">
        <v>44230</v>
      </c>
      <c r="D2603" s="12" t="s">
        <v>2373</v>
      </c>
      <c r="E2603" s="12">
        <v>32820</v>
      </c>
      <c r="F2603" s="12" t="s">
        <v>3211</v>
      </c>
      <c r="G2603" s="12" t="s">
        <v>3056</v>
      </c>
      <c r="H2603" s="100">
        <v>0.87530000000000008</v>
      </c>
      <c r="I2603" s="39"/>
      <c r="J2603" s="74">
        <f t="shared" si="240"/>
        <v>177.835092</v>
      </c>
      <c r="K2603" s="74">
        <f t="shared" si="241"/>
        <v>140.54918600000002</v>
      </c>
      <c r="L2603" s="74">
        <f t="shared" si="242"/>
        <v>53.16823500000001</v>
      </c>
      <c r="M2603" s="75"/>
      <c r="N2603" s="74">
        <f t="shared" si="243"/>
        <v>1276.0501820000002</v>
      </c>
      <c r="O2603" s="74">
        <f t="shared" si="244"/>
        <v>419.71809200000001</v>
      </c>
      <c r="P2603" s="74">
        <f t="shared" si="245"/>
        <v>939.73361</v>
      </c>
    </row>
    <row r="2604" spans="1:16" ht="15" customHeight="1" x14ac:dyDescent="0.3">
      <c r="A2604" s="27" t="s">
        <v>4092</v>
      </c>
      <c r="B2604" s="38">
        <v>44240</v>
      </c>
      <c r="C2604" s="38">
        <v>44240</v>
      </c>
      <c r="D2604" s="40" t="s">
        <v>2374</v>
      </c>
      <c r="E2604" s="40">
        <v>99944</v>
      </c>
      <c r="F2604" s="20" t="s">
        <v>3735</v>
      </c>
      <c r="G2604" s="20" t="s">
        <v>3059</v>
      </c>
      <c r="H2604" s="100">
        <v>0.8</v>
      </c>
      <c r="I2604" s="39"/>
      <c r="J2604" s="74">
        <f t="shared" si="240"/>
        <v>167.77199999999999</v>
      </c>
      <c r="K2604" s="74">
        <f t="shared" si="241"/>
        <v>132.596</v>
      </c>
      <c r="L2604" s="74">
        <f t="shared" si="242"/>
        <v>50.160000000000004</v>
      </c>
      <c r="M2604" s="75"/>
      <c r="N2604" s="74">
        <f t="shared" si="243"/>
        <v>1203.8420000000001</v>
      </c>
      <c r="O2604" s="74">
        <f t="shared" si="244"/>
        <v>401.37200000000001</v>
      </c>
      <c r="P2604" s="74">
        <f t="shared" si="245"/>
        <v>890.51</v>
      </c>
    </row>
    <row r="2605" spans="1:16" ht="15" customHeight="1" x14ac:dyDescent="0.3">
      <c r="A2605" s="27" t="s">
        <v>4092</v>
      </c>
      <c r="B2605" s="38">
        <v>44250</v>
      </c>
      <c r="C2605" s="38">
        <v>44250</v>
      </c>
      <c r="D2605" s="40" t="s">
        <v>2375</v>
      </c>
      <c r="E2605" s="40">
        <v>99944</v>
      </c>
      <c r="F2605" s="20" t="s">
        <v>3735</v>
      </c>
      <c r="G2605" s="20" t="s">
        <v>3059</v>
      </c>
      <c r="H2605" s="100">
        <v>0.8</v>
      </c>
      <c r="I2605" s="39"/>
      <c r="J2605" s="74">
        <f t="shared" si="240"/>
        <v>167.77199999999999</v>
      </c>
      <c r="K2605" s="74">
        <f t="shared" si="241"/>
        <v>132.596</v>
      </c>
      <c r="L2605" s="74">
        <f t="shared" si="242"/>
        <v>50.160000000000004</v>
      </c>
      <c r="M2605" s="75"/>
      <c r="N2605" s="74">
        <f t="shared" si="243"/>
        <v>1203.8420000000001</v>
      </c>
      <c r="O2605" s="74">
        <f t="shared" si="244"/>
        <v>401.37200000000001</v>
      </c>
      <c r="P2605" s="74">
        <f t="shared" si="245"/>
        <v>890.51</v>
      </c>
    </row>
    <row r="2606" spans="1:16" ht="15" customHeight="1" x14ac:dyDescent="0.3">
      <c r="A2606" s="27" t="s">
        <v>4092</v>
      </c>
      <c r="B2606" s="38">
        <v>44260</v>
      </c>
      <c r="C2606" s="38">
        <v>44260</v>
      </c>
      <c r="D2606" s="40" t="s">
        <v>2376</v>
      </c>
      <c r="E2606" s="40">
        <v>99944</v>
      </c>
      <c r="F2606" s="20" t="s">
        <v>3735</v>
      </c>
      <c r="G2606" s="20" t="s">
        <v>3059</v>
      </c>
      <c r="H2606" s="100">
        <v>0.8</v>
      </c>
      <c r="I2606" s="39"/>
      <c r="J2606" s="74">
        <f t="shared" si="240"/>
        <v>167.77199999999999</v>
      </c>
      <c r="K2606" s="74">
        <f t="shared" si="241"/>
        <v>132.596</v>
      </c>
      <c r="L2606" s="74">
        <f t="shared" si="242"/>
        <v>50.160000000000004</v>
      </c>
      <c r="M2606" s="75"/>
      <c r="N2606" s="74">
        <f t="shared" si="243"/>
        <v>1203.8420000000001</v>
      </c>
      <c r="O2606" s="74">
        <f t="shared" si="244"/>
        <v>401.37200000000001</v>
      </c>
      <c r="P2606" s="74">
        <f t="shared" si="245"/>
        <v>890.51</v>
      </c>
    </row>
    <row r="2607" spans="1:16" ht="15" customHeight="1" x14ac:dyDescent="0.3">
      <c r="A2607" s="27" t="s">
        <v>4092</v>
      </c>
      <c r="B2607" s="38">
        <v>44270</v>
      </c>
      <c r="C2607" s="38">
        <v>44270</v>
      </c>
      <c r="D2607" s="40" t="s">
        <v>2377</v>
      </c>
      <c r="E2607" s="40">
        <v>99944</v>
      </c>
      <c r="F2607" s="20" t="s">
        <v>3735</v>
      </c>
      <c r="G2607" s="20" t="s">
        <v>3059</v>
      </c>
      <c r="H2607" s="100">
        <v>0.8</v>
      </c>
      <c r="I2607" s="39"/>
      <c r="J2607" s="74">
        <f t="shared" si="240"/>
        <v>167.77199999999999</v>
      </c>
      <c r="K2607" s="74">
        <f t="shared" si="241"/>
        <v>132.596</v>
      </c>
      <c r="L2607" s="74">
        <f t="shared" si="242"/>
        <v>50.160000000000004</v>
      </c>
      <c r="M2607" s="75"/>
      <c r="N2607" s="74">
        <f t="shared" si="243"/>
        <v>1203.8420000000001</v>
      </c>
      <c r="O2607" s="74">
        <f t="shared" si="244"/>
        <v>401.37200000000001</v>
      </c>
      <c r="P2607" s="74">
        <f t="shared" si="245"/>
        <v>890.51</v>
      </c>
    </row>
    <row r="2608" spans="1:16" ht="15" customHeight="1" x14ac:dyDescent="0.3">
      <c r="A2608" s="27" t="s">
        <v>4092</v>
      </c>
      <c r="B2608" s="38">
        <v>44280</v>
      </c>
      <c r="C2608" s="38">
        <v>44280</v>
      </c>
      <c r="D2608" s="12" t="s">
        <v>2378</v>
      </c>
      <c r="E2608" s="12">
        <v>28940</v>
      </c>
      <c r="F2608" s="12" t="s">
        <v>3734</v>
      </c>
      <c r="G2608" s="12" t="s">
        <v>3056</v>
      </c>
      <c r="H2608" s="100">
        <v>0.8</v>
      </c>
      <c r="I2608" s="39"/>
      <c r="J2608" s="74">
        <f t="shared" si="240"/>
        <v>167.77199999999999</v>
      </c>
      <c r="K2608" s="74">
        <f t="shared" si="241"/>
        <v>132.596</v>
      </c>
      <c r="L2608" s="74">
        <f t="shared" si="242"/>
        <v>50.160000000000004</v>
      </c>
      <c r="M2608" s="75"/>
      <c r="N2608" s="74">
        <f t="shared" si="243"/>
        <v>1203.8420000000001</v>
      </c>
      <c r="O2608" s="74">
        <f t="shared" si="244"/>
        <v>401.37200000000001</v>
      </c>
      <c r="P2608" s="74">
        <f t="shared" si="245"/>
        <v>890.51</v>
      </c>
    </row>
    <row r="2609" spans="1:16" ht="15" customHeight="1" x14ac:dyDescent="0.3">
      <c r="A2609" s="27" t="s">
        <v>4092</v>
      </c>
      <c r="B2609" s="38">
        <v>44290</v>
      </c>
      <c r="C2609" s="38">
        <v>44290</v>
      </c>
      <c r="D2609" s="40" t="s">
        <v>2379</v>
      </c>
      <c r="E2609" s="40">
        <v>99944</v>
      </c>
      <c r="F2609" s="20" t="s">
        <v>3735</v>
      </c>
      <c r="G2609" s="20" t="s">
        <v>3059</v>
      </c>
      <c r="H2609" s="100">
        <v>0.8</v>
      </c>
      <c r="I2609" s="39"/>
      <c r="J2609" s="74">
        <f t="shared" si="240"/>
        <v>167.77199999999999</v>
      </c>
      <c r="K2609" s="74">
        <f t="shared" si="241"/>
        <v>132.596</v>
      </c>
      <c r="L2609" s="74">
        <f t="shared" si="242"/>
        <v>50.160000000000004</v>
      </c>
      <c r="M2609" s="75"/>
      <c r="N2609" s="74">
        <f t="shared" si="243"/>
        <v>1203.8420000000001</v>
      </c>
      <c r="O2609" s="74">
        <f t="shared" si="244"/>
        <v>401.37200000000001</v>
      </c>
      <c r="P2609" s="74">
        <f t="shared" si="245"/>
        <v>890.51</v>
      </c>
    </row>
    <row r="2610" spans="1:16" ht="15" customHeight="1" x14ac:dyDescent="0.3">
      <c r="A2610" s="27" t="s">
        <v>4092</v>
      </c>
      <c r="B2610" s="38">
        <v>44300</v>
      </c>
      <c r="C2610" s="38">
        <v>44300</v>
      </c>
      <c r="D2610" s="40" t="s">
        <v>2380</v>
      </c>
      <c r="E2610" s="40">
        <v>99944</v>
      </c>
      <c r="F2610" s="20" t="s">
        <v>3735</v>
      </c>
      <c r="G2610" s="20" t="s">
        <v>3059</v>
      </c>
      <c r="H2610" s="100">
        <v>0.8</v>
      </c>
      <c r="I2610" s="39"/>
      <c r="J2610" s="74">
        <f t="shared" si="240"/>
        <v>167.77199999999999</v>
      </c>
      <c r="K2610" s="74">
        <f t="shared" si="241"/>
        <v>132.596</v>
      </c>
      <c r="L2610" s="74">
        <f t="shared" si="242"/>
        <v>50.160000000000004</v>
      </c>
      <c r="M2610" s="75"/>
      <c r="N2610" s="74">
        <f t="shared" si="243"/>
        <v>1203.8420000000001</v>
      </c>
      <c r="O2610" s="74">
        <f t="shared" si="244"/>
        <v>401.37200000000001</v>
      </c>
      <c r="P2610" s="74">
        <f t="shared" si="245"/>
        <v>890.51</v>
      </c>
    </row>
    <row r="2611" spans="1:16" ht="15" customHeight="1" x14ac:dyDescent="0.3">
      <c r="A2611" s="27" t="s">
        <v>4092</v>
      </c>
      <c r="B2611" s="38">
        <v>44310</v>
      </c>
      <c r="C2611" s="38">
        <v>44310</v>
      </c>
      <c r="D2611" s="12" t="s">
        <v>2381</v>
      </c>
      <c r="E2611" s="12">
        <v>34100</v>
      </c>
      <c r="F2611" s="12" t="s">
        <v>3740</v>
      </c>
      <c r="G2611" s="12" t="s">
        <v>3056</v>
      </c>
      <c r="H2611" s="100">
        <v>0.8</v>
      </c>
      <c r="I2611" s="39"/>
      <c r="J2611" s="74">
        <f t="shared" si="240"/>
        <v>167.77199999999999</v>
      </c>
      <c r="K2611" s="74">
        <f t="shared" si="241"/>
        <v>132.596</v>
      </c>
      <c r="L2611" s="74">
        <f t="shared" si="242"/>
        <v>50.160000000000004</v>
      </c>
      <c r="M2611" s="75"/>
      <c r="N2611" s="74">
        <f t="shared" si="243"/>
        <v>1203.8420000000001</v>
      </c>
      <c r="O2611" s="74">
        <f t="shared" si="244"/>
        <v>401.37200000000001</v>
      </c>
      <c r="P2611" s="74">
        <f t="shared" si="245"/>
        <v>890.51</v>
      </c>
    </row>
    <row r="2612" spans="1:16" ht="15" customHeight="1" x14ac:dyDescent="0.3">
      <c r="A2612" s="27" t="s">
        <v>4092</v>
      </c>
      <c r="B2612" s="38">
        <v>44320</v>
      </c>
      <c r="C2612" s="38">
        <v>44320</v>
      </c>
      <c r="D2612" s="12" t="s">
        <v>2382</v>
      </c>
      <c r="E2612" s="12">
        <v>16860</v>
      </c>
      <c r="F2612" s="12" t="s">
        <v>3480</v>
      </c>
      <c r="G2612" s="12" t="s">
        <v>3056</v>
      </c>
      <c r="H2612" s="100">
        <v>0.85250000000000004</v>
      </c>
      <c r="I2612" s="39"/>
      <c r="J2612" s="74">
        <f t="shared" si="240"/>
        <v>174.78809999999999</v>
      </c>
      <c r="K2612" s="74">
        <f t="shared" si="241"/>
        <v>138.14105000000001</v>
      </c>
      <c r="L2612" s="74">
        <f t="shared" si="242"/>
        <v>52.257374999999996</v>
      </c>
      <c r="M2612" s="75"/>
      <c r="N2612" s="74">
        <f t="shared" si="243"/>
        <v>1254.1863500000002</v>
      </c>
      <c r="O2612" s="74">
        <f t="shared" si="244"/>
        <v>414.16309999999999</v>
      </c>
      <c r="P2612" s="74">
        <f t="shared" si="245"/>
        <v>924.82925</v>
      </c>
    </row>
    <row r="2613" spans="1:16" ht="15" customHeight="1" x14ac:dyDescent="0.3">
      <c r="A2613" s="27" t="s">
        <v>4092</v>
      </c>
      <c r="B2613" s="38">
        <v>44330</v>
      </c>
      <c r="C2613" s="38">
        <v>44330</v>
      </c>
      <c r="D2613" s="40" t="s">
        <v>2383</v>
      </c>
      <c r="E2613" s="40">
        <v>99944</v>
      </c>
      <c r="F2613" s="20" t="s">
        <v>3735</v>
      </c>
      <c r="G2613" s="20" t="s">
        <v>3059</v>
      </c>
      <c r="H2613" s="100">
        <v>0.8</v>
      </c>
      <c r="I2613" s="39"/>
      <c r="J2613" s="74">
        <f t="shared" si="240"/>
        <v>167.77199999999999</v>
      </c>
      <c r="K2613" s="74">
        <f t="shared" si="241"/>
        <v>132.596</v>
      </c>
      <c r="L2613" s="74">
        <f t="shared" si="242"/>
        <v>50.160000000000004</v>
      </c>
      <c r="M2613" s="75"/>
      <c r="N2613" s="74">
        <f t="shared" si="243"/>
        <v>1203.8420000000001</v>
      </c>
      <c r="O2613" s="74">
        <f t="shared" si="244"/>
        <v>401.37200000000001</v>
      </c>
      <c r="P2613" s="74">
        <f t="shared" si="245"/>
        <v>890.51</v>
      </c>
    </row>
    <row r="2614" spans="1:16" ht="15" customHeight="1" x14ac:dyDescent="0.3">
      <c r="A2614" s="27" t="s">
        <v>4092</v>
      </c>
      <c r="B2614" s="38">
        <v>44340</v>
      </c>
      <c r="C2614" s="38">
        <v>44340</v>
      </c>
      <c r="D2614" s="40" t="s">
        <v>2384</v>
      </c>
      <c r="E2614" s="40">
        <v>99944</v>
      </c>
      <c r="F2614" s="20" t="s">
        <v>3735</v>
      </c>
      <c r="G2614" s="20" t="s">
        <v>3059</v>
      </c>
      <c r="H2614" s="100">
        <v>0.8</v>
      </c>
      <c r="I2614" s="39"/>
      <c r="J2614" s="74">
        <f t="shared" si="240"/>
        <v>167.77199999999999</v>
      </c>
      <c r="K2614" s="74">
        <f t="shared" si="241"/>
        <v>132.596</v>
      </c>
      <c r="L2614" s="74">
        <f t="shared" si="242"/>
        <v>50.160000000000004</v>
      </c>
      <c r="M2614" s="75"/>
      <c r="N2614" s="74">
        <f t="shared" si="243"/>
        <v>1203.8420000000001</v>
      </c>
      <c r="O2614" s="74">
        <f t="shared" si="244"/>
        <v>401.37200000000001</v>
      </c>
      <c r="P2614" s="74">
        <f t="shared" si="245"/>
        <v>890.51</v>
      </c>
    </row>
    <row r="2615" spans="1:16" ht="15" customHeight="1" x14ac:dyDescent="0.3">
      <c r="A2615" s="27" t="s">
        <v>4092</v>
      </c>
      <c r="B2615" s="38">
        <v>44350</v>
      </c>
      <c r="C2615" s="38">
        <v>44350</v>
      </c>
      <c r="D2615" s="40" t="s">
        <v>2385</v>
      </c>
      <c r="E2615" s="40">
        <v>99944</v>
      </c>
      <c r="F2615" s="20" t="s">
        <v>3735</v>
      </c>
      <c r="G2615" s="20" t="s">
        <v>3059</v>
      </c>
      <c r="H2615" s="100">
        <v>0.8</v>
      </c>
      <c r="I2615" s="39"/>
      <c r="J2615" s="74">
        <f t="shared" si="240"/>
        <v>167.77199999999999</v>
      </c>
      <c r="K2615" s="74">
        <f t="shared" si="241"/>
        <v>132.596</v>
      </c>
      <c r="L2615" s="74">
        <f t="shared" si="242"/>
        <v>50.160000000000004</v>
      </c>
      <c r="M2615" s="75"/>
      <c r="N2615" s="74">
        <f t="shared" si="243"/>
        <v>1203.8420000000001</v>
      </c>
      <c r="O2615" s="74">
        <f t="shared" si="244"/>
        <v>401.37200000000001</v>
      </c>
      <c r="P2615" s="74">
        <f t="shared" si="245"/>
        <v>890.51</v>
      </c>
    </row>
    <row r="2616" spans="1:16" ht="15" customHeight="1" x14ac:dyDescent="0.3">
      <c r="A2616" s="27" t="s">
        <v>4092</v>
      </c>
      <c r="B2616" s="38">
        <v>44360</v>
      </c>
      <c r="C2616" s="38">
        <v>44360</v>
      </c>
      <c r="D2616" s="12" t="s">
        <v>2386</v>
      </c>
      <c r="E2616" s="12">
        <v>28700</v>
      </c>
      <c r="F2616" s="12" t="s">
        <v>3741</v>
      </c>
      <c r="G2616" s="12" t="s">
        <v>3056</v>
      </c>
      <c r="H2616" s="100">
        <v>0.77270000000000005</v>
      </c>
      <c r="I2616" s="39"/>
      <c r="J2616" s="74">
        <f t="shared" si="240"/>
        <v>164.123628</v>
      </c>
      <c r="K2616" s="74">
        <f t="shared" si="241"/>
        <v>129.71257400000002</v>
      </c>
      <c r="L2616" s="74">
        <f t="shared" si="242"/>
        <v>49.069365000000005</v>
      </c>
      <c r="M2616" s="75"/>
      <c r="N2616" s="74">
        <f t="shared" si="243"/>
        <v>1177.6629380000002</v>
      </c>
      <c r="O2616" s="74">
        <f t="shared" si="244"/>
        <v>394.72062800000003</v>
      </c>
      <c r="P2616" s="74">
        <f t="shared" si="245"/>
        <v>872.66399000000001</v>
      </c>
    </row>
    <row r="2617" spans="1:16" ht="15" customHeight="1" x14ac:dyDescent="0.3">
      <c r="A2617" s="27" t="s">
        <v>4092</v>
      </c>
      <c r="B2617" s="38">
        <v>44370</v>
      </c>
      <c r="C2617" s="38">
        <v>44370</v>
      </c>
      <c r="D2617" s="40" t="s">
        <v>2387</v>
      </c>
      <c r="E2617" s="40">
        <v>99944</v>
      </c>
      <c r="F2617" s="20" t="s">
        <v>3735</v>
      </c>
      <c r="G2617" s="20" t="s">
        <v>3059</v>
      </c>
      <c r="H2617" s="100">
        <v>0.8</v>
      </c>
      <c r="I2617" s="39"/>
      <c r="J2617" s="74">
        <f t="shared" si="240"/>
        <v>167.77199999999999</v>
      </c>
      <c r="K2617" s="74">
        <f t="shared" si="241"/>
        <v>132.596</v>
      </c>
      <c r="L2617" s="74">
        <f t="shared" si="242"/>
        <v>50.160000000000004</v>
      </c>
      <c r="M2617" s="75"/>
      <c r="N2617" s="74">
        <f t="shared" si="243"/>
        <v>1203.8420000000001</v>
      </c>
      <c r="O2617" s="74">
        <f t="shared" si="244"/>
        <v>401.37200000000001</v>
      </c>
      <c r="P2617" s="74">
        <f t="shared" si="245"/>
        <v>890.51</v>
      </c>
    </row>
    <row r="2618" spans="1:16" ht="15" customHeight="1" x14ac:dyDescent="0.3">
      <c r="A2618" s="27" t="s">
        <v>4092</v>
      </c>
      <c r="B2618" s="38">
        <v>44380</v>
      </c>
      <c r="C2618" s="38">
        <v>44380</v>
      </c>
      <c r="D2618" s="40" t="s">
        <v>2388</v>
      </c>
      <c r="E2618" s="40">
        <v>99944</v>
      </c>
      <c r="F2618" s="20" t="s">
        <v>3735</v>
      </c>
      <c r="G2618" s="20" t="s">
        <v>3059</v>
      </c>
      <c r="H2618" s="100">
        <v>0.8</v>
      </c>
      <c r="I2618" s="39"/>
      <c r="J2618" s="74">
        <f t="shared" si="240"/>
        <v>167.77199999999999</v>
      </c>
      <c r="K2618" s="74">
        <f t="shared" si="241"/>
        <v>132.596</v>
      </c>
      <c r="L2618" s="74">
        <f t="shared" si="242"/>
        <v>50.160000000000004</v>
      </c>
      <c r="M2618" s="75"/>
      <c r="N2618" s="74">
        <f t="shared" si="243"/>
        <v>1203.8420000000001</v>
      </c>
      <c r="O2618" s="74">
        <f t="shared" si="244"/>
        <v>401.37200000000001</v>
      </c>
      <c r="P2618" s="74">
        <f t="shared" si="245"/>
        <v>890.51</v>
      </c>
    </row>
    <row r="2619" spans="1:16" ht="15" customHeight="1" x14ac:dyDescent="0.3">
      <c r="A2619" s="27" t="s">
        <v>4092</v>
      </c>
      <c r="B2619" s="38">
        <v>44390</v>
      </c>
      <c r="C2619" s="38">
        <v>44390</v>
      </c>
      <c r="D2619" s="40" t="s">
        <v>2389</v>
      </c>
      <c r="E2619" s="40">
        <v>99944</v>
      </c>
      <c r="F2619" s="20" t="s">
        <v>3735</v>
      </c>
      <c r="G2619" s="20" t="s">
        <v>3059</v>
      </c>
      <c r="H2619" s="100">
        <v>0.8</v>
      </c>
      <c r="I2619" s="39"/>
      <c r="J2619" s="74">
        <f t="shared" si="240"/>
        <v>167.77199999999999</v>
      </c>
      <c r="K2619" s="74">
        <f t="shared" si="241"/>
        <v>132.596</v>
      </c>
      <c r="L2619" s="74">
        <f t="shared" si="242"/>
        <v>50.160000000000004</v>
      </c>
      <c r="M2619" s="75"/>
      <c r="N2619" s="74">
        <f t="shared" si="243"/>
        <v>1203.8420000000001</v>
      </c>
      <c r="O2619" s="74">
        <f t="shared" si="244"/>
        <v>401.37200000000001</v>
      </c>
      <c r="P2619" s="74">
        <f t="shared" si="245"/>
        <v>890.51</v>
      </c>
    </row>
    <row r="2620" spans="1:16" ht="15" customHeight="1" x14ac:dyDescent="0.3">
      <c r="A2620" s="27" t="s">
        <v>4092</v>
      </c>
      <c r="B2620" s="38">
        <v>44400</v>
      </c>
      <c r="C2620" s="38">
        <v>44400</v>
      </c>
      <c r="D2620" s="12" t="s">
        <v>2390</v>
      </c>
      <c r="E2620" s="12">
        <v>34980</v>
      </c>
      <c r="F2620" s="12" t="s">
        <v>3737</v>
      </c>
      <c r="G2620" s="12" t="s">
        <v>3056</v>
      </c>
      <c r="H2620" s="100">
        <v>0.8841</v>
      </c>
      <c r="I2620" s="39"/>
      <c r="J2620" s="74">
        <f t="shared" si="240"/>
        <v>179.011124</v>
      </c>
      <c r="K2620" s="74">
        <f t="shared" si="241"/>
        <v>141.47864200000001</v>
      </c>
      <c r="L2620" s="74">
        <f t="shared" si="242"/>
        <v>53.519795000000002</v>
      </c>
      <c r="M2620" s="75"/>
      <c r="N2620" s="74">
        <f t="shared" si="243"/>
        <v>1284.4888539999999</v>
      </c>
      <c r="O2620" s="74">
        <f t="shared" si="244"/>
        <v>421.86212399999999</v>
      </c>
      <c r="P2620" s="74">
        <f t="shared" si="245"/>
        <v>945.48617000000013</v>
      </c>
    </row>
    <row r="2621" spans="1:16" ht="15" customHeight="1" x14ac:dyDescent="0.3">
      <c r="A2621" s="27" t="s">
        <v>4092</v>
      </c>
      <c r="B2621" s="38">
        <v>44410</v>
      </c>
      <c r="C2621" s="38">
        <v>44410</v>
      </c>
      <c r="D2621" s="40" t="s">
        <v>2391</v>
      </c>
      <c r="E2621" s="40">
        <v>99944</v>
      </c>
      <c r="F2621" s="20" t="s">
        <v>3735</v>
      </c>
      <c r="G2621" s="20" t="s">
        <v>3059</v>
      </c>
      <c r="H2621" s="100">
        <v>0.8</v>
      </c>
      <c r="I2621" s="39"/>
      <c r="J2621" s="74">
        <f t="shared" si="240"/>
        <v>167.77199999999999</v>
      </c>
      <c r="K2621" s="74">
        <f t="shared" si="241"/>
        <v>132.596</v>
      </c>
      <c r="L2621" s="74">
        <f t="shared" si="242"/>
        <v>50.160000000000004</v>
      </c>
      <c r="M2621" s="75"/>
      <c r="N2621" s="74">
        <f t="shared" si="243"/>
        <v>1203.8420000000001</v>
      </c>
      <c r="O2621" s="74">
        <f t="shared" si="244"/>
        <v>401.37200000000001</v>
      </c>
      <c r="P2621" s="74">
        <f t="shared" si="245"/>
        <v>890.51</v>
      </c>
    </row>
    <row r="2622" spans="1:16" ht="15" customHeight="1" x14ac:dyDescent="0.3">
      <c r="A2622" s="27" t="s">
        <v>4092</v>
      </c>
      <c r="B2622" s="38">
        <v>44420</v>
      </c>
      <c r="C2622" s="38">
        <v>44420</v>
      </c>
      <c r="D2622" s="40" t="s">
        <v>2392</v>
      </c>
      <c r="E2622" s="40">
        <v>99944</v>
      </c>
      <c r="F2622" s="20" t="s">
        <v>3735</v>
      </c>
      <c r="G2622" s="20" t="s">
        <v>3059</v>
      </c>
      <c r="H2622" s="100">
        <v>0.8</v>
      </c>
      <c r="I2622" s="39"/>
      <c r="J2622" s="74">
        <f t="shared" si="240"/>
        <v>167.77199999999999</v>
      </c>
      <c r="K2622" s="74">
        <f t="shared" si="241"/>
        <v>132.596</v>
      </c>
      <c r="L2622" s="74">
        <f t="shared" si="242"/>
        <v>50.160000000000004</v>
      </c>
      <c r="M2622" s="75"/>
      <c r="N2622" s="74">
        <f t="shared" si="243"/>
        <v>1203.8420000000001</v>
      </c>
      <c r="O2622" s="74">
        <f t="shared" si="244"/>
        <v>401.37200000000001</v>
      </c>
      <c r="P2622" s="74">
        <f t="shared" si="245"/>
        <v>890.51</v>
      </c>
    </row>
    <row r="2623" spans="1:16" ht="15" customHeight="1" x14ac:dyDescent="0.3">
      <c r="A2623" s="27" t="s">
        <v>4092</v>
      </c>
      <c r="B2623" s="38">
        <v>44430</v>
      </c>
      <c r="C2623" s="38">
        <v>44430</v>
      </c>
      <c r="D2623" s="40" t="s">
        <v>2393</v>
      </c>
      <c r="E2623" s="40">
        <v>99944</v>
      </c>
      <c r="F2623" s="20" t="s">
        <v>3735</v>
      </c>
      <c r="G2623" s="20" t="s">
        <v>3059</v>
      </c>
      <c r="H2623" s="100">
        <v>0.8</v>
      </c>
      <c r="I2623" s="39"/>
      <c r="J2623" s="74">
        <f t="shared" si="240"/>
        <v>167.77199999999999</v>
      </c>
      <c r="K2623" s="74">
        <f t="shared" si="241"/>
        <v>132.596</v>
      </c>
      <c r="L2623" s="74">
        <f t="shared" si="242"/>
        <v>50.160000000000004</v>
      </c>
      <c r="M2623" s="75"/>
      <c r="N2623" s="74">
        <f t="shared" si="243"/>
        <v>1203.8420000000001</v>
      </c>
      <c r="O2623" s="74">
        <f t="shared" si="244"/>
        <v>401.37200000000001</v>
      </c>
      <c r="P2623" s="74">
        <f t="shared" si="245"/>
        <v>890.51</v>
      </c>
    </row>
    <row r="2624" spans="1:16" ht="15" customHeight="1" x14ac:dyDescent="0.3">
      <c r="A2624" s="27" t="s">
        <v>4092</v>
      </c>
      <c r="B2624" s="38">
        <v>44440</v>
      </c>
      <c r="C2624" s="38">
        <v>44440</v>
      </c>
      <c r="D2624" s="12" t="s">
        <v>2394</v>
      </c>
      <c r="E2624" s="12">
        <v>34100</v>
      </c>
      <c r="F2624" s="12" t="s">
        <v>3740</v>
      </c>
      <c r="G2624" s="12" t="s">
        <v>3056</v>
      </c>
      <c r="H2624" s="100">
        <v>0.8</v>
      </c>
      <c r="I2624" s="39"/>
      <c r="J2624" s="74">
        <f t="shared" si="240"/>
        <v>167.77199999999999</v>
      </c>
      <c r="K2624" s="74">
        <f t="shared" si="241"/>
        <v>132.596</v>
      </c>
      <c r="L2624" s="74">
        <f t="shared" si="242"/>
        <v>50.160000000000004</v>
      </c>
      <c r="M2624" s="75"/>
      <c r="N2624" s="74">
        <f t="shared" si="243"/>
        <v>1203.8420000000001</v>
      </c>
      <c r="O2624" s="74">
        <f t="shared" si="244"/>
        <v>401.37200000000001</v>
      </c>
      <c r="P2624" s="74">
        <f t="shared" si="245"/>
        <v>890.51</v>
      </c>
    </row>
    <row r="2625" spans="1:16" ht="15" customHeight="1" x14ac:dyDescent="0.3">
      <c r="A2625" s="27" t="s">
        <v>4092</v>
      </c>
      <c r="B2625" s="38">
        <v>44450</v>
      </c>
      <c r="C2625" s="38">
        <v>44450</v>
      </c>
      <c r="D2625" s="40" t="s">
        <v>2395</v>
      </c>
      <c r="E2625" s="40">
        <v>99944</v>
      </c>
      <c r="F2625" s="20" t="s">
        <v>3735</v>
      </c>
      <c r="G2625" s="20" t="s">
        <v>3059</v>
      </c>
      <c r="H2625" s="100">
        <v>0.8</v>
      </c>
      <c r="I2625" s="39"/>
      <c r="J2625" s="74">
        <f t="shared" si="240"/>
        <v>167.77199999999999</v>
      </c>
      <c r="K2625" s="74">
        <f t="shared" si="241"/>
        <v>132.596</v>
      </c>
      <c r="L2625" s="74">
        <f t="shared" si="242"/>
        <v>50.160000000000004</v>
      </c>
      <c r="M2625" s="75"/>
      <c r="N2625" s="74">
        <f t="shared" si="243"/>
        <v>1203.8420000000001</v>
      </c>
      <c r="O2625" s="74">
        <f t="shared" si="244"/>
        <v>401.37200000000001</v>
      </c>
      <c r="P2625" s="74">
        <f t="shared" si="245"/>
        <v>890.51</v>
      </c>
    </row>
    <row r="2626" spans="1:16" ht="15" customHeight="1" x14ac:dyDescent="0.3">
      <c r="A2626" s="27" t="s">
        <v>4092</v>
      </c>
      <c r="B2626" s="38">
        <v>44460</v>
      </c>
      <c r="C2626" s="38">
        <v>44460</v>
      </c>
      <c r="D2626" s="12" t="s">
        <v>2396</v>
      </c>
      <c r="E2626" s="12">
        <v>28940</v>
      </c>
      <c r="F2626" s="12" t="s">
        <v>3734</v>
      </c>
      <c r="G2626" s="12" t="s">
        <v>3056</v>
      </c>
      <c r="H2626" s="100">
        <v>0.8</v>
      </c>
      <c r="I2626" s="39"/>
      <c r="J2626" s="74">
        <f t="shared" si="240"/>
        <v>167.77199999999999</v>
      </c>
      <c r="K2626" s="74">
        <f t="shared" si="241"/>
        <v>132.596</v>
      </c>
      <c r="L2626" s="74">
        <f t="shared" si="242"/>
        <v>50.160000000000004</v>
      </c>
      <c r="M2626" s="75"/>
      <c r="N2626" s="74">
        <f t="shared" si="243"/>
        <v>1203.8420000000001</v>
      </c>
      <c r="O2626" s="74">
        <f t="shared" si="244"/>
        <v>401.37200000000001</v>
      </c>
      <c r="P2626" s="74">
        <f t="shared" si="245"/>
        <v>890.51</v>
      </c>
    </row>
    <row r="2627" spans="1:16" ht="15" customHeight="1" x14ac:dyDescent="0.3">
      <c r="A2627" s="27" t="s">
        <v>4092</v>
      </c>
      <c r="B2627" s="38">
        <v>44470</v>
      </c>
      <c r="C2627" s="38">
        <v>44470</v>
      </c>
      <c r="D2627" s="40" t="s">
        <v>2397</v>
      </c>
      <c r="E2627" s="40">
        <v>99944</v>
      </c>
      <c r="F2627" s="20" t="s">
        <v>3735</v>
      </c>
      <c r="G2627" s="20" t="s">
        <v>3059</v>
      </c>
      <c r="H2627" s="100">
        <v>0.8</v>
      </c>
      <c r="I2627" s="39"/>
      <c r="J2627" s="74">
        <f t="shared" si="240"/>
        <v>167.77199999999999</v>
      </c>
      <c r="K2627" s="74">
        <f t="shared" si="241"/>
        <v>132.596</v>
      </c>
      <c r="L2627" s="74">
        <f t="shared" si="242"/>
        <v>50.160000000000004</v>
      </c>
      <c r="M2627" s="75"/>
      <c r="N2627" s="74">
        <f t="shared" si="243"/>
        <v>1203.8420000000001</v>
      </c>
      <c r="O2627" s="74">
        <f t="shared" si="244"/>
        <v>401.37200000000001</v>
      </c>
      <c r="P2627" s="74">
        <f t="shared" si="245"/>
        <v>890.51</v>
      </c>
    </row>
    <row r="2628" spans="1:16" ht="15" customHeight="1" x14ac:dyDescent="0.3">
      <c r="A2628" s="27" t="s">
        <v>4092</v>
      </c>
      <c r="B2628" s="38">
        <v>44480</v>
      </c>
      <c r="C2628" s="38">
        <v>44480</v>
      </c>
      <c r="D2628" s="40" t="s">
        <v>2398</v>
      </c>
      <c r="E2628" s="40">
        <v>99944</v>
      </c>
      <c r="F2628" s="20" t="s">
        <v>3735</v>
      </c>
      <c r="G2628" s="20" t="s">
        <v>3059</v>
      </c>
      <c r="H2628" s="100">
        <v>0.8</v>
      </c>
      <c r="I2628" s="39"/>
      <c r="J2628" s="74">
        <f t="shared" si="240"/>
        <v>167.77199999999999</v>
      </c>
      <c r="K2628" s="74">
        <f t="shared" si="241"/>
        <v>132.596</v>
      </c>
      <c r="L2628" s="74">
        <f t="shared" si="242"/>
        <v>50.160000000000004</v>
      </c>
      <c r="M2628" s="75"/>
      <c r="N2628" s="74">
        <f t="shared" si="243"/>
        <v>1203.8420000000001</v>
      </c>
      <c r="O2628" s="74">
        <f t="shared" si="244"/>
        <v>401.37200000000001</v>
      </c>
      <c r="P2628" s="74">
        <f t="shared" si="245"/>
        <v>890.51</v>
      </c>
    </row>
    <row r="2629" spans="1:16" ht="15" customHeight="1" x14ac:dyDescent="0.3">
      <c r="A2629" s="27" t="s">
        <v>4092</v>
      </c>
      <c r="B2629" s="38">
        <v>44490</v>
      </c>
      <c r="C2629" s="38">
        <v>44490</v>
      </c>
      <c r="D2629" s="40" t="s">
        <v>2399</v>
      </c>
      <c r="E2629" s="40">
        <v>99944</v>
      </c>
      <c r="F2629" s="20" t="s">
        <v>3735</v>
      </c>
      <c r="G2629" s="20" t="s">
        <v>3059</v>
      </c>
      <c r="H2629" s="100">
        <v>0.8</v>
      </c>
      <c r="I2629" s="39"/>
      <c r="J2629" s="74">
        <f t="shared" si="240"/>
        <v>167.77199999999999</v>
      </c>
      <c r="K2629" s="74">
        <f t="shared" si="241"/>
        <v>132.596</v>
      </c>
      <c r="L2629" s="74">
        <f t="shared" si="242"/>
        <v>50.160000000000004</v>
      </c>
      <c r="M2629" s="75"/>
      <c r="N2629" s="74">
        <f t="shared" si="243"/>
        <v>1203.8420000000001</v>
      </c>
      <c r="O2629" s="74">
        <f t="shared" si="244"/>
        <v>401.37200000000001</v>
      </c>
      <c r="P2629" s="74">
        <f t="shared" si="245"/>
        <v>890.51</v>
      </c>
    </row>
    <row r="2630" spans="1:16" ht="15" customHeight="1" x14ac:dyDescent="0.3">
      <c r="A2630" s="27" t="s">
        <v>4092</v>
      </c>
      <c r="B2630" s="38">
        <v>44500</v>
      </c>
      <c r="C2630" s="38">
        <v>44500</v>
      </c>
      <c r="D2630" s="40" t="s">
        <v>2400</v>
      </c>
      <c r="E2630" s="40">
        <v>99944</v>
      </c>
      <c r="F2630" s="20" t="s">
        <v>3735</v>
      </c>
      <c r="G2630" s="20" t="s">
        <v>3059</v>
      </c>
      <c r="H2630" s="100">
        <v>0.8</v>
      </c>
      <c r="I2630" s="39"/>
      <c r="J2630" s="74">
        <f t="shared" si="240"/>
        <v>167.77199999999999</v>
      </c>
      <c r="K2630" s="74">
        <f t="shared" si="241"/>
        <v>132.596</v>
      </c>
      <c r="L2630" s="74">
        <f t="shared" si="242"/>
        <v>50.160000000000004</v>
      </c>
      <c r="M2630" s="75"/>
      <c r="N2630" s="74">
        <f t="shared" si="243"/>
        <v>1203.8420000000001</v>
      </c>
      <c r="O2630" s="74">
        <f t="shared" si="244"/>
        <v>401.37200000000001</v>
      </c>
      <c r="P2630" s="74">
        <f t="shared" si="245"/>
        <v>890.51</v>
      </c>
    </row>
    <row r="2631" spans="1:16" ht="15" customHeight="1" x14ac:dyDescent="0.3">
      <c r="A2631" s="27" t="s">
        <v>4092</v>
      </c>
      <c r="B2631" s="38">
        <v>44510</v>
      </c>
      <c r="C2631" s="38">
        <v>44510</v>
      </c>
      <c r="D2631" s="40" t="s">
        <v>2401</v>
      </c>
      <c r="E2631" s="40">
        <v>99944</v>
      </c>
      <c r="F2631" s="20" t="s">
        <v>3735</v>
      </c>
      <c r="G2631" s="20" t="s">
        <v>3059</v>
      </c>
      <c r="H2631" s="100">
        <v>0.8</v>
      </c>
      <c r="I2631" s="39"/>
      <c r="J2631" s="74">
        <f t="shared" si="240"/>
        <v>167.77199999999999</v>
      </c>
      <c r="K2631" s="74">
        <f t="shared" si="241"/>
        <v>132.596</v>
      </c>
      <c r="L2631" s="74">
        <f t="shared" si="242"/>
        <v>50.160000000000004</v>
      </c>
      <c r="M2631" s="75"/>
      <c r="N2631" s="74">
        <f t="shared" si="243"/>
        <v>1203.8420000000001</v>
      </c>
      <c r="O2631" s="74">
        <f t="shared" si="244"/>
        <v>401.37200000000001</v>
      </c>
      <c r="P2631" s="74">
        <f t="shared" si="245"/>
        <v>890.51</v>
      </c>
    </row>
    <row r="2632" spans="1:16" ht="15" customHeight="1" x14ac:dyDescent="0.3">
      <c r="A2632" s="27" t="s">
        <v>4092</v>
      </c>
      <c r="B2632" s="38">
        <v>44520</v>
      </c>
      <c r="C2632" s="38">
        <v>44520</v>
      </c>
      <c r="D2632" s="12" t="s">
        <v>2402</v>
      </c>
      <c r="E2632" s="12">
        <v>28940</v>
      </c>
      <c r="F2632" s="12" t="s">
        <v>3734</v>
      </c>
      <c r="G2632" s="12" t="s">
        <v>3056</v>
      </c>
      <c r="H2632" s="100">
        <v>0.8</v>
      </c>
      <c r="I2632" s="39"/>
      <c r="J2632" s="74">
        <f t="shared" si="240"/>
        <v>167.77199999999999</v>
      </c>
      <c r="K2632" s="74">
        <f t="shared" si="241"/>
        <v>132.596</v>
      </c>
      <c r="L2632" s="74">
        <f t="shared" si="242"/>
        <v>50.160000000000004</v>
      </c>
      <c r="M2632" s="75"/>
      <c r="N2632" s="74">
        <f t="shared" si="243"/>
        <v>1203.8420000000001</v>
      </c>
      <c r="O2632" s="74">
        <f t="shared" si="244"/>
        <v>401.37200000000001</v>
      </c>
      <c r="P2632" s="74">
        <f t="shared" si="245"/>
        <v>890.51</v>
      </c>
    </row>
    <row r="2633" spans="1:16" ht="15" customHeight="1" x14ac:dyDescent="0.3">
      <c r="A2633" s="27" t="s">
        <v>4092</v>
      </c>
      <c r="B2633" s="38">
        <v>44550</v>
      </c>
      <c r="C2633" s="38">
        <v>44550</v>
      </c>
      <c r="D2633" s="12" t="s">
        <v>2405</v>
      </c>
      <c r="E2633" s="12">
        <v>34980</v>
      </c>
      <c r="F2633" s="12" t="s">
        <v>3737</v>
      </c>
      <c r="G2633" s="12" t="s">
        <v>3056</v>
      </c>
      <c r="H2633" s="100">
        <v>0.8841</v>
      </c>
      <c r="I2633" s="39"/>
      <c r="J2633" s="74">
        <f t="shared" si="240"/>
        <v>179.011124</v>
      </c>
      <c r="K2633" s="74">
        <f t="shared" si="241"/>
        <v>141.47864200000001</v>
      </c>
      <c r="L2633" s="74">
        <f t="shared" si="242"/>
        <v>53.519795000000002</v>
      </c>
      <c r="M2633" s="75"/>
      <c r="N2633" s="74">
        <f t="shared" si="243"/>
        <v>1284.4888539999999</v>
      </c>
      <c r="O2633" s="74">
        <f t="shared" si="244"/>
        <v>421.86212399999999</v>
      </c>
      <c r="P2633" s="74">
        <f t="shared" si="245"/>
        <v>945.48617000000013</v>
      </c>
    </row>
    <row r="2634" spans="1:16" ht="15" customHeight="1" x14ac:dyDescent="0.3">
      <c r="A2634" s="27" t="s">
        <v>4092</v>
      </c>
      <c r="B2634" s="38">
        <v>44560</v>
      </c>
      <c r="C2634" s="38">
        <v>44560</v>
      </c>
      <c r="D2634" s="12" t="s">
        <v>2406</v>
      </c>
      <c r="E2634" s="12">
        <v>27180</v>
      </c>
      <c r="F2634" s="12" t="s">
        <v>3739</v>
      </c>
      <c r="G2634" s="12" t="s">
        <v>3056</v>
      </c>
      <c r="H2634" s="100">
        <v>0.8</v>
      </c>
      <c r="I2634" s="39"/>
      <c r="J2634" s="74">
        <f t="shared" ref="J2634:J2697" si="246">+(H2634*133.64)+60.86</f>
        <v>167.77199999999999</v>
      </c>
      <c r="K2634" s="74">
        <f t="shared" ref="K2634:K2697" si="247">(H2634*105.62)+48.1</f>
        <v>132.596</v>
      </c>
      <c r="L2634" s="74">
        <f t="shared" ref="L2634:L2697" si="248">(H2634*39.95)+18.2</f>
        <v>50.160000000000004</v>
      </c>
      <c r="M2634" s="75"/>
      <c r="N2634" s="74">
        <f t="shared" ref="N2634:N2697" si="249">((H2634*958.94)+436.69)</f>
        <v>1203.8420000000001</v>
      </c>
      <c r="O2634" s="74">
        <f t="shared" ref="O2634:O2697" si="250">(H2634*243.64)+206.46</f>
        <v>401.37200000000001</v>
      </c>
      <c r="P2634" s="74">
        <f t="shared" ref="P2634:P2697" si="251">(H2634*653.7)+367.55</f>
        <v>890.51</v>
      </c>
    </row>
    <row r="2635" spans="1:16" ht="15" customHeight="1" x14ac:dyDescent="0.3">
      <c r="A2635" s="27" t="s">
        <v>4092</v>
      </c>
      <c r="B2635" s="38">
        <v>44570</v>
      </c>
      <c r="C2635" s="38">
        <v>44570</v>
      </c>
      <c r="D2635" s="12" t="s">
        <v>2407</v>
      </c>
      <c r="E2635" s="12">
        <v>16860</v>
      </c>
      <c r="F2635" s="12" t="s">
        <v>3480</v>
      </c>
      <c r="G2635" s="12" t="s">
        <v>3056</v>
      </c>
      <c r="H2635" s="100">
        <v>0.85250000000000004</v>
      </c>
      <c r="I2635" s="39"/>
      <c r="J2635" s="74">
        <f t="shared" si="246"/>
        <v>174.78809999999999</v>
      </c>
      <c r="K2635" s="74">
        <f t="shared" si="247"/>
        <v>138.14105000000001</v>
      </c>
      <c r="L2635" s="74">
        <f t="shared" si="248"/>
        <v>52.257374999999996</v>
      </c>
      <c r="M2635" s="75"/>
      <c r="N2635" s="74">
        <f t="shared" si="249"/>
        <v>1254.1863500000002</v>
      </c>
      <c r="O2635" s="74">
        <f t="shared" si="250"/>
        <v>414.16309999999999</v>
      </c>
      <c r="P2635" s="74">
        <f t="shared" si="251"/>
        <v>924.82925</v>
      </c>
    </row>
    <row r="2636" spans="1:16" ht="15" customHeight="1" x14ac:dyDescent="0.3">
      <c r="A2636" s="27" t="s">
        <v>4092</v>
      </c>
      <c r="B2636" s="38">
        <v>44580</v>
      </c>
      <c r="C2636" s="38">
        <v>44580</v>
      </c>
      <c r="D2636" s="40" t="s">
        <v>2408</v>
      </c>
      <c r="E2636" s="40">
        <v>99944</v>
      </c>
      <c r="F2636" s="20" t="s">
        <v>3735</v>
      </c>
      <c r="G2636" s="20" t="s">
        <v>3059</v>
      </c>
      <c r="H2636" s="100">
        <v>0.8</v>
      </c>
      <c r="I2636" s="39"/>
      <c r="J2636" s="74">
        <f t="shared" si="246"/>
        <v>167.77199999999999</v>
      </c>
      <c r="K2636" s="74">
        <f t="shared" si="247"/>
        <v>132.596</v>
      </c>
      <c r="L2636" s="74">
        <f t="shared" si="248"/>
        <v>50.160000000000004</v>
      </c>
      <c r="M2636" s="75"/>
      <c r="N2636" s="74">
        <f t="shared" si="249"/>
        <v>1203.8420000000001</v>
      </c>
      <c r="O2636" s="74">
        <f t="shared" si="250"/>
        <v>401.37200000000001</v>
      </c>
      <c r="P2636" s="74">
        <f t="shared" si="251"/>
        <v>890.51</v>
      </c>
    </row>
    <row r="2637" spans="1:16" ht="15" customHeight="1" x14ac:dyDescent="0.3">
      <c r="A2637" s="27" t="s">
        <v>4092</v>
      </c>
      <c r="B2637" s="38">
        <v>44590</v>
      </c>
      <c r="C2637" s="38">
        <v>44590</v>
      </c>
      <c r="D2637" s="12" t="s">
        <v>2409</v>
      </c>
      <c r="E2637" s="12">
        <v>34980</v>
      </c>
      <c r="F2637" s="12" t="s">
        <v>3737</v>
      </c>
      <c r="G2637" s="12" t="s">
        <v>3056</v>
      </c>
      <c r="H2637" s="100">
        <v>0.8841</v>
      </c>
      <c r="I2637" s="39"/>
      <c r="J2637" s="74">
        <f t="shared" si="246"/>
        <v>179.011124</v>
      </c>
      <c r="K2637" s="74">
        <f t="shared" si="247"/>
        <v>141.47864200000001</v>
      </c>
      <c r="L2637" s="74">
        <f t="shared" si="248"/>
        <v>53.519795000000002</v>
      </c>
      <c r="M2637" s="75"/>
      <c r="N2637" s="74">
        <f t="shared" si="249"/>
        <v>1284.4888539999999</v>
      </c>
      <c r="O2637" s="74">
        <f t="shared" si="250"/>
        <v>421.86212399999999</v>
      </c>
      <c r="P2637" s="74">
        <f t="shared" si="251"/>
        <v>945.48617000000013</v>
      </c>
    </row>
    <row r="2638" spans="1:16" ht="15" customHeight="1" x14ac:dyDescent="0.3">
      <c r="A2638" s="27" t="s">
        <v>4092</v>
      </c>
      <c r="B2638" s="38">
        <v>44530</v>
      </c>
      <c r="C2638" s="38">
        <v>44530</v>
      </c>
      <c r="D2638" s="40" t="s">
        <v>2403</v>
      </c>
      <c r="E2638" s="40">
        <v>99944</v>
      </c>
      <c r="F2638" s="20" t="s">
        <v>3735</v>
      </c>
      <c r="G2638" s="20" t="s">
        <v>3059</v>
      </c>
      <c r="H2638" s="100">
        <v>0.8</v>
      </c>
      <c r="I2638" s="39"/>
      <c r="J2638" s="74">
        <f t="shared" si="246"/>
        <v>167.77199999999999</v>
      </c>
      <c r="K2638" s="74">
        <f t="shared" si="247"/>
        <v>132.596</v>
      </c>
      <c r="L2638" s="74">
        <f t="shared" si="248"/>
        <v>50.160000000000004</v>
      </c>
      <c r="M2638" s="75"/>
      <c r="N2638" s="74">
        <f t="shared" si="249"/>
        <v>1203.8420000000001</v>
      </c>
      <c r="O2638" s="74">
        <f t="shared" si="250"/>
        <v>401.37200000000001</v>
      </c>
      <c r="P2638" s="74">
        <f t="shared" si="251"/>
        <v>890.51</v>
      </c>
    </row>
    <row r="2639" spans="1:16" ht="15" customHeight="1" x14ac:dyDescent="0.3">
      <c r="A2639" s="27" t="s">
        <v>4092</v>
      </c>
      <c r="B2639" s="38">
        <v>44540</v>
      </c>
      <c r="C2639" s="38">
        <v>44540</v>
      </c>
      <c r="D2639" s="40" t="s">
        <v>2404</v>
      </c>
      <c r="E2639" s="40">
        <v>99944</v>
      </c>
      <c r="F2639" s="20" t="s">
        <v>3735</v>
      </c>
      <c r="G2639" s="20" t="s">
        <v>3059</v>
      </c>
      <c r="H2639" s="100">
        <v>0.8</v>
      </c>
      <c r="I2639" s="39"/>
      <c r="J2639" s="74">
        <f t="shared" si="246"/>
        <v>167.77199999999999</v>
      </c>
      <c r="K2639" s="74">
        <f t="shared" si="247"/>
        <v>132.596</v>
      </c>
      <c r="L2639" s="74">
        <f t="shared" si="248"/>
        <v>50.160000000000004</v>
      </c>
      <c r="M2639" s="75"/>
      <c r="N2639" s="74">
        <f t="shared" si="249"/>
        <v>1203.8420000000001</v>
      </c>
      <c r="O2639" s="74">
        <f t="shared" si="250"/>
        <v>401.37200000000001</v>
      </c>
      <c r="P2639" s="74">
        <f t="shared" si="251"/>
        <v>890.51</v>
      </c>
    </row>
    <row r="2640" spans="1:16" ht="15" customHeight="1" x14ac:dyDescent="0.3">
      <c r="A2640" s="27" t="s">
        <v>4092</v>
      </c>
      <c r="B2640" s="38">
        <v>44600</v>
      </c>
      <c r="C2640" s="38">
        <v>44600</v>
      </c>
      <c r="D2640" s="40" t="s">
        <v>2410</v>
      </c>
      <c r="E2640" s="40">
        <v>99944</v>
      </c>
      <c r="F2640" s="20" t="s">
        <v>3735</v>
      </c>
      <c r="G2640" s="20" t="s">
        <v>3059</v>
      </c>
      <c r="H2640" s="100">
        <v>0.8</v>
      </c>
      <c r="I2640" s="39"/>
      <c r="J2640" s="74">
        <f t="shared" si="246"/>
        <v>167.77199999999999</v>
      </c>
      <c r="K2640" s="74">
        <f t="shared" si="247"/>
        <v>132.596</v>
      </c>
      <c r="L2640" s="74">
        <f t="shared" si="248"/>
        <v>50.160000000000004</v>
      </c>
      <c r="M2640" s="75"/>
      <c r="N2640" s="74">
        <f t="shared" si="249"/>
        <v>1203.8420000000001</v>
      </c>
      <c r="O2640" s="74">
        <f t="shared" si="250"/>
        <v>401.37200000000001</v>
      </c>
      <c r="P2640" s="74">
        <f t="shared" si="251"/>
        <v>890.51</v>
      </c>
    </row>
    <row r="2641" spans="1:16" ht="15" customHeight="1" x14ac:dyDescent="0.3">
      <c r="A2641" s="27" t="s">
        <v>4092</v>
      </c>
      <c r="B2641" s="38">
        <v>44610</v>
      </c>
      <c r="C2641" s="38">
        <v>44610</v>
      </c>
      <c r="D2641" s="40" t="s">
        <v>2411</v>
      </c>
      <c r="E2641" s="40">
        <v>99944</v>
      </c>
      <c r="F2641" s="20" t="s">
        <v>3735</v>
      </c>
      <c r="G2641" s="20" t="s">
        <v>3059</v>
      </c>
      <c r="H2641" s="100">
        <v>0.8</v>
      </c>
      <c r="I2641" s="39"/>
      <c r="J2641" s="74">
        <f t="shared" si="246"/>
        <v>167.77199999999999</v>
      </c>
      <c r="K2641" s="74">
        <f t="shared" si="247"/>
        <v>132.596</v>
      </c>
      <c r="L2641" s="74">
        <f t="shared" si="248"/>
        <v>50.160000000000004</v>
      </c>
      <c r="M2641" s="75"/>
      <c r="N2641" s="74">
        <f t="shared" si="249"/>
        <v>1203.8420000000001</v>
      </c>
      <c r="O2641" s="74">
        <f t="shared" si="250"/>
        <v>401.37200000000001</v>
      </c>
      <c r="P2641" s="74">
        <f t="shared" si="251"/>
        <v>890.51</v>
      </c>
    </row>
    <row r="2642" spans="1:16" ht="15" customHeight="1" x14ac:dyDescent="0.3">
      <c r="A2642" s="27" t="s">
        <v>4092</v>
      </c>
      <c r="B2642" s="38">
        <v>44620</v>
      </c>
      <c r="C2642" s="38">
        <v>44620</v>
      </c>
      <c r="D2642" s="12" t="s">
        <v>2412</v>
      </c>
      <c r="E2642" s="12">
        <v>17300</v>
      </c>
      <c r="F2642" s="12" t="s">
        <v>3548</v>
      </c>
      <c r="G2642" s="12" t="s">
        <v>3056</v>
      </c>
      <c r="H2642" s="100">
        <v>0.8</v>
      </c>
      <c r="I2642" s="39"/>
      <c r="J2642" s="74">
        <f t="shared" si="246"/>
        <v>167.77199999999999</v>
      </c>
      <c r="K2642" s="74">
        <f t="shared" si="247"/>
        <v>132.596</v>
      </c>
      <c r="L2642" s="74">
        <f t="shared" si="248"/>
        <v>50.160000000000004</v>
      </c>
      <c r="M2642" s="75"/>
      <c r="N2642" s="74">
        <f t="shared" si="249"/>
        <v>1203.8420000000001</v>
      </c>
      <c r="O2642" s="74">
        <f t="shared" si="250"/>
        <v>401.37200000000001</v>
      </c>
      <c r="P2642" s="74">
        <f t="shared" si="251"/>
        <v>890.51</v>
      </c>
    </row>
    <row r="2643" spans="1:16" ht="15" customHeight="1" x14ac:dyDescent="0.3">
      <c r="A2643" s="27" t="s">
        <v>4092</v>
      </c>
      <c r="B2643" s="38">
        <v>44630</v>
      </c>
      <c r="C2643" s="38">
        <v>44630</v>
      </c>
      <c r="D2643" s="40" t="s">
        <v>2413</v>
      </c>
      <c r="E2643" s="40">
        <v>99944</v>
      </c>
      <c r="F2643" s="20" t="s">
        <v>3735</v>
      </c>
      <c r="G2643" s="20" t="s">
        <v>3059</v>
      </c>
      <c r="H2643" s="100">
        <v>0.8</v>
      </c>
      <c r="I2643" s="39"/>
      <c r="J2643" s="74">
        <f t="shared" si="246"/>
        <v>167.77199999999999</v>
      </c>
      <c r="K2643" s="74">
        <f t="shared" si="247"/>
        <v>132.596</v>
      </c>
      <c r="L2643" s="74">
        <f t="shared" si="248"/>
        <v>50.160000000000004</v>
      </c>
      <c r="M2643" s="75"/>
      <c r="N2643" s="74">
        <f t="shared" si="249"/>
        <v>1203.8420000000001</v>
      </c>
      <c r="O2643" s="74">
        <f t="shared" si="250"/>
        <v>401.37200000000001</v>
      </c>
      <c r="P2643" s="74">
        <f t="shared" si="251"/>
        <v>890.51</v>
      </c>
    </row>
    <row r="2644" spans="1:16" ht="15" customHeight="1" x14ac:dyDescent="0.3">
      <c r="A2644" s="27" t="s">
        <v>4092</v>
      </c>
      <c r="B2644" s="38">
        <v>44640</v>
      </c>
      <c r="C2644" s="38">
        <v>44640</v>
      </c>
      <c r="D2644" s="12" t="s">
        <v>2414</v>
      </c>
      <c r="E2644" s="12">
        <v>28940</v>
      </c>
      <c r="F2644" s="12" t="s">
        <v>3734</v>
      </c>
      <c r="G2644" s="12" t="s">
        <v>3056</v>
      </c>
      <c r="H2644" s="100">
        <v>0.8</v>
      </c>
      <c r="I2644" s="39"/>
      <c r="J2644" s="74">
        <f t="shared" si="246"/>
        <v>167.77199999999999</v>
      </c>
      <c r="K2644" s="74">
        <f t="shared" si="247"/>
        <v>132.596</v>
      </c>
      <c r="L2644" s="74">
        <f t="shared" si="248"/>
        <v>50.160000000000004</v>
      </c>
      <c r="M2644" s="75"/>
      <c r="N2644" s="74">
        <f t="shared" si="249"/>
        <v>1203.8420000000001</v>
      </c>
      <c r="O2644" s="74">
        <f t="shared" si="250"/>
        <v>401.37200000000001</v>
      </c>
      <c r="P2644" s="74">
        <f t="shared" si="251"/>
        <v>890.51</v>
      </c>
    </row>
    <row r="2645" spans="1:16" ht="15" customHeight="1" x14ac:dyDescent="0.3">
      <c r="A2645" s="27" t="s">
        <v>4092</v>
      </c>
      <c r="B2645" s="38">
        <v>44650</v>
      </c>
      <c r="C2645" s="38">
        <v>44650</v>
      </c>
      <c r="D2645" s="40" t="s">
        <v>2415</v>
      </c>
      <c r="E2645" s="40">
        <v>99944</v>
      </c>
      <c r="F2645" s="20" t="s">
        <v>3735</v>
      </c>
      <c r="G2645" s="20" t="s">
        <v>3059</v>
      </c>
      <c r="H2645" s="100">
        <v>0.8</v>
      </c>
      <c r="I2645" s="39"/>
      <c r="J2645" s="74">
        <f t="shared" si="246"/>
        <v>167.77199999999999</v>
      </c>
      <c r="K2645" s="74">
        <f t="shared" si="247"/>
        <v>132.596</v>
      </c>
      <c r="L2645" s="74">
        <f t="shared" si="248"/>
        <v>50.160000000000004</v>
      </c>
      <c r="M2645" s="75"/>
      <c r="N2645" s="74">
        <f t="shared" si="249"/>
        <v>1203.8420000000001</v>
      </c>
      <c r="O2645" s="74">
        <f t="shared" si="250"/>
        <v>401.37200000000001</v>
      </c>
      <c r="P2645" s="74">
        <f t="shared" si="251"/>
        <v>890.51</v>
      </c>
    </row>
    <row r="2646" spans="1:16" ht="15" customHeight="1" x14ac:dyDescent="0.3">
      <c r="A2646" s="27" t="s">
        <v>4092</v>
      </c>
      <c r="B2646" s="38">
        <v>44660</v>
      </c>
      <c r="C2646" s="38">
        <v>44660</v>
      </c>
      <c r="D2646" s="40" t="s">
        <v>2416</v>
      </c>
      <c r="E2646" s="40">
        <v>99944</v>
      </c>
      <c r="F2646" s="20" t="s">
        <v>3735</v>
      </c>
      <c r="G2646" s="20" t="s">
        <v>3059</v>
      </c>
      <c r="H2646" s="100">
        <v>0.8</v>
      </c>
      <c r="I2646" s="39"/>
      <c r="J2646" s="74">
        <f t="shared" si="246"/>
        <v>167.77199999999999</v>
      </c>
      <c r="K2646" s="74">
        <f t="shared" si="247"/>
        <v>132.596</v>
      </c>
      <c r="L2646" s="74">
        <f t="shared" si="248"/>
        <v>50.160000000000004</v>
      </c>
      <c r="M2646" s="75"/>
      <c r="N2646" s="74">
        <f t="shared" si="249"/>
        <v>1203.8420000000001</v>
      </c>
      <c r="O2646" s="74">
        <f t="shared" si="250"/>
        <v>401.37200000000001</v>
      </c>
      <c r="P2646" s="74">
        <f t="shared" si="251"/>
        <v>890.51</v>
      </c>
    </row>
    <row r="2647" spans="1:16" ht="15" customHeight="1" x14ac:dyDescent="0.3">
      <c r="A2647" s="27" t="s">
        <v>4092</v>
      </c>
      <c r="B2647" s="38">
        <v>44670</v>
      </c>
      <c r="C2647" s="38">
        <v>44670</v>
      </c>
      <c r="D2647" s="40" t="s">
        <v>2417</v>
      </c>
      <c r="E2647" s="40">
        <v>99944</v>
      </c>
      <c r="F2647" s="20" t="s">
        <v>3735</v>
      </c>
      <c r="G2647" s="20" t="s">
        <v>3059</v>
      </c>
      <c r="H2647" s="100">
        <v>0.8</v>
      </c>
      <c r="I2647" s="39"/>
      <c r="J2647" s="74">
        <f t="shared" si="246"/>
        <v>167.77199999999999</v>
      </c>
      <c r="K2647" s="74">
        <f t="shared" si="247"/>
        <v>132.596</v>
      </c>
      <c r="L2647" s="74">
        <f t="shared" si="248"/>
        <v>50.160000000000004</v>
      </c>
      <c r="M2647" s="75"/>
      <c r="N2647" s="74">
        <f t="shared" si="249"/>
        <v>1203.8420000000001</v>
      </c>
      <c r="O2647" s="74">
        <f t="shared" si="250"/>
        <v>401.37200000000001</v>
      </c>
      <c r="P2647" s="74">
        <f t="shared" si="251"/>
        <v>890.51</v>
      </c>
    </row>
    <row r="2648" spans="1:16" ht="15" customHeight="1" x14ac:dyDescent="0.3">
      <c r="A2648" s="27" t="s">
        <v>4092</v>
      </c>
      <c r="B2648" s="38">
        <v>44680</v>
      </c>
      <c r="C2648" s="38">
        <v>44680</v>
      </c>
      <c r="D2648" s="40" t="s">
        <v>2418</v>
      </c>
      <c r="E2648" s="40">
        <v>99944</v>
      </c>
      <c r="F2648" s="20" t="s">
        <v>3735</v>
      </c>
      <c r="G2648" s="20" t="s">
        <v>3059</v>
      </c>
      <c r="H2648" s="100">
        <v>0.8</v>
      </c>
      <c r="I2648" s="39"/>
      <c r="J2648" s="74">
        <f t="shared" si="246"/>
        <v>167.77199999999999</v>
      </c>
      <c r="K2648" s="74">
        <f t="shared" si="247"/>
        <v>132.596</v>
      </c>
      <c r="L2648" s="74">
        <f t="shared" si="248"/>
        <v>50.160000000000004</v>
      </c>
      <c r="M2648" s="75"/>
      <c r="N2648" s="74">
        <f t="shared" si="249"/>
        <v>1203.8420000000001</v>
      </c>
      <c r="O2648" s="74">
        <f t="shared" si="250"/>
        <v>401.37200000000001</v>
      </c>
      <c r="P2648" s="74">
        <f t="shared" si="251"/>
        <v>890.51</v>
      </c>
    </row>
    <row r="2649" spans="1:16" ht="15" customHeight="1" x14ac:dyDescent="0.3">
      <c r="A2649" s="27" t="s">
        <v>4092</v>
      </c>
      <c r="B2649" s="38">
        <v>44690</v>
      </c>
      <c r="C2649" s="38">
        <v>44690</v>
      </c>
      <c r="D2649" s="12" t="s">
        <v>2419</v>
      </c>
      <c r="E2649" s="12">
        <v>17420</v>
      </c>
      <c r="F2649" s="12" t="s">
        <v>3736</v>
      </c>
      <c r="G2649" s="12" t="s">
        <v>3056</v>
      </c>
      <c r="H2649" s="100">
        <v>0.8</v>
      </c>
      <c r="I2649" s="39"/>
      <c r="J2649" s="74">
        <f t="shared" si="246"/>
        <v>167.77199999999999</v>
      </c>
      <c r="K2649" s="74">
        <f t="shared" si="247"/>
        <v>132.596</v>
      </c>
      <c r="L2649" s="74">
        <f t="shared" si="248"/>
        <v>50.160000000000004</v>
      </c>
      <c r="M2649" s="75"/>
      <c r="N2649" s="74">
        <f t="shared" si="249"/>
        <v>1203.8420000000001</v>
      </c>
      <c r="O2649" s="74">
        <f t="shared" si="250"/>
        <v>401.37200000000001</v>
      </c>
      <c r="P2649" s="74">
        <f t="shared" si="251"/>
        <v>890.51</v>
      </c>
    </row>
    <row r="2650" spans="1:16" ht="15" customHeight="1" x14ac:dyDescent="0.3">
      <c r="A2650" s="27" t="s">
        <v>4092</v>
      </c>
      <c r="B2650" s="38">
        <v>44700</v>
      </c>
      <c r="C2650" s="38">
        <v>44700</v>
      </c>
      <c r="D2650" s="40" t="s">
        <v>2420</v>
      </c>
      <c r="E2650" s="40">
        <v>99944</v>
      </c>
      <c r="F2650" s="20" t="s">
        <v>3735</v>
      </c>
      <c r="G2650" s="20" t="s">
        <v>3059</v>
      </c>
      <c r="H2650" s="100">
        <v>0.8</v>
      </c>
      <c r="I2650" s="39"/>
      <c r="J2650" s="74">
        <f t="shared" si="246"/>
        <v>167.77199999999999</v>
      </c>
      <c r="K2650" s="74">
        <f t="shared" si="247"/>
        <v>132.596</v>
      </c>
      <c r="L2650" s="74">
        <f t="shared" si="248"/>
        <v>50.160000000000004</v>
      </c>
      <c r="M2650" s="75"/>
      <c r="N2650" s="74">
        <f t="shared" si="249"/>
        <v>1203.8420000000001</v>
      </c>
      <c r="O2650" s="74">
        <f t="shared" si="250"/>
        <v>401.37200000000001</v>
      </c>
      <c r="P2650" s="74">
        <f t="shared" si="251"/>
        <v>890.51</v>
      </c>
    </row>
    <row r="2651" spans="1:16" ht="15" customHeight="1" x14ac:dyDescent="0.3">
      <c r="A2651" s="27" t="s">
        <v>4092</v>
      </c>
      <c r="B2651" s="38">
        <v>44710</v>
      </c>
      <c r="C2651" s="38">
        <v>44710</v>
      </c>
      <c r="D2651" s="40" t="s">
        <v>2421</v>
      </c>
      <c r="E2651" s="40">
        <v>99944</v>
      </c>
      <c r="F2651" s="20" t="s">
        <v>3735</v>
      </c>
      <c r="G2651" s="20" t="s">
        <v>3059</v>
      </c>
      <c r="H2651" s="100">
        <v>0.8</v>
      </c>
      <c r="I2651" s="39"/>
      <c r="J2651" s="74">
        <f t="shared" si="246"/>
        <v>167.77199999999999</v>
      </c>
      <c r="K2651" s="74">
        <f t="shared" si="247"/>
        <v>132.596</v>
      </c>
      <c r="L2651" s="74">
        <f t="shared" si="248"/>
        <v>50.160000000000004</v>
      </c>
      <c r="M2651" s="75"/>
      <c r="N2651" s="74">
        <f t="shared" si="249"/>
        <v>1203.8420000000001</v>
      </c>
      <c r="O2651" s="74">
        <f t="shared" si="250"/>
        <v>401.37200000000001</v>
      </c>
      <c r="P2651" s="74">
        <f t="shared" si="251"/>
        <v>890.51</v>
      </c>
    </row>
    <row r="2652" spans="1:16" ht="15" customHeight="1" x14ac:dyDescent="0.3">
      <c r="A2652" s="27" t="s">
        <v>4092</v>
      </c>
      <c r="B2652" s="38">
        <v>44720</v>
      </c>
      <c r="C2652" s="38">
        <v>44720</v>
      </c>
      <c r="D2652" s="12" t="s">
        <v>2422</v>
      </c>
      <c r="E2652" s="12">
        <v>28940</v>
      </c>
      <c r="F2652" s="12" t="s">
        <v>3734</v>
      </c>
      <c r="G2652" s="12" t="s">
        <v>3056</v>
      </c>
      <c r="H2652" s="100">
        <v>0.8</v>
      </c>
      <c r="I2652" s="39"/>
      <c r="J2652" s="74">
        <f t="shared" si="246"/>
        <v>167.77199999999999</v>
      </c>
      <c r="K2652" s="74">
        <f t="shared" si="247"/>
        <v>132.596</v>
      </c>
      <c r="L2652" s="74">
        <f t="shared" si="248"/>
        <v>50.160000000000004</v>
      </c>
      <c r="M2652" s="75"/>
      <c r="N2652" s="74">
        <f t="shared" si="249"/>
        <v>1203.8420000000001</v>
      </c>
      <c r="O2652" s="74">
        <f t="shared" si="250"/>
        <v>401.37200000000001</v>
      </c>
      <c r="P2652" s="74">
        <f t="shared" si="251"/>
        <v>890.51</v>
      </c>
    </row>
    <row r="2653" spans="1:16" ht="15" customHeight="1" x14ac:dyDescent="0.3">
      <c r="A2653" s="27" t="s">
        <v>4092</v>
      </c>
      <c r="B2653" s="38">
        <v>44730</v>
      </c>
      <c r="C2653" s="38">
        <v>44730</v>
      </c>
      <c r="D2653" s="12" t="s">
        <v>2423</v>
      </c>
      <c r="E2653" s="12">
        <v>34980</v>
      </c>
      <c r="F2653" s="12" t="s">
        <v>3737</v>
      </c>
      <c r="G2653" s="12" t="s">
        <v>3056</v>
      </c>
      <c r="H2653" s="100">
        <v>0.8841</v>
      </c>
      <c r="I2653" s="39"/>
      <c r="J2653" s="74">
        <f t="shared" si="246"/>
        <v>179.011124</v>
      </c>
      <c r="K2653" s="74">
        <f t="shared" si="247"/>
        <v>141.47864200000001</v>
      </c>
      <c r="L2653" s="74">
        <f t="shared" si="248"/>
        <v>53.519795000000002</v>
      </c>
      <c r="M2653" s="75"/>
      <c r="N2653" s="74">
        <f t="shared" si="249"/>
        <v>1284.4888539999999</v>
      </c>
      <c r="O2653" s="74">
        <f t="shared" si="250"/>
        <v>421.86212399999999</v>
      </c>
      <c r="P2653" s="74">
        <f t="shared" si="251"/>
        <v>945.48617000000013</v>
      </c>
    </row>
    <row r="2654" spans="1:16" ht="15" customHeight="1" x14ac:dyDescent="0.3">
      <c r="A2654" s="27" t="s">
        <v>4092</v>
      </c>
      <c r="B2654" s="38">
        <v>44740</v>
      </c>
      <c r="C2654" s="38">
        <v>44740</v>
      </c>
      <c r="D2654" s="12" t="s">
        <v>2424</v>
      </c>
      <c r="E2654" s="12">
        <v>34980</v>
      </c>
      <c r="F2654" s="12" t="s">
        <v>3737</v>
      </c>
      <c r="G2654" s="12" t="s">
        <v>3056</v>
      </c>
      <c r="H2654" s="100">
        <v>0.8841</v>
      </c>
      <c r="I2654" s="39"/>
      <c r="J2654" s="74">
        <f t="shared" si="246"/>
        <v>179.011124</v>
      </c>
      <c r="K2654" s="74">
        <f t="shared" si="247"/>
        <v>141.47864200000001</v>
      </c>
      <c r="L2654" s="74">
        <f t="shared" si="248"/>
        <v>53.519795000000002</v>
      </c>
      <c r="M2654" s="75"/>
      <c r="N2654" s="74">
        <f t="shared" si="249"/>
        <v>1284.4888539999999</v>
      </c>
      <c r="O2654" s="74">
        <f t="shared" si="250"/>
        <v>421.86212399999999</v>
      </c>
      <c r="P2654" s="74">
        <f t="shared" si="251"/>
        <v>945.48617000000013</v>
      </c>
    </row>
    <row r="2655" spans="1:16" ht="15" customHeight="1" x14ac:dyDescent="0.3">
      <c r="A2655" s="27" t="s">
        <v>4092</v>
      </c>
      <c r="B2655" s="38">
        <v>44750</v>
      </c>
      <c r="C2655" s="38">
        <v>44750</v>
      </c>
      <c r="D2655" s="40" t="s">
        <v>2425</v>
      </c>
      <c r="E2655" s="40">
        <v>99944</v>
      </c>
      <c r="F2655" s="20" t="s">
        <v>3735</v>
      </c>
      <c r="G2655" s="20" t="s">
        <v>3059</v>
      </c>
      <c r="H2655" s="100">
        <v>0.8</v>
      </c>
      <c r="I2655" s="39"/>
      <c r="J2655" s="74">
        <f t="shared" si="246"/>
        <v>167.77199999999999</v>
      </c>
      <c r="K2655" s="74">
        <f t="shared" si="247"/>
        <v>132.596</v>
      </c>
      <c r="L2655" s="74">
        <f t="shared" si="248"/>
        <v>50.160000000000004</v>
      </c>
      <c r="M2655" s="75"/>
      <c r="N2655" s="74">
        <f t="shared" si="249"/>
        <v>1203.8420000000001</v>
      </c>
      <c r="O2655" s="74">
        <f t="shared" si="250"/>
        <v>401.37200000000001</v>
      </c>
      <c r="P2655" s="74">
        <f t="shared" si="251"/>
        <v>890.51</v>
      </c>
    </row>
    <row r="2656" spans="1:16" ht="15" customHeight="1" x14ac:dyDescent="0.3">
      <c r="A2656" s="27" t="s">
        <v>4092</v>
      </c>
      <c r="B2656" s="38">
        <v>44760</v>
      </c>
      <c r="C2656" s="38">
        <v>44760</v>
      </c>
      <c r="D2656" s="12" t="s">
        <v>2426</v>
      </c>
      <c r="E2656" s="12">
        <v>16860</v>
      </c>
      <c r="F2656" s="12" t="s">
        <v>3480</v>
      </c>
      <c r="G2656" s="12" t="s">
        <v>3056</v>
      </c>
      <c r="H2656" s="100">
        <v>0.85250000000000004</v>
      </c>
      <c r="I2656" s="39"/>
      <c r="J2656" s="74">
        <f t="shared" si="246"/>
        <v>174.78809999999999</v>
      </c>
      <c r="K2656" s="74">
        <f t="shared" si="247"/>
        <v>138.14105000000001</v>
      </c>
      <c r="L2656" s="74">
        <f t="shared" si="248"/>
        <v>52.257374999999996</v>
      </c>
      <c r="M2656" s="75"/>
      <c r="N2656" s="74">
        <f t="shared" si="249"/>
        <v>1254.1863500000002</v>
      </c>
      <c r="O2656" s="74">
        <f t="shared" si="250"/>
        <v>414.16309999999999</v>
      </c>
      <c r="P2656" s="74">
        <f t="shared" si="251"/>
        <v>924.82925</v>
      </c>
    </row>
    <row r="2657" spans="1:16" ht="15" customHeight="1" x14ac:dyDescent="0.3">
      <c r="A2657" s="27" t="s">
        <v>4092</v>
      </c>
      <c r="B2657" s="38">
        <v>44770</v>
      </c>
      <c r="C2657" s="38">
        <v>44770</v>
      </c>
      <c r="D2657" s="40" t="s">
        <v>2427</v>
      </c>
      <c r="E2657" s="40">
        <v>99944</v>
      </c>
      <c r="F2657" s="20" t="s">
        <v>3735</v>
      </c>
      <c r="G2657" s="20" t="s">
        <v>3059</v>
      </c>
      <c r="H2657" s="100">
        <v>0.8</v>
      </c>
      <c r="I2657" s="39"/>
      <c r="J2657" s="74">
        <f t="shared" si="246"/>
        <v>167.77199999999999</v>
      </c>
      <c r="K2657" s="74">
        <f t="shared" si="247"/>
        <v>132.596</v>
      </c>
      <c r="L2657" s="74">
        <f t="shared" si="248"/>
        <v>50.160000000000004</v>
      </c>
      <c r="M2657" s="75"/>
      <c r="N2657" s="74">
        <f t="shared" si="249"/>
        <v>1203.8420000000001</v>
      </c>
      <c r="O2657" s="74">
        <f t="shared" si="250"/>
        <v>401.37200000000001</v>
      </c>
      <c r="P2657" s="74">
        <f t="shared" si="251"/>
        <v>890.51</v>
      </c>
    </row>
    <row r="2658" spans="1:16" ht="15" customHeight="1" x14ac:dyDescent="0.3">
      <c r="A2658" s="27" t="s">
        <v>4092</v>
      </c>
      <c r="B2658" s="38">
        <v>44780</v>
      </c>
      <c r="C2658" s="38">
        <v>44780</v>
      </c>
      <c r="D2658" s="12" t="s">
        <v>2428</v>
      </c>
      <c r="E2658" s="12">
        <v>32820</v>
      </c>
      <c r="F2658" s="12" t="s">
        <v>3211</v>
      </c>
      <c r="G2658" s="12" t="s">
        <v>3056</v>
      </c>
      <c r="H2658" s="100">
        <v>0.87530000000000008</v>
      </c>
      <c r="I2658" s="39"/>
      <c r="J2658" s="74">
        <f t="shared" si="246"/>
        <v>177.835092</v>
      </c>
      <c r="K2658" s="74">
        <f t="shared" si="247"/>
        <v>140.54918600000002</v>
      </c>
      <c r="L2658" s="74">
        <f t="shared" si="248"/>
        <v>53.16823500000001</v>
      </c>
      <c r="M2658" s="75"/>
      <c r="N2658" s="74">
        <f t="shared" si="249"/>
        <v>1276.0501820000002</v>
      </c>
      <c r="O2658" s="74">
        <f t="shared" si="250"/>
        <v>419.71809200000001</v>
      </c>
      <c r="P2658" s="74">
        <f t="shared" si="251"/>
        <v>939.73361</v>
      </c>
    </row>
    <row r="2659" spans="1:16" ht="15" customHeight="1" x14ac:dyDescent="0.3">
      <c r="A2659" s="27" t="s">
        <v>4092</v>
      </c>
      <c r="B2659" s="38">
        <v>44790</v>
      </c>
      <c r="C2659" s="38">
        <v>44790</v>
      </c>
      <c r="D2659" s="12" t="s">
        <v>2429</v>
      </c>
      <c r="E2659" s="12">
        <v>34980</v>
      </c>
      <c r="F2659" s="12" t="s">
        <v>3737</v>
      </c>
      <c r="G2659" s="12" t="s">
        <v>3056</v>
      </c>
      <c r="H2659" s="100">
        <v>0.8841</v>
      </c>
      <c r="I2659" s="39"/>
      <c r="J2659" s="74">
        <f t="shared" si="246"/>
        <v>179.011124</v>
      </c>
      <c r="K2659" s="74">
        <f t="shared" si="247"/>
        <v>141.47864200000001</v>
      </c>
      <c r="L2659" s="74">
        <f t="shared" si="248"/>
        <v>53.519795000000002</v>
      </c>
      <c r="M2659" s="75"/>
      <c r="N2659" s="74">
        <f t="shared" si="249"/>
        <v>1284.4888539999999</v>
      </c>
      <c r="O2659" s="74">
        <f t="shared" si="250"/>
        <v>421.86212399999999</v>
      </c>
      <c r="P2659" s="74">
        <f t="shared" si="251"/>
        <v>945.48617000000013</v>
      </c>
    </row>
    <row r="2660" spans="1:16" ht="15" customHeight="1" x14ac:dyDescent="0.3">
      <c r="A2660" s="27" t="s">
        <v>4092</v>
      </c>
      <c r="B2660" s="38">
        <v>44800</v>
      </c>
      <c r="C2660" s="38">
        <v>44800</v>
      </c>
      <c r="D2660" s="40" t="s">
        <v>2430</v>
      </c>
      <c r="E2660" s="40">
        <v>99944</v>
      </c>
      <c r="F2660" s="20" t="s">
        <v>3735</v>
      </c>
      <c r="G2660" s="20" t="s">
        <v>3059</v>
      </c>
      <c r="H2660" s="100">
        <v>0.8</v>
      </c>
      <c r="I2660" s="39"/>
      <c r="J2660" s="74">
        <f t="shared" si="246"/>
        <v>167.77199999999999</v>
      </c>
      <c r="K2660" s="74">
        <f t="shared" si="247"/>
        <v>132.596</v>
      </c>
      <c r="L2660" s="74">
        <f t="shared" si="248"/>
        <v>50.160000000000004</v>
      </c>
      <c r="M2660" s="75"/>
      <c r="N2660" s="74">
        <f t="shared" si="249"/>
        <v>1203.8420000000001</v>
      </c>
      <c r="O2660" s="74">
        <f t="shared" si="250"/>
        <v>401.37200000000001</v>
      </c>
      <c r="P2660" s="74">
        <f t="shared" si="251"/>
        <v>890.51</v>
      </c>
    </row>
    <row r="2661" spans="1:16" ht="15" customHeight="1" x14ac:dyDescent="0.3">
      <c r="A2661" s="27" t="s">
        <v>4092</v>
      </c>
      <c r="B2661" s="38">
        <v>44810</v>
      </c>
      <c r="C2661" s="38">
        <v>44810</v>
      </c>
      <c r="D2661" s="12" t="s">
        <v>2431</v>
      </c>
      <c r="E2661" s="12">
        <v>28700</v>
      </c>
      <c r="F2661" s="12" t="s">
        <v>3741</v>
      </c>
      <c r="G2661" s="12" t="s">
        <v>3056</v>
      </c>
      <c r="H2661" s="100">
        <v>0.77270000000000005</v>
      </c>
      <c r="I2661" s="39"/>
      <c r="J2661" s="74">
        <f t="shared" si="246"/>
        <v>164.123628</v>
      </c>
      <c r="K2661" s="74">
        <f t="shared" si="247"/>
        <v>129.71257400000002</v>
      </c>
      <c r="L2661" s="74">
        <f t="shared" si="248"/>
        <v>49.069365000000005</v>
      </c>
      <c r="M2661" s="75"/>
      <c r="N2661" s="74">
        <f t="shared" si="249"/>
        <v>1177.6629380000002</v>
      </c>
      <c r="O2661" s="74">
        <f t="shared" si="250"/>
        <v>394.72062800000003</v>
      </c>
      <c r="P2661" s="74">
        <f t="shared" si="251"/>
        <v>872.66399000000001</v>
      </c>
    </row>
    <row r="2662" spans="1:16" ht="15" customHeight="1" x14ac:dyDescent="0.3">
      <c r="A2662" s="27" t="s">
        <v>4092</v>
      </c>
      <c r="B2662" s="38">
        <v>44820</v>
      </c>
      <c r="C2662" s="38">
        <v>44820</v>
      </c>
      <c r="D2662" s="12" t="s">
        <v>2432</v>
      </c>
      <c r="E2662" s="12">
        <v>34980</v>
      </c>
      <c r="F2662" s="12" t="s">
        <v>3737</v>
      </c>
      <c r="G2662" s="12" t="s">
        <v>3056</v>
      </c>
      <c r="H2662" s="100">
        <v>0.8841</v>
      </c>
      <c r="I2662" s="39"/>
      <c r="J2662" s="74">
        <f t="shared" si="246"/>
        <v>179.011124</v>
      </c>
      <c r="K2662" s="74">
        <f t="shared" si="247"/>
        <v>141.47864200000001</v>
      </c>
      <c r="L2662" s="74">
        <f t="shared" si="248"/>
        <v>53.519795000000002</v>
      </c>
      <c r="M2662" s="75"/>
      <c r="N2662" s="74">
        <f t="shared" si="249"/>
        <v>1284.4888539999999</v>
      </c>
      <c r="O2662" s="74">
        <f t="shared" si="250"/>
        <v>421.86212399999999</v>
      </c>
      <c r="P2662" s="74">
        <f t="shared" si="251"/>
        <v>945.48617000000013</v>
      </c>
    </row>
    <row r="2663" spans="1:16" ht="15" customHeight="1" x14ac:dyDescent="0.3">
      <c r="A2663" s="27" t="s">
        <v>4092</v>
      </c>
      <c r="B2663" s="38">
        <v>44830</v>
      </c>
      <c r="C2663" s="38">
        <v>44830</v>
      </c>
      <c r="D2663" s="12" t="s">
        <v>2433</v>
      </c>
      <c r="E2663" s="12">
        <v>32820</v>
      </c>
      <c r="F2663" s="12" t="s">
        <v>3211</v>
      </c>
      <c r="G2663" s="12" t="s">
        <v>3056</v>
      </c>
      <c r="H2663" s="100">
        <v>0.87530000000000008</v>
      </c>
      <c r="I2663" s="39"/>
      <c r="J2663" s="74">
        <f t="shared" si="246"/>
        <v>177.835092</v>
      </c>
      <c r="K2663" s="74">
        <f t="shared" si="247"/>
        <v>140.54918600000002</v>
      </c>
      <c r="L2663" s="74">
        <f t="shared" si="248"/>
        <v>53.16823500000001</v>
      </c>
      <c r="M2663" s="75"/>
      <c r="N2663" s="74">
        <f t="shared" si="249"/>
        <v>1276.0501820000002</v>
      </c>
      <c r="O2663" s="74">
        <f t="shared" si="250"/>
        <v>419.71809200000001</v>
      </c>
      <c r="P2663" s="74">
        <f t="shared" si="251"/>
        <v>939.73361</v>
      </c>
    </row>
    <row r="2664" spans="1:16" ht="15" customHeight="1" x14ac:dyDescent="0.3">
      <c r="A2664" s="27" t="s">
        <v>4092</v>
      </c>
      <c r="B2664" s="38">
        <v>44840</v>
      </c>
      <c r="C2664" s="38">
        <v>44840</v>
      </c>
      <c r="D2664" s="12" t="s">
        <v>2434</v>
      </c>
      <c r="E2664" s="12">
        <v>34980</v>
      </c>
      <c r="F2664" s="12" t="s">
        <v>3737</v>
      </c>
      <c r="G2664" s="12" t="s">
        <v>3056</v>
      </c>
      <c r="H2664" s="100">
        <v>0.8841</v>
      </c>
      <c r="I2664" s="39"/>
      <c r="J2664" s="74">
        <f t="shared" si="246"/>
        <v>179.011124</v>
      </c>
      <c r="K2664" s="74">
        <f t="shared" si="247"/>
        <v>141.47864200000001</v>
      </c>
      <c r="L2664" s="74">
        <f t="shared" si="248"/>
        <v>53.519795000000002</v>
      </c>
      <c r="M2664" s="75"/>
      <c r="N2664" s="74">
        <f t="shared" si="249"/>
        <v>1284.4888539999999</v>
      </c>
      <c r="O2664" s="74">
        <f t="shared" si="250"/>
        <v>421.86212399999999</v>
      </c>
      <c r="P2664" s="74">
        <f t="shared" si="251"/>
        <v>945.48617000000013</v>
      </c>
    </row>
    <row r="2665" spans="1:16" ht="15" customHeight="1" x14ac:dyDescent="0.3">
      <c r="A2665" s="27" t="s">
        <v>4092</v>
      </c>
      <c r="B2665" s="38">
        <v>44850</v>
      </c>
      <c r="C2665" s="38">
        <v>44850</v>
      </c>
      <c r="D2665" s="12" t="s">
        <v>2435</v>
      </c>
      <c r="E2665" s="12">
        <v>27740</v>
      </c>
      <c r="F2665" s="12" t="s">
        <v>3738</v>
      </c>
      <c r="G2665" s="12" t="s">
        <v>3056</v>
      </c>
      <c r="H2665" s="100">
        <v>0.8</v>
      </c>
      <c r="I2665" s="39"/>
      <c r="J2665" s="74">
        <f t="shared" si="246"/>
        <v>167.77199999999999</v>
      </c>
      <c r="K2665" s="74">
        <f t="shared" si="247"/>
        <v>132.596</v>
      </c>
      <c r="L2665" s="74">
        <f t="shared" si="248"/>
        <v>50.160000000000004</v>
      </c>
      <c r="M2665" s="75"/>
      <c r="N2665" s="74">
        <f t="shared" si="249"/>
        <v>1203.8420000000001</v>
      </c>
      <c r="O2665" s="74">
        <f t="shared" si="250"/>
        <v>401.37200000000001</v>
      </c>
      <c r="P2665" s="74">
        <f t="shared" si="251"/>
        <v>890.51</v>
      </c>
    </row>
    <row r="2666" spans="1:16" ht="15" customHeight="1" x14ac:dyDescent="0.3">
      <c r="A2666" s="27" t="s">
        <v>4092</v>
      </c>
      <c r="B2666" s="38">
        <v>44860</v>
      </c>
      <c r="C2666" s="38">
        <v>44860</v>
      </c>
      <c r="D2666" s="12" t="s">
        <v>2436</v>
      </c>
      <c r="E2666" s="12">
        <v>28940</v>
      </c>
      <c r="F2666" s="12" t="s">
        <v>3734</v>
      </c>
      <c r="G2666" s="12" t="s">
        <v>3056</v>
      </c>
      <c r="H2666" s="100">
        <v>0.8</v>
      </c>
      <c r="I2666" s="39"/>
      <c r="J2666" s="74">
        <f t="shared" si="246"/>
        <v>167.77199999999999</v>
      </c>
      <c r="K2666" s="74">
        <f t="shared" si="247"/>
        <v>132.596</v>
      </c>
      <c r="L2666" s="74">
        <f t="shared" si="248"/>
        <v>50.160000000000004</v>
      </c>
      <c r="M2666" s="75"/>
      <c r="N2666" s="74">
        <f t="shared" si="249"/>
        <v>1203.8420000000001</v>
      </c>
      <c r="O2666" s="74">
        <f t="shared" si="250"/>
        <v>401.37200000000001</v>
      </c>
      <c r="P2666" s="74">
        <f t="shared" si="251"/>
        <v>890.51</v>
      </c>
    </row>
    <row r="2667" spans="1:16" ht="15" customHeight="1" x14ac:dyDescent="0.3">
      <c r="A2667" s="27" t="s">
        <v>4092</v>
      </c>
      <c r="B2667" s="38">
        <v>44870</v>
      </c>
      <c r="C2667" s="38">
        <v>44870</v>
      </c>
      <c r="D2667" s="40" t="s">
        <v>2437</v>
      </c>
      <c r="E2667" s="40">
        <v>99944</v>
      </c>
      <c r="F2667" s="20" t="s">
        <v>3735</v>
      </c>
      <c r="G2667" s="20" t="s">
        <v>3059</v>
      </c>
      <c r="H2667" s="100">
        <v>0.8</v>
      </c>
      <c r="I2667" s="39"/>
      <c r="J2667" s="74">
        <f t="shared" si="246"/>
        <v>167.77199999999999</v>
      </c>
      <c r="K2667" s="74">
        <f t="shared" si="247"/>
        <v>132.596</v>
      </c>
      <c r="L2667" s="74">
        <f t="shared" si="248"/>
        <v>50.160000000000004</v>
      </c>
      <c r="M2667" s="75"/>
      <c r="N2667" s="74">
        <f t="shared" si="249"/>
        <v>1203.8420000000001</v>
      </c>
      <c r="O2667" s="74">
        <f t="shared" si="250"/>
        <v>401.37200000000001</v>
      </c>
      <c r="P2667" s="74">
        <f t="shared" si="251"/>
        <v>890.51</v>
      </c>
    </row>
    <row r="2668" spans="1:16" ht="15" customHeight="1" x14ac:dyDescent="0.3">
      <c r="A2668" s="27" t="s">
        <v>4092</v>
      </c>
      <c r="B2668" s="38">
        <v>44880</v>
      </c>
      <c r="C2668" s="38">
        <v>44880</v>
      </c>
      <c r="D2668" s="40" t="s">
        <v>2438</v>
      </c>
      <c r="E2668" s="40">
        <v>99944</v>
      </c>
      <c r="F2668" s="20" t="s">
        <v>3735</v>
      </c>
      <c r="G2668" s="20" t="s">
        <v>3059</v>
      </c>
      <c r="H2668" s="100">
        <v>0.8</v>
      </c>
      <c r="I2668" s="39"/>
      <c r="J2668" s="74">
        <f t="shared" si="246"/>
        <v>167.77199999999999</v>
      </c>
      <c r="K2668" s="74">
        <f t="shared" si="247"/>
        <v>132.596</v>
      </c>
      <c r="L2668" s="74">
        <f t="shared" si="248"/>
        <v>50.160000000000004</v>
      </c>
      <c r="M2668" s="75"/>
      <c r="N2668" s="74">
        <f t="shared" si="249"/>
        <v>1203.8420000000001</v>
      </c>
      <c r="O2668" s="74">
        <f t="shared" si="250"/>
        <v>401.37200000000001</v>
      </c>
      <c r="P2668" s="74">
        <f t="shared" si="251"/>
        <v>890.51</v>
      </c>
    </row>
    <row r="2669" spans="1:16" ht="15" customHeight="1" x14ac:dyDescent="0.3">
      <c r="A2669" s="27" t="s">
        <v>4092</v>
      </c>
      <c r="B2669" s="38">
        <v>44890</v>
      </c>
      <c r="C2669" s="38">
        <v>44890</v>
      </c>
      <c r="D2669" s="12" t="s">
        <v>2439</v>
      </c>
      <c r="E2669" s="12">
        <v>27740</v>
      </c>
      <c r="F2669" s="12" t="s">
        <v>3738</v>
      </c>
      <c r="G2669" s="12" t="s">
        <v>3056</v>
      </c>
      <c r="H2669" s="100">
        <v>0.8</v>
      </c>
      <c r="I2669" s="39"/>
      <c r="J2669" s="74">
        <f t="shared" si="246"/>
        <v>167.77199999999999</v>
      </c>
      <c r="K2669" s="74">
        <f t="shared" si="247"/>
        <v>132.596</v>
      </c>
      <c r="L2669" s="74">
        <f t="shared" si="248"/>
        <v>50.160000000000004</v>
      </c>
      <c r="M2669" s="75"/>
      <c r="N2669" s="74">
        <f t="shared" si="249"/>
        <v>1203.8420000000001</v>
      </c>
      <c r="O2669" s="74">
        <f t="shared" si="250"/>
        <v>401.37200000000001</v>
      </c>
      <c r="P2669" s="74">
        <f t="shared" si="251"/>
        <v>890.51</v>
      </c>
    </row>
    <row r="2670" spans="1:16" ht="15" customHeight="1" x14ac:dyDescent="0.3">
      <c r="A2670" s="27" t="s">
        <v>4092</v>
      </c>
      <c r="B2670" s="38">
        <v>44900</v>
      </c>
      <c r="C2670" s="38">
        <v>44900</v>
      </c>
      <c r="D2670" s="40" t="s">
        <v>2440</v>
      </c>
      <c r="E2670" s="40">
        <v>99944</v>
      </c>
      <c r="F2670" s="20" t="s">
        <v>3735</v>
      </c>
      <c r="G2670" s="20" t="s">
        <v>3059</v>
      </c>
      <c r="H2670" s="100">
        <v>0.8</v>
      </c>
      <c r="I2670" s="39"/>
      <c r="J2670" s="74">
        <f t="shared" si="246"/>
        <v>167.77199999999999</v>
      </c>
      <c r="K2670" s="74">
        <f t="shared" si="247"/>
        <v>132.596</v>
      </c>
      <c r="L2670" s="74">
        <f t="shared" si="248"/>
        <v>50.160000000000004</v>
      </c>
      <c r="M2670" s="75"/>
      <c r="N2670" s="74">
        <f t="shared" si="249"/>
        <v>1203.8420000000001</v>
      </c>
      <c r="O2670" s="74">
        <f t="shared" si="250"/>
        <v>401.37200000000001</v>
      </c>
      <c r="P2670" s="74">
        <f t="shared" si="251"/>
        <v>890.51</v>
      </c>
    </row>
    <row r="2671" spans="1:16" ht="15" customHeight="1" x14ac:dyDescent="0.3">
      <c r="A2671" s="27" t="s">
        <v>4092</v>
      </c>
      <c r="B2671" s="38">
        <v>44910</v>
      </c>
      <c r="C2671" s="38">
        <v>44910</v>
      </c>
      <c r="D2671" s="40" t="s">
        <v>2441</v>
      </c>
      <c r="E2671" s="40">
        <v>99944</v>
      </c>
      <c r="F2671" s="20" t="s">
        <v>3735</v>
      </c>
      <c r="G2671" s="20" t="s">
        <v>3059</v>
      </c>
      <c r="H2671" s="100">
        <v>0.8</v>
      </c>
      <c r="I2671" s="39"/>
      <c r="J2671" s="74">
        <f t="shared" si="246"/>
        <v>167.77199999999999</v>
      </c>
      <c r="K2671" s="74">
        <f t="shared" si="247"/>
        <v>132.596</v>
      </c>
      <c r="L2671" s="74">
        <f t="shared" si="248"/>
        <v>50.160000000000004</v>
      </c>
      <c r="M2671" s="75"/>
      <c r="N2671" s="74">
        <f t="shared" si="249"/>
        <v>1203.8420000000001</v>
      </c>
      <c r="O2671" s="74">
        <f t="shared" si="250"/>
        <v>401.37200000000001</v>
      </c>
      <c r="P2671" s="74">
        <f t="shared" si="251"/>
        <v>890.51</v>
      </c>
    </row>
    <row r="2672" spans="1:16" ht="15" customHeight="1" x14ac:dyDescent="0.3">
      <c r="A2672" s="27" t="s">
        <v>4092</v>
      </c>
      <c r="B2672" s="38">
        <v>44920</v>
      </c>
      <c r="C2672" s="38">
        <v>44920</v>
      </c>
      <c r="D2672" s="40" t="s">
        <v>2442</v>
      </c>
      <c r="E2672" s="40">
        <v>99944</v>
      </c>
      <c r="F2672" s="20" t="s">
        <v>3735</v>
      </c>
      <c r="G2672" s="20" t="s">
        <v>3059</v>
      </c>
      <c r="H2672" s="100">
        <v>0.8</v>
      </c>
      <c r="I2672" s="39"/>
      <c r="J2672" s="74">
        <f t="shared" si="246"/>
        <v>167.77199999999999</v>
      </c>
      <c r="K2672" s="74">
        <f t="shared" si="247"/>
        <v>132.596</v>
      </c>
      <c r="L2672" s="74">
        <f t="shared" si="248"/>
        <v>50.160000000000004</v>
      </c>
      <c r="M2672" s="75"/>
      <c r="N2672" s="74">
        <f t="shared" si="249"/>
        <v>1203.8420000000001</v>
      </c>
      <c r="O2672" s="74">
        <f t="shared" si="250"/>
        <v>401.37200000000001</v>
      </c>
      <c r="P2672" s="74">
        <f t="shared" si="251"/>
        <v>890.51</v>
      </c>
    </row>
    <row r="2673" spans="1:16" ht="15" customHeight="1" x14ac:dyDescent="0.3">
      <c r="A2673" s="27" t="s">
        <v>4092</v>
      </c>
      <c r="B2673" s="38">
        <v>44930</v>
      </c>
      <c r="C2673" s="38">
        <v>44930</v>
      </c>
      <c r="D2673" s="12" t="s">
        <v>2443</v>
      </c>
      <c r="E2673" s="12">
        <v>34980</v>
      </c>
      <c r="F2673" s="12" t="s">
        <v>3737</v>
      </c>
      <c r="G2673" s="12" t="s">
        <v>3056</v>
      </c>
      <c r="H2673" s="100">
        <v>0.8841</v>
      </c>
      <c r="I2673" s="39"/>
      <c r="J2673" s="74">
        <f t="shared" si="246"/>
        <v>179.011124</v>
      </c>
      <c r="K2673" s="74">
        <f t="shared" si="247"/>
        <v>141.47864200000001</v>
      </c>
      <c r="L2673" s="74">
        <f t="shared" si="248"/>
        <v>53.519795000000002</v>
      </c>
      <c r="M2673" s="75"/>
      <c r="N2673" s="74">
        <f t="shared" si="249"/>
        <v>1284.4888539999999</v>
      </c>
      <c r="O2673" s="74">
        <f t="shared" si="250"/>
        <v>421.86212399999999</v>
      </c>
      <c r="P2673" s="74">
        <f t="shared" si="251"/>
        <v>945.48617000000013</v>
      </c>
    </row>
    <row r="2674" spans="1:16" ht="15" customHeight="1" x14ac:dyDescent="0.3">
      <c r="A2674" s="27" t="s">
        <v>4092</v>
      </c>
      <c r="B2674" s="38">
        <v>44940</v>
      </c>
      <c r="C2674" s="38">
        <v>44940</v>
      </c>
      <c r="D2674" s="12" t="s">
        <v>2444</v>
      </c>
      <c r="E2674" s="12">
        <v>34980</v>
      </c>
      <c r="F2674" s="12" t="s">
        <v>3737</v>
      </c>
      <c r="G2674" s="12" t="s">
        <v>3056</v>
      </c>
      <c r="H2674" s="100">
        <v>0.8841</v>
      </c>
      <c r="I2674" s="39"/>
      <c r="J2674" s="74">
        <f t="shared" si="246"/>
        <v>179.011124</v>
      </c>
      <c r="K2674" s="74">
        <f t="shared" si="247"/>
        <v>141.47864200000001</v>
      </c>
      <c r="L2674" s="74">
        <f t="shared" si="248"/>
        <v>53.519795000000002</v>
      </c>
      <c r="M2674" s="75"/>
      <c r="N2674" s="74">
        <f t="shared" si="249"/>
        <v>1284.4888539999999</v>
      </c>
      <c r="O2674" s="74">
        <f t="shared" si="250"/>
        <v>421.86212399999999</v>
      </c>
      <c r="P2674" s="74">
        <f t="shared" si="251"/>
        <v>945.48617000000013</v>
      </c>
    </row>
    <row r="2675" spans="1:16" ht="15" customHeight="1" x14ac:dyDescent="0.3">
      <c r="B2675" s="38"/>
      <c r="C2675" s="38"/>
      <c r="D2675" s="12"/>
      <c r="E2675" s="12"/>
      <c r="F2675" s="12"/>
      <c r="G2675" s="12"/>
      <c r="H2675" s="12"/>
      <c r="I2675" s="39"/>
      <c r="J2675" s="74"/>
      <c r="K2675" s="74"/>
      <c r="L2675" s="74"/>
      <c r="M2675" s="75"/>
      <c r="N2675" s="74"/>
      <c r="O2675" s="74"/>
      <c r="P2675" s="74"/>
    </row>
    <row r="2676" spans="1:16" ht="15" customHeight="1" x14ac:dyDescent="0.3">
      <c r="A2676" s="27" t="s">
        <v>4093</v>
      </c>
      <c r="B2676" s="38">
        <v>45000</v>
      </c>
      <c r="C2676" s="38">
        <v>45000</v>
      </c>
      <c r="D2676" s="40" t="s">
        <v>2445</v>
      </c>
      <c r="E2676" s="40">
        <v>99945</v>
      </c>
      <c r="F2676" s="20" t="s">
        <v>3742</v>
      </c>
      <c r="G2676" s="20" t="s">
        <v>3059</v>
      </c>
      <c r="H2676" s="100">
        <v>0.81310000000000004</v>
      </c>
      <c r="I2676" s="39"/>
      <c r="J2676" s="74">
        <f t="shared" si="246"/>
        <v>169.522684</v>
      </c>
      <c r="K2676" s="74">
        <f t="shared" si="247"/>
        <v>133.97962200000001</v>
      </c>
      <c r="L2676" s="74">
        <f t="shared" si="248"/>
        <v>50.683345000000003</v>
      </c>
      <c r="M2676" s="75"/>
      <c r="N2676" s="74">
        <f t="shared" si="249"/>
        <v>1216.4041140000002</v>
      </c>
      <c r="O2676" s="74">
        <f t="shared" si="250"/>
        <v>404.56368399999997</v>
      </c>
      <c r="P2676" s="74">
        <f t="shared" si="251"/>
        <v>899.07347000000004</v>
      </c>
    </row>
    <row r="2677" spans="1:16" ht="15" customHeight="1" x14ac:dyDescent="0.3">
      <c r="A2677" s="27" t="s">
        <v>4093</v>
      </c>
      <c r="B2677" s="38">
        <v>45010</v>
      </c>
      <c r="C2677" s="38">
        <v>45010</v>
      </c>
      <c r="D2677" s="40" t="s">
        <v>2446</v>
      </c>
      <c r="E2677" s="40">
        <v>99945</v>
      </c>
      <c r="F2677" s="20" t="s">
        <v>3742</v>
      </c>
      <c r="G2677" s="20" t="s">
        <v>3059</v>
      </c>
      <c r="H2677" s="100">
        <v>0.81310000000000004</v>
      </c>
      <c r="I2677" s="39"/>
      <c r="J2677" s="74">
        <f t="shared" si="246"/>
        <v>169.522684</v>
      </c>
      <c r="K2677" s="74">
        <f t="shared" si="247"/>
        <v>133.97962200000001</v>
      </c>
      <c r="L2677" s="74">
        <f t="shared" si="248"/>
        <v>50.683345000000003</v>
      </c>
      <c r="M2677" s="75"/>
      <c r="N2677" s="74">
        <f t="shared" si="249"/>
        <v>1216.4041140000002</v>
      </c>
      <c r="O2677" s="74">
        <f t="shared" si="250"/>
        <v>404.56368399999997</v>
      </c>
      <c r="P2677" s="74">
        <f t="shared" si="251"/>
        <v>899.07347000000004</v>
      </c>
    </row>
    <row r="2678" spans="1:16" ht="15" customHeight="1" x14ac:dyDescent="0.3">
      <c r="A2678" s="27" t="s">
        <v>4093</v>
      </c>
      <c r="B2678" s="38">
        <v>45020</v>
      </c>
      <c r="C2678" s="38">
        <v>45020</v>
      </c>
      <c r="D2678" s="40" t="s">
        <v>2447</v>
      </c>
      <c r="E2678" s="40">
        <v>99945</v>
      </c>
      <c r="F2678" s="20" t="s">
        <v>3742</v>
      </c>
      <c r="G2678" s="20" t="s">
        <v>3059</v>
      </c>
      <c r="H2678" s="100">
        <v>0.81310000000000004</v>
      </c>
      <c r="I2678" s="39"/>
      <c r="J2678" s="74">
        <f t="shared" si="246"/>
        <v>169.522684</v>
      </c>
      <c r="K2678" s="74">
        <f t="shared" si="247"/>
        <v>133.97962200000001</v>
      </c>
      <c r="L2678" s="74">
        <f t="shared" si="248"/>
        <v>50.683345000000003</v>
      </c>
      <c r="M2678" s="75"/>
      <c r="N2678" s="74">
        <f t="shared" si="249"/>
        <v>1216.4041140000002</v>
      </c>
      <c r="O2678" s="74">
        <f t="shared" si="250"/>
        <v>404.56368399999997</v>
      </c>
      <c r="P2678" s="74">
        <f t="shared" si="251"/>
        <v>899.07347000000004</v>
      </c>
    </row>
    <row r="2679" spans="1:16" ht="15" customHeight="1" x14ac:dyDescent="0.3">
      <c r="A2679" s="27" t="s">
        <v>4093</v>
      </c>
      <c r="B2679" s="38">
        <v>45030</v>
      </c>
      <c r="C2679" s="38">
        <v>45030</v>
      </c>
      <c r="D2679" s="12" t="s">
        <v>2448</v>
      </c>
      <c r="E2679" s="12">
        <v>18580</v>
      </c>
      <c r="F2679" s="12" t="s">
        <v>3743</v>
      </c>
      <c r="G2679" s="12" t="s">
        <v>3056</v>
      </c>
      <c r="H2679" s="100">
        <v>0.93620000000000003</v>
      </c>
      <c r="I2679" s="39"/>
      <c r="J2679" s="74">
        <f t="shared" si="246"/>
        <v>185.97376800000001</v>
      </c>
      <c r="K2679" s="74">
        <f t="shared" si="247"/>
        <v>146.98144400000001</v>
      </c>
      <c r="L2679" s="74">
        <f t="shared" si="248"/>
        <v>55.601190000000003</v>
      </c>
      <c r="M2679" s="75"/>
      <c r="N2679" s="74">
        <f t="shared" si="249"/>
        <v>1334.4496280000001</v>
      </c>
      <c r="O2679" s="74">
        <f t="shared" si="250"/>
        <v>434.555768</v>
      </c>
      <c r="P2679" s="74">
        <f t="shared" si="251"/>
        <v>979.54394000000002</v>
      </c>
    </row>
    <row r="2680" spans="1:16" ht="15" customHeight="1" x14ac:dyDescent="0.3">
      <c r="A2680" s="27" t="s">
        <v>4093</v>
      </c>
      <c r="B2680" s="38">
        <v>45040</v>
      </c>
      <c r="C2680" s="38">
        <v>45040</v>
      </c>
      <c r="D2680" s="12" t="s">
        <v>2449</v>
      </c>
      <c r="E2680" s="12">
        <v>48660</v>
      </c>
      <c r="F2680" s="12" t="s">
        <v>3744</v>
      </c>
      <c r="G2680" s="12" t="s">
        <v>3056</v>
      </c>
      <c r="H2680" s="100">
        <v>0.85489999999999999</v>
      </c>
      <c r="I2680" s="39"/>
      <c r="J2680" s="74">
        <f t="shared" si="246"/>
        <v>175.108836</v>
      </c>
      <c r="K2680" s="74">
        <f t="shared" si="247"/>
        <v>138.39453800000001</v>
      </c>
      <c r="L2680" s="74">
        <f t="shared" si="248"/>
        <v>52.353255000000004</v>
      </c>
      <c r="M2680" s="75"/>
      <c r="N2680" s="74">
        <f t="shared" si="249"/>
        <v>1256.4878060000001</v>
      </c>
      <c r="O2680" s="74">
        <f t="shared" si="250"/>
        <v>414.74783600000001</v>
      </c>
      <c r="P2680" s="74">
        <f t="shared" si="251"/>
        <v>926.39813000000004</v>
      </c>
    </row>
    <row r="2681" spans="1:16" ht="15" customHeight="1" x14ac:dyDescent="0.3">
      <c r="A2681" s="27" t="s">
        <v>4093</v>
      </c>
      <c r="B2681" s="38">
        <v>45050</v>
      </c>
      <c r="C2681" s="38">
        <v>45050</v>
      </c>
      <c r="D2681" s="12" t="s">
        <v>2450</v>
      </c>
      <c r="E2681" s="12">
        <v>11100</v>
      </c>
      <c r="F2681" s="12" t="s">
        <v>3745</v>
      </c>
      <c r="G2681" s="12" t="s">
        <v>3056</v>
      </c>
      <c r="H2681" s="100">
        <v>0.84109999999999996</v>
      </c>
      <c r="I2681" s="39"/>
      <c r="J2681" s="74">
        <f t="shared" si="246"/>
        <v>173.26460399999996</v>
      </c>
      <c r="K2681" s="74">
        <f t="shared" si="247"/>
        <v>136.936982</v>
      </c>
      <c r="L2681" s="74">
        <f t="shared" si="248"/>
        <v>51.801945000000003</v>
      </c>
      <c r="M2681" s="75"/>
      <c r="N2681" s="74">
        <f t="shared" si="249"/>
        <v>1243.2544339999999</v>
      </c>
      <c r="O2681" s="74">
        <f t="shared" si="250"/>
        <v>411.38560399999994</v>
      </c>
      <c r="P2681" s="74">
        <f t="shared" si="251"/>
        <v>917.37707</v>
      </c>
    </row>
    <row r="2682" spans="1:16" ht="15" customHeight="1" x14ac:dyDescent="0.3">
      <c r="A2682" s="27" t="s">
        <v>4093</v>
      </c>
      <c r="B2682" s="38">
        <v>45060</v>
      </c>
      <c r="C2682" s="38">
        <v>45060</v>
      </c>
      <c r="D2682" s="12" t="s">
        <v>2451</v>
      </c>
      <c r="E2682" s="12">
        <v>41700</v>
      </c>
      <c r="F2682" s="12" t="s">
        <v>3746</v>
      </c>
      <c r="G2682" s="12" t="s">
        <v>3056</v>
      </c>
      <c r="H2682" s="100">
        <v>0.84320000000000006</v>
      </c>
      <c r="I2682" s="39"/>
      <c r="J2682" s="74">
        <f t="shared" si="246"/>
        <v>173.54524800000002</v>
      </c>
      <c r="K2682" s="74">
        <f t="shared" si="247"/>
        <v>137.15878400000003</v>
      </c>
      <c r="L2682" s="74">
        <f t="shared" si="248"/>
        <v>51.885840000000002</v>
      </c>
      <c r="M2682" s="75"/>
      <c r="N2682" s="74">
        <f t="shared" si="249"/>
        <v>1245.2682080000002</v>
      </c>
      <c r="O2682" s="74">
        <f t="shared" si="250"/>
        <v>411.89724799999999</v>
      </c>
      <c r="P2682" s="74">
        <f t="shared" si="251"/>
        <v>918.74984000000018</v>
      </c>
    </row>
    <row r="2683" spans="1:16" ht="15" customHeight="1" x14ac:dyDescent="0.3">
      <c r="A2683" s="27" t="s">
        <v>4093</v>
      </c>
      <c r="B2683" s="38">
        <v>45070</v>
      </c>
      <c r="C2683" s="38">
        <v>45070</v>
      </c>
      <c r="D2683" s="12" t="s">
        <v>2452</v>
      </c>
      <c r="E2683" s="12">
        <v>26420</v>
      </c>
      <c r="F2683" s="12" t="s">
        <v>3747</v>
      </c>
      <c r="G2683" s="12" t="s">
        <v>3056</v>
      </c>
      <c r="H2683" s="100">
        <v>1.0018</v>
      </c>
      <c r="I2683" s="39"/>
      <c r="J2683" s="74">
        <f t="shared" si="246"/>
        <v>194.74055199999998</v>
      </c>
      <c r="K2683" s="74">
        <f t="shared" si="247"/>
        <v>153.91011600000002</v>
      </c>
      <c r="L2683" s="74">
        <f t="shared" si="248"/>
        <v>58.221910000000008</v>
      </c>
      <c r="M2683" s="75"/>
      <c r="N2683" s="74">
        <f t="shared" si="249"/>
        <v>1397.356092</v>
      </c>
      <c r="O2683" s="74">
        <f t="shared" si="250"/>
        <v>450.53855199999998</v>
      </c>
      <c r="P2683" s="74">
        <f t="shared" si="251"/>
        <v>1022.4266600000001</v>
      </c>
    </row>
    <row r="2684" spans="1:16" ht="15" customHeight="1" x14ac:dyDescent="0.3">
      <c r="A2684" s="27" t="s">
        <v>4093</v>
      </c>
      <c r="B2684" s="38">
        <v>45080</v>
      </c>
      <c r="C2684" s="38">
        <v>45080</v>
      </c>
      <c r="D2684" s="40" t="s">
        <v>2453</v>
      </c>
      <c r="E2684" s="40">
        <v>99945</v>
      </c>
      <c r="F2684" s="20" t="s">
        <v>3742</v>
      </c>
      <c r="G2684" s="20" t="s">
        <v>3059</v>
      </c>
      <c r="H2684" s="100">
        <v>0.81310000000000004</v>
      </c>
      <c r="I2684" s="39"/>
      <c r="J2684" s="74">
        <f t="shared" si="246"/>
        <v>169.522684</v>
      </c>
      <c r="K2684" s="74">
        <f t="shared" si="247"/>
        <v>133.97962200000001</v>
      </c>
      <c r="L2684" s="74">
        <f t="shared" si="248"/>
        <v>50.683345000000003</v>
      </c>
      <c r="M2684" s="75"/>
      <c r="N2684" s="74">
        <f t="shared" si="249"/>
        <v>1216.4041140000002</v>
      </c>
      <c r="O2684" s="74">
        <f t="shared" si="250"/>
        <v>404.56368399999997</v>
      </c>
      <c r="P2684" s="74">
        <f t="shared" si="251"/>
        <v>899.07347000000004</v>
      </c>
    </row>
    <row r="2685" spans="1:16" ht="15" customHeight="1" x14ac:dyDescent="0.3">
      <c r="A2685" s="27" t="s">
        <v>4093</v>
      </c>
      <c r="B2685" s="38">
        <v>45090</v>
      </c>
      <c r="C2685" s="38">
        <v>45090</v>
      </c>
      <c r="D2685" s="12" t="s">
        <v>2454</v>
      </c>
      <c r="E2685" s="12">
        <v>41700</v>
      </c>
      <c r="F2685" s="12" t="s">
        <v>3746</v>
      </c>
      <c r="G2685" s="12" t="s">
        <v>3056</v>
      </c>
      <c r="H2685" s="100">
        <v>0.84320000000000006</v>
      </c>
      <c r="I2685" s="39"/>
      <c r="J2685" s="74">
        <f t="shared" si="246"/>
        <v>173.54524800000002</v>
      </c>
      <c r="K2685" s="74">
        <f t="shared" si="247"/>
        <v>137.15878400000003</v>
      </c>
      <c r="L2685" s="74">
        <f t="shared" si="248"/>
        <v>51.885840000000002</v>
      </c>
      <c r="M2685" s="75"/>
      <c r="N2685" s="74">
        <f t="shared" si="249"/>
        <v>1245.2682080000002</v>
      </c>
      <c r="O2685" s="74">
        <f t="shared" si="250"/>
        <v>411.89724799999999</v>
      </c>
      <c r="P2685" s="74">
        <f t="shared" si="251"/>
        <v>918.74984000000018</v>
      </c>
    </row>
    <row r="2686" spans="1:16" ht="15" customHeight="1" x14ac:dyDescent="0.3">
      <c r="A2686" s="27" t="s">
        <v>4093</v>
      </c>
      <c r="B2686" s="38">
        <v>45100</v>
      </c>
      <c r="C2686" s="38">
        <v>45100</v>
      </c>
      <c r="D2686" s="12" t="s">
        <v>2455</v>
      </c>
      <c r="E2686" s="12">
        <v>12420</v>
      </c>
      <c r="F2686" s="12" t="s">
        <v>3748</v>
      </c>
      <c r="G2686" s="12" t="s">
        <v>3056</v>
      </c>
      <c r="H2686" s="100">
        <v>0.93959999999999999</v>
      </c>
      <c r="I2686" s="39"/>
      <c r="J2686" s="74">
        <f t="shared" si="246"/>
        <v>186.42814399999997</v>
      </c>
      <c r="K2686" s="74">
        <f t="shared" si="247"/>
        <v>147.340552</v>
      </c>
      <c r="L2686" s="74">
        <f t="shared" si="248"/>
        <v>55.737020000000001</v>
      </c>
      <c r="M2686" s="75"/>
      <c r="N2686" s="74">
        <f t="shared" si="249"/>
        <v>1337.710024</v>
      </c>
      <c r="O2686" s="74">
        <f t="shared" si="250"/>
        <v>435.38414399999999</v>
      </c>
      <c r="P2686" s="74">
        <f t="shared" si="251"/>
        <v>981.76652000000013</v>
      </c>
    </row>
    <row r="2687" spans="1:16" ht="15" customHeight="1" x14ac:dyDescent="0.3">
      <c r="A2687" s="27" t="s">
        <v>4093</v>
      </c>
      <c r="B2687" s="38">
        <v>45110</v>
      </c>
      <c r="C2687" s="38">
        <v>45110</v>
      </c>
      <c r="D2687" s="40" t="s">
        <v>2456</v>
      </c>
      <c r="E2687" s="40">
        <v>99945</v>
      </c>
      <c r="F2687" s="20" t="s">
        <v>3742</v>
      </c>
      <c r="G2687" s="20" t="s">
        <v>3059</v>
      </c>
      <c r="H2687" s="100">
        <v>0.81310000000000004</v>
      </c>
      <c r="I2687" s="39"/>
      <c r="J2687" s="74">
        <f t="shared" si="246"/>
        <v>169.522684</v>
      </c>
      <c r="K2687" s="74">
        <f t="shared" si="247"/>
        <v>133.97962200000001</v>
      </c>
      <c r="L2687" s="74">
        <f t="shared" si="248"/>
        <v>50.683345000000003</v>
      </c>
      <c r="M2687" s="75"/>
      <c r="N2687" s="74">
        <f t="shared" si="249"/>
        <v>1216.4041140000002</v>
      </c>
      <c r="O2687" s="74">
        <f t="shared" si="250"/>
        <v>404.56368399999997</v>
      </c>
      <c r="P2687" s="74">
        <f t="shared" si="251"/>
        <v>899.07347000000004</v>
      </c>
    </row>
    <row r="2688" spans="1:16" ht="15" customHeight="1" x14ac:dyDescent="0.3">
      <c r="A2688" s="27" t="s">
        <v>4093</v>
      </c>
      <c r="B2688" s="38">
        <v>45113</v>
      </c>
      <c r="C2688" s="38">
        <v>45113</v>
      </c>
      <c r="D2688" s="40" t="s">
        <v>2457</v>
      </c>
      <c r="E2688" s="40">
        <v>99945</v>
      </c>
      <c r="F2688" s="20" t="s">
        <v>3742</v>
      </c>
      <c r="G2688" s="20" t="s">
        <v>3059</v>
      </c>
      <c r="H2688" s="100">
        <v>0.81310000000000004</v>
      </c>
      <c r="I2688" s="39"/>
      <c r="J2688" s="74">
        <f t="shared" si="246"/>
        <v>169.522684</v>
      </c>
      <c r="K2688" s="74">
        <f t="shared" si="247"/>
        <v>133.97962200000001</v>
      </c>
      <c r="L2688" s="74">
        <f t="shared" si="248"/>
        <v>50.683345000000003</v>
      </c>
      <c r="M2688" s="75"/>
      <c r="N2688" s="74">
        <f t="shared" si="249"/>
        <v>1216.4041140000002</v>
      </c>
      <c r="O2688" s="74">
        <f t="shared" si="250"/>
        <v>404.56368399999997</v>
      </c>
      <c r="P2688" s="74">
        <f t="shared" si="251"/>
        <v>899.07347000000004</v>
      </c>
    </row>
    <row r="2689" spans="1:16" ht="15" customHeight="1" x14ac:dyDescent="0.3">
      <c r="A2689" s="27" t="s">
        <v>4093</v>
      </c>
      <c r="B2689" s="38">
        <v>45120</v>
      </c>
      <c r="C2689" s="38">
        <v>45120</v>
      </c>
      <c r="D2689" s="12" t="s">
        <v>2458</v>
      </c>
      <c r="E2689" s="12">
        <v>28660</v>
      </c>
      <c r="F2689" s="12" t="s">
        <v>3749</v>
      </c>
      <c r="G2689" s="12" t="s">
        <v>3056</v>
      </c>
      <c r="H2689" s="100">
        <v>0.9618000000000001</v>
      </c>
      <c r="I2689" s="39"/>
      <c r="J2689" s="74">
        <f t="shared" si="246"/>
        <v>189.39495199999999</v>
      </c>
      <c r="K2689" s="74">
        <f t="shared" si="247"/>
        <v>149.68531600000003</v>
      </c>
      <c r="L2689" s="74">
        <f t="shared" si="248"/>
        <v>56.623910000000009</v>
      </c>
      <c r="M2689" s="75"/>
      <c r="N2689" s="74">
        <f t="shared" si="249"/>
        <v>1358.9984920000002</v>
      </c>
      <c r="O2689" s="74">
        <f t="shared" si="250"/>
        <v>440.79295200000001</v>
      </c>
      <c r="P2689" s="74">
        <f t="shared" si="251"/>
        <v>996.27866000000017</v>
      </c>
    </row>
    <row r="2690" spans="1:16" ht="15" customHeight="1" x14ac:dyDescent="0.3">
      <c r="A2690" s="27" t="s">
        <v>4093</v>
      </c>
      <c r="B2690" s="38">
        <v>45130</v>
      </c>
      <c r="C2690" s="38">
        <v>45130</v>
      </c>
      <c r="D2690" s="12" t="s">
        <v>2459</v>
      </c>
      <c r="E2690" s="12">
        <v>41700</v>
      </c>
      <c r="F2690" s="12" t="s">
        <v>3746</v>
      </c>
      <c r="G2690" s="12" t="s">
        <v>3056</v>
      </c>
      <c r="H2690" s="100">
        <v>0.84320000000000006</v>
      </c>
      <c r="I2690" s="39"/>
      <c r="J2690" s="74">
        <f t="shared" si="246"/>
        <v>173.54524800000002</v>
      </c>
      <c r="K2690" s="74">
        <f t="shared" si="247"/>
        <v>137.15878400000003</v>
      </c>
      <c r="L2690" s="74">
        <f t="shared" si="248"/>
        <v>51.885840000000002</v>
      </c>
      <c r="M2690" s="75"/>
      <c r="N2690" s="74">
        <f t="shared" si="249"/>
        <v>1245.2682080000002</v>
      </c>
      <c r="O2690" s="74">
        <f t="shared" si="250"/>
        <v>411.89724799999999</v>
      </c>
      <c r="P2690" s="74">
        <f t="shared" si="251"/>
        <v>918.74984000000018</v>
      </c>
    </row>
    <row r="2691" spans="1:16" ht="15" customHeight="1" x14ac:dyDescent="0.3">
      <c r="A2691" s="27" t="s">
        <v>4093</v>
      </c>
      <c r="B2691" s="38">
        <v>45140</v>
      </c>
      <c r="C2691" s="38">
        <v>45140</v>
      </c>
      <c r="D2691" s="40" t="s">
        <v>2460</v>
      </c>
      <c r="E2691" s="40">
        <v>99945</v>
      </c>
      <c r="F2691" s="20" t="s">
        <v>3742</v>
      </c>
      <c r="G2691" s="20" t="s">
        <v>3059</v>
      </c>
      <c r="H2691" s="100">
        <v>0.81310000000000004</v>
      </c>
      <c r="I2691" s="39"/>
      <c r="J2691" s="74">
        <f t="shared" si="246"/>
        <v>169.522684</v>
      </c>
      <c r="K2691" s="74">
        <f t="shared" si="247"/>
        <v>133.97962200000001</v>
      </c>
      <c r="L2691" s="74">
        <f t="shared" si="248"/>
        <v>50.683345000000003</v>
      </c>
      <c r="M2691" s="75"/>
      <c r="N2691" s="74">
        <f t="shared" si="249"/>
        <v>1216.4041140000002</v>
      </c>
      <c r="O2691" s="74">
        <f t="shared" si="250"/>
        <v>404.56368399999997</v>
      </c>
      <c r="P2691" s="74">
        <f t="shared" si="251"/>
        <v>899.07347000000004</v>
      </c>
    </row>
    <row r="2692" spans="1:16" ht="15" customHeight="1" x14ac:dyDescent="0.3">
      <c r="A2692" s="27" t="s">
        <v>4093</v>
      </c>
      <c r="B2692" s="38">
        <v>45150</v>
      </c>
      <c r="C2692" s="38">
        <v>45150</v>
      </c>
      <c r="D2692" s="40" t="s">
        <v>2461</v>
      </c>
      <c r="E2692" s="40">
        <v>99945</v>
      </c>
      <c r="F2692" s="20" t="s">
        <v>3742</v>
      </c>
      <c r="G2692" s="20" t="s">
        <v>3059</v>
      </c>
      <c r="H2692" s="100">
        <v>0.81310000000000004</v>
      </c>
      <c r="I2692" s="39"/>
      <c r="J2692" s="74">
        <f t="shared" si="246"/>
        <v>169.522684</v>
      </c>
      <c r="K2692" s="74">
        <f t="shared" si="247"/>
        <v>133.97962200000001</v>
      </c>
      <c r="L2692" s="74">
        <f t="shared" si="248"/>
        <v>50.683345000000003</v>
      </c>
      <c r="M2692" s="75"/>
      <c r="N2692" s="74">
        <f t="shared" si="249"/>
        <v>1216.4041140000002</v>
      </c>
      <c r="O2692" s="74">
        <f t="shared" si="250"/>
        <v>404.56368399999997</v>
      </c>
      <c r="P2692" s="74">
        <f t="shared" si="251"/>
        <v>899.07347000000004</v>
      </c>
    </row>
    <row r="2693" spans="1:16" ht="15" customHeight="1" x14ac:dyDescent="0.3">
      <c r="A2693" s="27" t="s">
        <v>4093</v>
      </c>
      <c r="B2693" s="38">
        <v>45160</v>
      </c>
      <c r="C2693" s="38">
        <v>45160</v>
      </c>
      <c r="D2693" s="40" t="s">
        <v>2462</v>
      </c>
      <c r="E2693" s="40">
        <v>99945</v>
      </c>
      <c r="F2693" s="20" t="s">
        <v>3742</v>
      </c>
      <c r="G2693" s="20" t="s">
        <v>3059</v>
      </c>
      <c r="H2693" s="100">
        <v>0.81310000000000004</v>
      </c>
      <c r="I2693" s="39"/>
      <c r="J2693" s="74">
        <f t="shared" si="246"/>
        <v>169.522684</v>
      </c>
      <c r="K2693" s="74">
        <f t="shared" si="247"/>
        <v>133.97962200000001</v>
      </c>
      <c r="L2693" s="74">
        <f t="shared" si="248"/>
        <v>50.683345000000003</v>
      </c>
      <c r="M2693" s="75"/>
      <c r="N2693" s="74">
        <f t="shared" si="249"/>
        <v>1216.4041140000002</v>
      </c>
      <c r="O2693" s="74">
        <f t="shared" si="250"/>
        <v>404.56368399999997</v>
      </c>
      <c r="P2693" s="74">
        <f t="shared" si="251"/>
        <v>899.07347000000004</v>
      </c>
    </row>
    <row r="2694" spans="1:16" ht="15" customHeight="1" x14ac:dyDescent="0.3">
      <c r="A2694" s="27" t="s">
        <v>4093</v>
      </c>
      <c r="B2694" s="38">
        <v>45170</v>
      </c>
      <c r="C2694" s="38">
        <v>45170</v>
      </c>
      <c r="D2694" s="12" t="s">
        <v>2463</v>
      </c>
      <c r="E2694" s="12">
        <v>45500</v>
      </c>
      <c r="F2694" s="12" t="s">
        <v>3237</v>
      </c>
      <c r="G2694" s="12" t="s">
        <v>3056</v>
      </c>
      <c r="H2694" s="100">
        <v>0.85399999999999998</v>
      </c>
      <c r="I2694" s="39"/>
      <c r="J2694" s="74">
        <f t="shared" si="246"/>
        <v>174.98855999999998</v>
      </c>
      <c r="K2694" s="74">
        <f t="shared" si="247"/>
        <v>138.29948000000002</v>
      </c>
      <c r="L2694" s="74">
        <f t="shared" si="248"/>
        <v>52.317300000000003</v>
      </c>
      <c r="M2694" s="75"/>
      <c r="N2694" s="74">
        <f t="shared" si="249"/>
        <v>1255.6247599999999</v>
      </c>
      <c r="O2694" s="74">
        <f t="shared" si="250"/>
        <v>414.52855999999997</v>
      </c>
      <c r="P2694" s="74">
        <f t="shared" si="251"/>
        <v>925.8098</v>
      </c>
    </row>
    <row r="2695" spans="1:16" ht="15" customHeight="1" x14ac:dyDescent="0.3">
      <c r="A2695" s="27" t="s">
        <v>4093</v>
      </c>
      <c r="B2695" s="38">
        <v>45180</v>
      </c>
      <c r="C2695" s="38">
        <v>45180</v>
      </c>
      <c r="D2695" s="12" t="s">
        <v>2464</v>
      </c>
      <c r="E2695" s="12">
        <v>26420</v>
      </c>
      <c r="F2695" s="12" t="s">
        <v>3747</v>
      </c>
      <c r="G2695" s="12" t="s">
        <v>3056</v>
      </c>
      <c r="H2695" s="100">
        <v>1.0018</v>
      </c>
      <c r="I2695" s="39"/>
      <c r="J2695" s="74">
        <f t="shared" si="246"/>
        <v>194.74055199999998</v>
      </c>
      <c r="K2695" s="74">
        <f t="shared" si="247"/>
        <v>153.91011600000002</v>
      </c>
      <c r="L2695" s="74">
        <f t="shared" si="248"/>
        <v>58.221910000000008</v>
      </c>
      <c r="M2695" s="75"/>
      <c r="N2695" s="74">
        <f t="shared" si="249"/>
        <v>1397.356092</v>
      </c>
      <c r="O2695" s="74">
        <f t="shared" si="250"/>
        <v>450.53855199999998</v>
      </c>
      <c r="P2695" s="74">
        <f t="shared" si="251"/>
        <v>1022.4266600000001</v>
      </c>
    </row>
    <row r="2696" spans="1:16" ht="15" customHeight="1" x14ac:dyDescent="0.3">
      <c r="A2696" s="27" t="s">
        <v>4093</v>
      </c>
      <c r="B2696" s="38">
        <v>45190</v>
      </c>
      <c r="C2696" s="38">
        <v>45190</v>
      </c>
      <c r="D2696" s="12" t="s">
        <v>2465</v>
      </c>
      <c r="E2696" s="12">
        <v>17780</v>
      </c>
      <c r="F2696" s="12" t="s">
        <v>3750</v>
      </c>
      <c r="G2696" s="12" t="s">
        <v>3056</v>
      </c>
      <c r="H2696" s="100">
        <v>0.87639999999999996</v>
      </c>
      <c r="I2696" s="39"/>
      <c r="J2696" s="74">
        <f t="shared" si="246"/>
        <v>177.98209599999998</v>
      </c>
      <c r="K2696" s="74">
        <f t="shared" si="247"/>
        <v>140.665368</v>
      </c>
      <c r="L2696" s="74">
        <f t="shared" si="248"/>
        <v>53.212180000000004</v>
      </c>
      <c r="M2696" s="75"/>
      <c r="N2696" s="74">
        <f t="shared" si="249"/>
        <v>1277.105016</v>
      </c>
      <c r="O2696" s="74">
        <f t="shared" si="250"/>
        <v>419.98609599999997</v>
      </c>
      <c r="P2696" s="74">
        <f t="shared" si="251"/>
        <v>940.4526800000001</v>
      </c>
    </row>
    <row r="2697" spans="1:16" ht="15" customHeight="1" x14ac:dyDescent="0.3">
      <c r="A2697" s="27" t="s">
        <v>4093</v>
      </c>
      <c r="B2697" s="38">
        <v>45200</v>
      </c>
      <c r="C2697" s="38">
        <v>45200</v>
      </c>
      <c r="D2697" s="40" t="s">
        <v>2466</v>
      </c>
      <c r="E2697" s="40">
        <v>99945</v>
      </c>
      <c r="F2697" s="20" t="s">
        <v>3742</v>
      </c>
      <c r="G2697" s="20" t="s">
        <v>3059</v>
      </c>
      <c r="H2697" s="100">
        <v>0.81310000000000004</v>
      </c>
      <c r="I2697" s="39"/>
      <c r="J2697" s="74">
        <f t="shared" si="246"/>
        <v>169.522684</v>
      </c>
      <c r="K2697" s="74">
        <f t="shared" si="247"/>
        <v>133.97962200000001</v>
      </c>
      <c r="L2697" s="74">
        <f t="shared" si="248"/>
        <v>50.683345000000003</v>
      </c>
      <c r="M2697" s="75"/>
      <c r="N2697" s="74">
        <f t="shared" si="249"/>
        <v>1216.4041140000002</v>
      </c>
      <c r="O2697" s="74">
        <f t="shared" si="250"/>
        <v>404.56368399999997</v>
      </c>
      <c r="P2697" s="74">
        <f t="shared" si="251"/>
        <v>899.07347000000004</v>
      </c>
    </row>
    <row r="2698" spans="1:16" ht="15" customHeight="1" x14ac:dyDescent="0.3">
      <c r="A2698" s="27" t="s">
        <v>4093</v>
      </c>
      <c r="B2698" s="38">
        <v>45201</v>
      </c>
      <c r="C2698" s="38">
        <v>45201</v>
      </c>
      <c r="D2698" s="40" t="s">
        <v>2467</v>
      </c>
      <c r="E2698" s="40">
        <v>99945</v>
      </c>
      <c r="F2698" s="20" t="s">
        <v>3742</v>
      </c>
      <c r="G2698" s="20" t="s">
        <v>3059</v>
      </c>
      <c r="H2698" s="100">
        <v>0.81310000000000004</v>
      </c>
      <c r="I2698" s="39"/>
      <c r="J2698" s="74">
        <f t="shared" ref="J2698:J2761" si="252">+(H2698*133.64)+60.86</f>
        <v>169.522684</v>
      </c>
      <c r="K2698" s="74">
        <f t="shared" ref="K2698:K2761" si="253">(H2698*105.62)+48.1</f>
        <v>133.97962200000001</v>
      </c>
      <c r="L2698" s="74">
        <f t="shared" ref="L2698:L2761" si="254">(H2698*39.95)+18.2</f>
        <v>50.683345000000003</v>
      </c>
      <c r="M2698" s="75"/>
      <c r="N2698" s="74">
        <f t="shared" ref="N2698:N2761" si="255">((H2698*958.94)+436.69)</f>
        <v>1216.4041140000002</v>
      </c>
      <c r="O2698" s="74">
        <f t="shared" ref="O2698:O2761" si="256">(H2698*243.64)+206.46</f>
        <v>404.56368399999997</v>
      </c>
      <c r="P2698" s="74">
        <f t="shared" ref="P2698:P2761" si="257">(H2698*653.7)+367.55</f>
        <v>899.07347000000004</v>
      </c>
    </row>
    <row r="2699" spans="1:16" ht="15" customHeight="1" x14ac:dyDescent="0.3">
      <c r="A2699" s="27" t="s">
        <v>4093</v>
      </c>
      <c r="B2699" s="38">
        <v>45210</v>
      </c>
      <c r="C2699" s="38">
        <v>45210</v>
      </c>
      <c r="D2699" s="40" t="s">
        <v>2468</v>
      </c>
      <c r="E2699" s="40">
        <v>99945</v>
      </c>
      <c r="F2699" s="20" t="s">
        <v>3742</v>
      </c>
      <c r="G2699" s="20" t="s">
        <v>3059</v>
      </c>
      <c r="H2699" s="100">
        <v>0.81310000000000004</v>
      </c>
      <c r="I2699" s="39"/>
      <c r="J2699" s="74">
        <f t="shared" si="252"/>
        <v>169.522684</v>
      </c>
      <c r="K2699" s="74">
        <f t="shared" si="253"/>
        <v>133.97962200000001</v>
      </c>
      <c r="L2699" s="74">
        <f t="shared" si="254"/>
        <v>50.683345000000003</v>
      </c>
      <c r="M2699" s="75"/>
      <c r="N2699" s="74">
        <f t="shared" si="255"/>
        <v>1216.4041140000002</v>
      </c>
      <c r="O2699" s="74">
        <f t="shared" si="256"/>
        <v>404.56368399999997</v>
      </c>
      <c r="P2699" s="74">
        <f t="shared" si="257"/>
        <v>899.07347000000004</v>
      </c>
    </row>
    <row r="2700" spans="1:16" ht="15" customHeight="1" x14ac:dyDescent="0.3">
      <c r="A2700" s="27" t="s">
        <v>4093</v>
      </c>
      <c r="B2700" s="38">
        <v>45220</v>
      </c>
      <c r="C2700" s="38">
        <v>45220</v>
      </c>
      <c r="D2700" s="40" t="s">
        <v>2469</v>
      </c>
      <c r="E2700" s="40">
        <v>99945</v>
      </c>
      <c r="F2700" s="20" t="s">
        <v>3742</v>
      </c>
      <c r="G2700" s="20" t="s">
        <v>3059</v>
      </c>
      <c r="H2700" s="100">
        <v>0.81310000000000004</v>
      </c>
      <c r="I2700" s="39"/>
      <c r="J2700" s="74">
        <f t="shared" si="252"/>
        <v>169.522684</v>
      </c>
      <c r="K2700" s="74">
        <f t="shared" si="253"/>
        <v>133.97962200000001</v>
      </c>
      <c r="L2700" s="74">
        <f t="shared" si="254"/>
        <v>50.683345000000003</v>
      </c>
      <c r="M2700" s="75"/>
      <c r="N2700" s="74">
        <f t="shared" si="255"/>
        <v>1216.4041140000002</v>
      </c>
      <c r="O2700" s="74">
        <f t="shared" si="256"/>
        <v>404.56368399999997</v>
      </c>
      <c r="P2700" s="74">
        <f t="shared" si="257"/>
        <v>899.07347000000004</v>
      </c>
    </row>
    <row r="2701" spans="1:16" ht="15" customHeight="1" x14ac:dyDescent="0.3">
      <c r="A2701" s="27" t="s">
        <v>4093</v>
      </c>
      <c r="B2701" s="38">
        <v>45221</v>
      </c>
      <c r="C2701" s="38">
        <v>45221</v>
      </c>
      <c r="D2701" s="12" t="s">
        <v>2470</v>
      </c>
      <c r="E2701" s="12">
        <v>17780</v>
      </c>
      <c r="F2701" s="12" t="s">
        <v>3750</v>
      </c>
      <c r="G2701" s="12" t="s">
        <v>3056</v>
      </c>
      <c r="H2701" s="100">
        <v>0.87639999999999996</v>
      </c>
      <c r="I2701" s="39"/>
      <c r="J2701" s="74">
        <f t="shared" si="252"/>
        <v>177.98209599999998</v>
      </c>
      <c r="K2701" s="74">
        <f t="shared" si="253"/>
        <v>140.665368</v>
      </c>
      <c r="L2701" s="74">
        <f t="shared" si="254"/>
        <v>53.212180000000004</v>
      </c>
      <c r="M2701" s="75"/>
      <c r="N2701" s="74">
        <f t="shared" si="255"/>
        <v>1277.105016</v>
      </c>
      <c r="O2701" s="74">
        <f t="shared" si="256"/>
        <v>419.98609599999997</v>
      </c>
      <c r="P2701" s="74">
        <f t="shared" si="257"/>
        <v>940.4526800000001</v>
      </c>
    </row>
    <row r="2702" spans="1:16" ht="15" customHeight="1" x14ac:dyDescent="0.3">
      <c r="A2702" s="27" t="s">
        <v>4093</v>
      </c>
      <c r="B2702" s="38">
        <v>45222</v>
      </c>
      <c r="C2702" s="38">
        <v>45222</v>
      </c>
      <c r="D2702" s="40" t="s">
        <v>2471</v>
      </c>
      <c r="E2702" s="40">
        <v>99945</v>
      </c>
      <c r="F2702" s="20" t="s">
        <v>3742</v>
      </c>
      <c r="G2702" s="20" t="s">
        <v>3059</v>
      </c>
      <c r="H2702" s="100">
        <v>0.81310000000000004</v>
      </c>
      <c r="I2702" s="39"/>
      <c r="J2702" s="74">
        <f t="shared" si="252"/>
        <v>169.522684</v>
      </c>
      <c r="K2702" s="74">
        <f t="shared" si="253"/>
        <v>133.97962200000001</v>
      </c>
      <c r="L2702" s="74">
        <f t="shared" si="254"/>
        <v>50.683345000000003</v>
      </c>
      <c r="M2702" s="75"/>
      <c r="N2702" s="74">
        <f t="shared" si="255"/>
        <v>1216.4041140000002</v>
      </c>
      <c r="O2702" s="74">
        <f t="shared" si="256"/>
        <v>404.56368399999997</v>
      </c>
      <c r="P2702" s="74">
        <f t="shared" si="257"/>
        <v>899.07347000000004</v>
      </c>
    </row>
    <row r="2703" spans="1:16" ht="15" customHeight="1" x14ac:dyDescent="0.3">
      <c r="A2703" s="27" t="s">
        <v>4093</v>
      </c>
      <c r="B2703" s="38">
        <v>45223</v>
      </c>
      <c r="C2703" s="38">
        <v>45223</v>
      </c>
      <c r="D2703" s="12" t="s">
        <v>2472</v>
      </c>
      <c r="E2703" s="12">
        <v>12420</v>
      </c>
      <c r="F2703" s="12" t="s">
        <v>3748</v>
      </c>
      <c r="G2703" s="12" t="s">
        <v>3056</v>
      </c>
      <c r="H2703" s="100">
        <v>0.93959999999999999</v>
      </c>
      <c r="I2703" s="39"/>
      <c r="J2703" s="74">
        <f t="shared" si="252"/>
        <v>186.42814399999997</v>
      </c>
      <c r="K2703" s="74">
        <f t="shared" si="253"/>
        <v>147.340552</v>
      </c>
      <c r="L2703" s="74">
        <f t="shared" si="254"/>
        <v>55.737020000000001</v>
      </c>
      <c r="M2703" s="75"/>
      <c r="N2703" s="74">
        <f t="shared" si="255"/>
        <v>1337.710024</v>
      </c>
      <c r="O2703" s="74">
        <f t="shared" si="256"/>
        <v>435.38414399999999</v>
      </c>
      <c r="P2703" s="74">
        <f t="shared" si="257"/>
        <v>981.76652000000013</v>
      </c>
    </row>
    <row r="2704" spans="1:16" ht="15" customHeight="1" x14ac:dyDescent="0.3">
      <c r="A2704" s="27" t="s">
        <v>4093</v>
      </c>
      <c r="B2704" s="38">
        <v>45224</v>
      </c>
      <c r="C2704" s="38">
        <v>45224</v>
      </c>
      <c r="D2704" s="40" t="s">
        <v>2473</v>
      </c>
      <c r="E2704" s="40">
        <v>99945</v>
      </c>
      <c r="F2704" s="20" t="s">
        <v>3742</v>
      </c>
      <c r="G2704" s="20" t="s">
        <v>3059</v>
      </c>
      <c r="H2704" s="100">
        <v>0.81310000000000004</v>
      </c>
      <c r="I2704" s="39"/>
      <c r="J2704" s="74">
        <f t="shared" si="252"/>
        <v>169.522684</v>
      </c>
      <c r="K2704" s="74">
        <f t="shared" si="253"/>
        <v>133.97962200000001</v>
      </c>
      <c r="L2704" s="74">
        <f t="shared" si="254"/>
        <v>50.683345000000003</v>
      </c>
      <c r="M2704" s="75"/>
      <c r="N2704" s="74">
        <f t="shared" si="255"/>
        <v>1216.4041140000002</v>
      </c>
      <c r="O2704" s="74">
        <f t="shared" si="256"/>
        <v>404.56368399999997</v>
      </c>
      <c r="P2704" s="74">
        <f t="shared" si="257"/>
        <v>899.07347000000004</v>
      </c>
    </row>
    <row r="2705" spans="1:16" ht="15" customHeight="1" x14ac:dyDescent="0.3">
      <c r="A2705" s="27" t="s">
        <v>4093</v>
      </c>
      <c r="B2705" s="38">
        <v>45230</v>
      </c>
      <c r="C2705" s="38">
        <v>45230</v>
      </c>
      <c r="D2705" s="12" t="s">
        <v>2474</v>
      </c>
      <c r="E2705" s="12">
        <v>10180</v>
      </c>
      <c r="F2705" s="12" t="s">
        <v>3751</v>
      </c>
      <c r="G2705" s="12" t="s">
        <v>3056</v>
      </c>
      <c r="H2705" s="100">
        <v>0.85199999999999998</v>
      </c>
      <c r="I2705" s="39"/>
      <c r="J2705" s="74">
        <f t="shared" si="252"/>
        <v>174.72127999999998</v>
      </c>
      <c r="K2705" s="74">
        <f t="shared" si="253"/>
        <v>138.08824000000001</v>
      </c>
      <c r="L2705" s="74">
        <f t="shared" si="254"/>
        <v>52.237399999999994</v>
      </c>
      <c r="M2705" s="75"/>
      <c r="N2705" s="74">
        <f t="shared" si="255"/>
        <v>1253.70688</v>
      </c>
      <c r="O2705" s="74">
        <f t="shared" si="256"/>
        <v>414.04128000000003</v>
      </c>
      <c r="P2705" s="74">
        <f t="shared" si="257"/>
        <v>924.50240000000008</v>
      </c>
    </row>
    <row r="2706" spans="1:16" ht="15" customHeight="1" x14ac:dyDescent="0.3">
      <c r="A2706" s="27" t="s">
        <v>4093</v>
      </c>
      <c r="B2706" s="38">
        <v>45240</v>
      </c>
      <c r="C2706" s="38">
        <v>45240</v>
      </c>
      <c r="D2706" s="12" t="s">
        <v>2475</v>
      </c>
      <c r="E2706" s="12">
        <v>15180</v>
      </c>
      <c r="F2706" s="12" t="s">
        <v>3752</v>
      </c>
      <c r="G2706" s="12" t="s">
        <v>3056</v>
      </c>
      <c r="H2706" s="100">
        <v>0.85470000000000002</v>
      </c>
      <c r="I2706" s="39"/>
      <c r="J2706" s="74">
        <f t="shared" si="252"/>
        <v>175.08210800000001</v>
      </c>
      <c r="K2706" s="74">
        <f t="shared" si="253"/>
        <v>138.373414</v>
      </c>
      <c r="L2706" s="74">
        <f t="shared" si="254"/>
        <v>52.345264999999998</v>
      </c>
      <c r="M2706" s="75"/>
      <c r="N2706" s="74">
        <f t="shared" si="255"/>
        <v>1256.296018</v>
      </c>
      <c r="O2706" s="74">
        <f t="shared" si="256"/>
        <v>414.69910800000002</v>
      </c>
      <c r="P2706" s="74">
        <f t="shared" si="257"/>
        <v>926.26738999999998</v>
      </c>
    </row>
    <row r="2707" spans="1:16" ht="15" customHeight="1" x14ac:dyDescent="0.3">
      <c r="A2707" s="27" t="s">
        <v>4093</v>
      </c>
      <c r="B2707" s="38">
        <v>45250</v>
      </c>
      <c r="C2707" s="38">
        <v>45250</v>
      </c>
      <c r="D2707" s="40" t="s">
        <v>2476</v>
      </c>
      <c r="E2707" s="40">
        <v>99945</v>
      </c>
      <c r="F2707" s="20" t="s">
        <v>3742</v>
      </c>
      <c r="G2707" s="20" t="s">
        <v>3059</v>
      </c>
      <c r="H2707" s="100">
        <v>0.81310000000000004</v>
      </c>
      <c r="I2707" s="39"/>
      <c r="J2707" s="74">
        <f t="shared" si="252"/>
        <v>169.522684</v>
      </c>
      <c r="K2707" s="74">
        <f t="shared" si="253"/>
        <v>133.97962200000001</v>
      </c>
      <c r="L2707" s="74">
        <f t="shared" si="254"/>
        <v>50.683345000000003</v>
      </c>
      <c r="M2707" s="75"/>
      <c r="N2707" s="74">
        <f t="shared" si="255"/>
        <v>1216.4041140000002</v>
      </c>
      <c r="O2707" s="74">
        <f t="shared" si="256"/>
        <v>404.56368399999997</v>
      </c>
      <c r="P2707" s="74">
        <f t="shared" si="257"/>
        <v>899.07347000000004</v>
      </c>
    </row>
    <row r="2708" spans="1:16" ht="15" customHeight="1" x14ac:dyDescent="0.3">
      <c r="A2708" s="27" t="s">
        <v>4093</v>
      </c>
      <c r="B2708" s="38">
        <v>45251</v>
      </c>
      <c r="C2708" s="38">
        <v>45251</v>
      </c>
      <c r="D2708" s="12" t="s">
        <v>2477</v>
      </c>
      <c r="E2708" s="12">
        <v>11100</v>
      </c>
      <c r="F2708" s="12" t="s">
        <v>3745</v>
      </c>
      <c r="G2708" s="12" t="s">
        <v>3056</v>
      </c>
      <c r="H2708" s="100">
        <v>0.84109999999999996</v>
      </c>
      <c r="I2708" s="39"/>
      <c r="J2708" s="74">
        <f t="shared" si="252"/>
        <v>173.26460399999996</v>
      </c>
      <c r="K2708" s="74">
        <f t="shared" si="253"/>
        <v>136.936982</v>
      </c>
      <c r="L2708" s="74">
        <f t="shared" si="254"/>
        <v>51.801945000000003</v>
      </c>
      <c r="M2708" s="75"/>
      <c r="N2708" s="74">
        <f t="shared" si="255"/>
        <v>1243.2544339999999</v>
      </c>
      <c r="O2708" s="74">
        <f t="shared" si="256"/>
        <v>411.38560399999994</v>
      </c>
      <c r="P2708" s="74">
        <f t="shared" si="257"/>
        <v>917.37707</v>
      </c>
    </row>
    <row r="2709" spans="1:16" ht="15" customHeight="1" x14ac:dyDescent="0.3">
      <c r="A2709" s="27" t="s">
        <v>4093</v>
      </c>
      <c r="B2709" s="38">
        <v>45260</v>
      </c>
      <c r="C2709" s="38">
        <v>45260</v>
      </c>
      <c r="D2709" s="40" t="s">
        <v>2478</v>
      </c>
      <c r="E2709" s="40">
        <v>99945</v>
      </c>
      <c r="F2709" s="20" t="s">
        <v>3742</v>
      </c>
      <c r="G2709" s="20" t="s">
        <v>3059</v>
      </c>
      <c r="H2709" s="100">
        <v>0.81310000000000004</v>
      </c>
      <c r="I2709" s="39"/>
      <c r="J2709" s="74">
        <f t="shared" si="252"/>
        <v>169.522684</v>
      </c>
      <c r="K2709" s="74">
        <f t="shared" si="253"/>
        <v>133.97962200000001</v>
      </c>
      <c r="L2709" s="74">
        <f t="shared" si="254"/>
        <v>50.683345000000003</v>
      </c>
      <c r="M2709" s="75"/>
      <c r="N2709" s="74">
        <f t="shared" si="255"/>
        <v>1216.4041140000002</v>
      </c>
      <c r="O2709" s="74">
        <f t="shared" si="256"/>
        <v>404.56368399999997</v>
      </c>
      <c r="P2709" s="74">
        <f t="shared" si="257"/>
        <v>899.07347000000004</v>
      </c>
    </row>
    <row r="2710" spans="1:16" ht="15" customHeight="1" x14ac:dyDescent="0.3">
      <c r="A2710" s="27" t="s">
        <v>4093</v>
      </c>
      <c r="B2710" s="38">
        <v>45270</v>
      </c>
      <c r="C2710" s="38">
        <v>45270</v>
      </c>
      <c r="D2710" s="40" t="s">
        <v>2479</v>
      </c>
      <c r="E2710" s="40">
        <v>99945</v>
      </c>
      <c r="F2710" s="20" t="s">
        <v>3742</v>
      </c>
      <c r="G2710" s="20" t="s">
        <v>3059</v>
      </c>
      <c r="H2710" s="100">
        <v>0.81310000000000004</v>
      </c>
      <c r="I2710" s="39"/>
      <c r="J2710" s="74">
        <f t="shared" si="252"/>
        <v>169.522684</v>
      </c>
      <c r="K2710" s="74">
        <f t="shared" si="253"/>
        <v>133.97962200000001</v>
      </c>
      <c r="L2710" s="74">
        <f t="shared" si="254"/>
        <v>50.683345000000003</v>
      </c>
      <c r="M2710" s="75"/>
      <c r="N2710" s="74">
        <f t="shared" si="255"/>
        <v>1216.4041140000002</v>
      </c>
      <c r="O2710" s="74">
        <f t="shared" si="256"/>
        <v>404.56368399999997</v>
      </c>
      <c r="P2710" s="74">
        <f t="shared" si="257"/>
        <v>899.07347000000004</v>
      </c>
    </row>
    <row r="2711" spans="1:16" ht="15" customHeight="1" x14ac:dyDescent="0.3">
      <c r="A2711" s="27" t="s">
        <v>4093</v>
      </c>
      <c r="B2711" s="38">
        <v>45280</v>
      </c>
      <c r="C2711" s="38">
        <v>45280</v>
      </c>
      <c r="D2711" s="12" t="s">
        <v>2480</v>
      </c>
      <c r="E2711" s="12">
        <v>26420</v>
      </c>
      <c r="F2711" s="12" t="s">
        <v>3747</v>
      </c>
      <c r="G2711" s="12" t="s">
        <v>3056</v>
      </c>
      <c r="H2711" s="100">
        <v>1.0018</v>
      </c>
      <c r="I2711" s="39"/>
      <c r="J2711" s="74">
        <f t="shared" si="252"/>
        <v>194.74055199999998</v>
      </c>
      <c r="K2711" s="74">
        <f t="shared" si="253"/>
        <v>153.91011600000002</v>
      </c>
      <c r="L2711" s="74">
        <f t="shared" si="254"/>
        <v>58.221910000000008</v>
      </c>
      <c r="M2711" s="75"/>
      <c r="N2711" s="74">
        <f t="shared" si="255"/>
        <v>1397.356092</v>
      </c>
      <c r="O2711" s="74">
        <f t="shared" si="256"/>
        <v>450.53855199999998</v>
      </c>
      <c r="P2711" s="74">
        <f t="shared" si="257"/>
        <v>1022.4266600000001</v>
      </c>
    </row>
    <row r="2712" spans="1:16" ht="15" customHeight="1" x14ac:dyDescent="0.3">
      <c r="A2712" s="27" t="s">
        <v>4093</v>
      </c>
      <c r="B2712" s="38">
        <v>45281</v>
      </c>
      <c r="C2712" s="38">
        <v>45281</v>
      </c>
      <c r="D2712" s="40" t="s">
        <v>2481</v>
      </c>
      <c r="E2712" s="40">
        <v>99945</v>
      </c>
      <c r="F2712" s="20" t="s">
        <v>3742</v>
      </c>
      <c r="G2712" s="20" t="s">
        <v>3059</v>
      </c>
      <c r="H2712" s="100">
        <v>0.81310000000000004</v>
      </c>
      <c r="I2712" s="39"/>
      <c r="J2712" s="74">
        <f t="shared" si="252"/>
        <v>169.522684</v>
      </c>
      <c r="K2712" s="74">
        <f t="shared" si="253"/>
        <v>133.97962200000001</v>
      </c>
      <c r="L2712" s="74">
        <f t="shared" si="254"/>
        <v>50.683345000000003</v>
      </c>
      <c r="M2712" s="75"/>
      <c r="N2712" s="74">
        <f t="shared" si="255"/>
        <v>1216.4041140000002</v>
      </c>
      <c r="O2712" s="74">
        <f t="shared" si="256"/>
        <v>404.56368399999997</v>
      </c>
      <c r="P2712" s="74">
        <f t="shared" si="257"/>
        <v>899.07347000000004</v>
      </c>
    </row>
    <row r="2713" spans="1:16" ht="15" customHeight="1" x14ac:dyDescent="0.3">
      <c r="A2713" s="27" t="s">
        <v>4093</v>
      </c>
      <c r="B2713" s="38">
        <v>45290</v>
      </c>
      <c r="C2713" s="38">
        <v>45290</v>
      </c>
      <c r="D2713" s="40" t="s">
        <v>2482</v>
      </c>
      <c r="E2713" s="40">
        <v>99945</v>
      </c>
      <c r="F2713" s="20" t="s">
        <v>3742</v>
      </c>
      <c r="G2713" s="20" t="s">
        <v>3059</v>
      </c>
      <c r="H2713" s="100">
        <v>0.81310000000000004</v>
      </c>
      <c r="I2713" s="39"/>
      <c r="J2713" s="74">
        <f t="shared" si="252"/>
        <v>169.522684</v>
      </c>
      <c r="K2713" s="74">
        <f t="shared" si="253"/>
        <v>133.97962200000001</v>
      </c>
      <c r="L2713" s="74">
        <f t="shared" si="254"/>
        <v>50.683345000000003</v>
      </c>
      <c r="M2713" s="75"/>
      <c r="N2713" s="74">
        <f t="shared" si="255"/>
        <v>1216.4041140000002</v>
      </c>
      <c r="O2713" s="74">
        <f t="shared" si="256"/>
        <v>404.56368399999997</v>
      </c>
      <c r="P2713" s="74">
        <f t="shared" si="257"/>
        <v>899.07347000000004</v>
      </c>
    </row>
    <row r="2714" spans="1:16" ht="15" customHeight="1" x14ac:dyDescent="0.3">
      <c r="A2714" s="27" t="s">
        <v>4093</v>
      </c>
      <c r="B2714" s="38">
        <v>45291</v>
      </c>
      <c r="C2714" s="38">
        <v>45291</v>
      </c>
      <c r="D2714" s="12" t="s">
        <v>2483</v>
      </c>
      <c r="E2714" s="12">
        <v>48660</v>
      </c>
      <c r="F2714" s="12" t="s">
        <v>3744</v>
      </c>
      <c r="G2714" s="12" t="s">
        <v>3056</v>
      </c>
      <c r="H2714" s="100">
        <v>0.85489999999999999</v>
      </c>
      <c r="I2714" s="39"/>
      <c r="J2714" s="74">
        <f t="shared" si="252"/>
        <v>175.108836</v>
      </c>
      <c r="K2714" s="74">
        <f t="shared" si="253"/>
        <v>138.39453800000001</v>
      </c>
      <c r="L2714" s="74">
        <f t="shared" si="254"/>
        <v>52.353255000000004</v>
      </c>
      <c r="M2714" s="75"/>
      <c r="N2714" s="74">
        <f t="shared" si="255"/>
        <v>1256.4878060000001</v>
      </c>
      <c r="O2714" s="74">
        <f t="shared" si="256"/>
        <v>414.74783600000001</v>
      </c>
      <c r="P2714" s="74">
        <f t="shared" si="257"/>
        <v>926.39813000000004</v>
      </c>
    </row>
    <row r="2715" spans="1:16" ht="15" customHeight="1" x14ac:dyDescent="0.3">
      <c r="A2715" s="27" t="s">
        <v>4093</v>
      </c>
      <c r="B2715" s="38">
        <v>45292</v>
      </c>
      <c r="C2715" s="38">
        <v>45292</v>
      </c>
      <c r="D2715" s="40" t="s">
        <v>2484</v>
      </c>
      <c r="E2715" s="40">
        <v>99945</v>
      </c>
      <c r="F2715" s="20" t="s">
        <v>3742</v>
      </c>
      <c r="G2715" s="20" t="s">
        <v>3059</v>
      </c>
      <c r="H2715" s="100">
        <v>0.81310000000000004</v>
      </c>
      <c r="I2715" s="39"/>
      <c r="J2715" s="74">
        <f t="shared" si="252"/>
        <v>169.522684</v>
      </c>
      <c r="K2715" s="74">
        <f t="shared" si="253"/>
        <v>133.97962200000001</v>
      </c>
      <c r="L2715" s="74">
        <f t="shared" si="254"/>
        <v>50.683345000000003</v>
      </c>
      <c r="M2715" s="75"/>
      <c r="N2715" s="74">
        <f t="shared" si="255"/>
        <v>1216.4041140000002</v>
      </c>
      <c r="O2715" s="74">
        <f t="shared" si="256"/>
        <v>404.56368399999997</v>
      </c>
      <c r="P2715" s="74">
        <f t="shared" si="257"/>
        <v>899.07347000000004</v>
      </c>
    </row>
    <row r="2716" spans="1:16" ht="15" customHeight="1" x14ac:dyDescent="0.3">
      <c r="A2716" s="27" t="s">
        <v>4093</v>
      </c>
      <c r="B2716" s="38">
        <v>45300</v>
      </c>
      <c r="C2716" s="38">
        <v>45300</v>
      </c>
      <c r="D2716" s="40" t="s">
        <v>2485</v>
      </c>
      <c r="E2716" s="40">
        <v>99945</v>
      </c>
      <c r="F2716" s="20" t="s">
        <v>3742</v>
      </c>
      <c r="G2716" s="20" t="s">
        <v>3059</v>
      </c>
      <c r="H2716" s="100">
        <v>0.81310000000000004</v>
      </c>
      <c r="I2716" s="39"/>
      <c r="J2716" s="74">
        <f t="shared" si="252"/>
        <v>169.522684</v>
      </c>
      <c r="K2716" s="74">
        <f t="shared" si="253"/>
        <v>133.97962200000001</v>
      </c>
      <c r="L2716" s="74">
        <f t="shared" si="254"/>
        <v>50.683345000000003</v>
      </c>
      <c r="M2716" s="75"/>
      <c r="N2716" s="74">
        <f t="shared" si="255"/>
        <v>1216.4041140000002</v>
      </c>
      <c r="O2716" s="74">
        <f t="shared" si="256"/>
        <v>404.56368399999997</v>
      </c>
      <c r="P2716" s="74">
        <f t="shared" si="257"/>
        <v>899.07347000000004</v>
      </c>
    </row>
    <row r="2717" spans="1:16" ht="15" customHeight="1" x14ac:dyDescent="0.3">
      <c r="A2717" s="27" t="s">
        <v>4093</v>
      </c>
      <c r="B2717" s="38">
        <v>45301</v>
      </c>
      <c r="C2717" s="38">
        <v>45301</v>
      </c>
      <c r="D2717" s="40" t="s">
        <v>2486</v>
      </c>
      <c r="E2717" s="40">
        <v>99945</v>
      </c>
      <c r="F2717" s="20" t="s">
        <v>3742</v>
      </c>
      <c r="G2717" s="20" t="s">
        <v>3059</v>
      </c>
      <c r="H2717" s="100">
        <v>0.81310000000000004</v>
      </c>
      <c r="I2717" s="39"/>
      <c r="J2717" s="74">
        <f t="shared" si="252"/>
        <v>169.522684</v>
      </c>
      <c r="K2717" s="74">
        <f t="shared" si="253"/>
        <v>133.97962200000001</v>
      </c>
      <c r="L2717" s="74">
        <f t="shared" si="254"/>
        <v>50.683345000000003</v>
      </c>
      <c r="M2717" s="75"/>
      <c r="N2717" s="74">
        <f t="shared" si="255"/>
        <v>1216.4041140000002</v>
      </c>
      <c r="O2717" s="74">
        <f t="shared" si="256"/>
        <v>404.56368399999997</v>
      </c>
      <c r="P2717" s="74">
        <f t="shared" si="257"/>
        <v>899.07347000000004</v>
      </c>
    </row>
    <row r="2718" spans="1:16" ht="15" customHeight="1" x14ac:dyDescent="0.3">
      <c r="A2718" s="27" t="s">
        <v>4093</v>
      </c>
      <c r="B2718" s="38">
        <v>45310</v>
      </c>
      <c r="C2718" s="38">
        <v>45310</v>
      </c>
      <c r="D2718" s="12" t="s">
        <v>2487</v>
      </c>
      <c r="E2718" s="12">
        <v>19124</v>
      </c>
      <c r="F2718" s="12" t="s">
        <v>3753</v>
      </c>
      <c r="G2718" s="12" t="s">
        <v>3056</v>
      </c>
      <c r="H2718" s="100">
        <v>0.97470000000000001</v>
      </c>
      <c r="I2718" s="39"/>
      <c r="J2718" s="74">
        <f t="shared" si="252"/>
        <v>191.11890799999998</v>
      </c>
      <c r="K2718" s="74">
        <f t="shared" si="253"/>
        <v>151.04781400000002</v>
      </c>
      <c r="L2718" s="74">
        <f t="shared" si="254"/>
        <v>57.139265000000009</v>
      </c>
      <c r="M2718" s="75"/>
      <c r="N2718" s="74">
        <f t="shared" si="255"/>
        <v>1371.3688180000001</v>
      </c>
      <c r="O2718" s="74">
        <f t="shared" si="256"/>
        <v>443.93590799999998</v>
      </c>
      <c r="P2718" s="74">
        <f t="shared" si="257"/>
        <v>1004.7113900000002</v>
      </c>
    </row>
    <row r="2719" spans="1:16" ht="15" customHeight="1" x14ac:dyDescent="0.3">
      <c r="A2719" s="27" t="s">
        <v>4093</v>
      </c>
      <c r="B2719" s="38">
        <v>45311</v>
      </c>
      <c r="C2719" s="38">
        <v>45311</v>
      </c>
      <c r="D2719" s="40" t="s">
        <v>2488</v>
      </c>
      <c r="E2719" s="40">
        <v>99945</v>
      </c>
      <c r="F2719" s="20" t="s">
        <v>3742</v>
      </c>
      <c r="G2719" s="20" t="s">
        <v>3059</v>
      </c>
      <c r="H2719" s="100">
        <v>0.81310000000000004</v>
      </c>
      <c r="I2719" s="39"/>
      <c r="J2719" s="74">
        <f t="shared" si="252"/>
        <v>169.522684</v>
      </c>
      <c r="K2719" s="74">
        <f t="shared" si="253"/>
        <v>133.97962200000001</v>
      </c>
      <c r="L2719" s="74">
        <f t="shared" si="254"/>
        <v>50.683345000000003</v>
      </c>
      <c r="M2719" s="75"/>
      <c r="N2719" s="74">
        <f t="shared" si="255"/>
        <v>1216.4041140000002</v>
      </c>
      <c r="O2719" s="74">
        <f t="shared" si="256"/>
        <v>404.56368399999997</v>
      </c>
      <c r="P2719" s="74">
        <f t="shared" si="257"/>
        <v>899.07347000000004</v>
      </c>
    </row>
    <row r="2720" spans="1:16" ht="15" customHeight="1" x14ac:dyDescent="0.3">
      <c r="A2720" s="27" t="s">
        <v>4093</v>
      </c>
      <c r="B2720" s="38">
        <v>45312</v>
      </c>
      <c r="C2720" s="38">
        <v>45312</v>
      </c>
      <c r="D2720" s="40" t="s">
        <v>2489</v>
      </c>
      <c r="E2720" s="40">
        <v>99945</v>
      </c>
      <c r="F2720" s="20" t="s">
        <v>3742</v>
      </c>
      <c r="G2720" s="20" t="s">
        <v>3059</v>
      </c>
      <c r="H2720" s="100">
        <v>0.81310000000000004</v>
      </c>
      <c r="I2720" s="39"/>
      <c r="J2720" s="74">
        <f t="shared" si="252"/>
        <v>169.522684</v>
      </c>
      <c r="K2720" s="74">
        <f t="shared" si="253"/>
        <v>133.97962200000001</v>
      </c>
      <c r="L2720" s="74">
        <f t="shared" si="254"/>
        <v>50.683345000000003</v>
      </c>
      <c r="M2720" s="75"/>
      <c r="N2720" s="74">
        <f t="shared" si="255"/>
        <v>1216.4041140000002</v>
      </c>
      <c r="O2720" s="74">
        <f t="shared" si="256"/>
        <v>404.56368399999997</v>
      </c>
      <c r="P2720" s="74">
        <f t="shared" si="257"/>
        <v>899.07347000000004</v>
      </c>
    </row>
    <row r="2721" spans="1:16" ht="15" customHeight="1" x14ac:dyDescent="0.3">
      <c r="A2721" s="27" t="s">
        <v>4093</v>
      </c>
      <c r="B2721" s="38">
        <v>45320</v>
      </c>
      <c r="C2721" s="38">
        <v>45320</v>
      </c>
      <c r="D2721" s="12" t="s">
        <v>2490</v>
      </c>
      <c r="E2721" s="12">
        <v>41700</v>
      </c>
      <c r="F2721" s="12" t="s">
        <v>3746</v>
      </c>
      <c r="G2721" s="12" t="s">
        <v>3056</v>
      </c>
      <c r="H2721" s="100">
        <v>0.84320000000000006</v>
      </c>
      <c r="I2721" s="39"/>
      <c r="J2721" s="74">
        <f t="shared" si="252"/>
        <v>173.54524800000002</v>
      </c>
      <c r="K2721" s="74">
        <f t="shared" si="253"/>
        <v>137.15878400000003</v>
      </c>
      <c r="L2721" s="74">
        <f t="shared" si="254"/>
        <v>51.885840000000002</v>
      </c>
      <c r="M2721" s="75"/>
      <c r="N2721" s="74">
        <f t="shared" si="255"/>
        <v>1245.2682080000002</v>
      </c>
      <c r="O2721" s="74">
        <f t="shared" si="256"/>
        <v>411.89724799999999</v>
      </c>
      <c r="P2721" s="74">
        <f t="shared" si="257"/>
        <v>918.74984000000018</v>
      </c>
    </row>
    <row r="2722" spans="1:16" ht="15" customHeight="1" x14ac:dyDescent="0.3">
      <c r="A2722" s="27" t="s">
        <v>4093</v>
      </c>
      <c r="B2722" s="38">
        <v>45321</v>
      </c>
      <c r="C2722" s="38">
        <v>45321</v>
      </c>
      <c r="D2722" s="40" t="s">
        <v>2491</v>
      </c>
      <c r="E2722" s="40">
        <v>99945</v>
      </c>
      <c r="F2722" s="20" t="s">
        <v>3742</v>
      </c>
      <c r="G2722" s="20" t="s">
        <v>3059</v>
      </c>
      <c r="H2722" s="100">
        <v>0.81310000000000004</v>
      </c>
      <c r="I2722" s="39"/>
      <c r="J2722" s="74">
        <f t="shared" si="252"/>
        <v>169.522684</v>
      </c>
      <c r="K2722" s="74">
        <f t="shared" si="253"/>
        <v>133.97962200000001</v>
      </c>
      <c r="L2722" s="74">
        <f t="shared" si="254"/>
        <v>50.683345000000003</v>
      </c>
      <c r="M2722" s="75"/>
      <c r="N2722" s="74">
        <f t="shared" si="255"/>
        <v>1216.4041140000002</v>
      </c>
      <c r="O2722" s="74">
        <f t="shared" si="256"/>
        <v>404.56368399999997</v>
      </c>
      <c r="P2722" s="74">
        <f t="shared" si="257"/>
        <v>899.07347000000004</v>
      </c>
    </row>
    <row r="2723" spans="1:16" ht="15" customHeight="1" x14ac:dyDescent="0.3">
      <c r="A2723" s="27" t="s">
        <v>4093</v>
      </c>
      <c r="B2723" s="38">
        <v>45330</v>
      </c>
      <c r="C2723" s="38">
        <v>45330</v>
      </c>
      <c r="D2723" s="40" t="s">
        <v>2492</v>
      </c>
      <c r="E2723" s="40">
        <v>99945</v>
      </c>
      <c r="F2723" s="20" t="s">
        <v>3742</v>
      </c>
      <c r="G2723" s="20" t="s">
        <v>3059</v>
      </c>
      <c r="H2723" s="100">
        <v>0.81310000000000004</v>
      </c>
      <c r="I2723" s="39"/>
      <c r="J2723" s="74">
        <f t="shared" si="252"/>
        <v>169.522684</v>
      </c>
      <c r="K2723" s="74">
        <f t="shared" si="253"/>
        <v>133.97962200000001</v>
      </c>
      <c r="L2723" s="74">
        <f t="shared" si="254"/>
        <v>50.683345000000003</v>
      </c>
      <c r="M2723" s="75"/>
      <c r="N2723" s="74">
        <f t="shared" si="255"/>
        <v>1216.4041140000002</v>
      </c>
      <c r="O2723" s="74">
        <f t="shared" si="256"/>
        <v>404.56368399999997</v>
      </c>
      <c r="P2723" s="74">
        <f t="shared" si="257"/>
        <v>899.07347000000004</v>
      </c>
    </row>
    <row r="2724" spans="1:16" ht="15" customHeight="1" x14ac:dyDescent="0.3">
      <c r="A2724" s="27" t="s">
        <v>4093</v>
      </c>
      <c r="B2724" s="38">
        <v>45340</v>
      </c>
      <c r="C2724" s="38">
        <v>45340</v>
      </c>
      <c r="D2724" s="40" t="s">
        <v>2493</v>
      </c>
      <c r="E2724" s="40">
        <v>99945</v>
      </c>
      <c r="F2724" s="20" t="s">
        <v>3742</v>
      </c>
      <c r="G2724" s="20" t="s">
        <v>3059</v>
      </c>
      <c r="H2724" s="100">
        <v>0.81310000000000004</v>
      </c>
      <c r="I2724" s="39"/>
      <c r="J2724" s="74">
        <f t="shared" si="252"/>
        <v>169.522684</v>
      </c>
      <c r="K2724" s="74">
        <f t="shared" si="253"/>
        <v>133.97962200000001</v>
      </c>
      <c r="L2724" s="74">
        <f t="shared" si="254"/>
        <v>50.683345000000003</v>
      </c>
      <c r="M2724" s="75"/>
      <c r="N2724" s="74">
        <f t="shared" si="255"/>
        <v>1216.4041140000002</v>
      </c>
      <c r="O2724" s="74">
        <f t="shared" si="256"/>
        <v>404.56368399999997</v>
      </c>
      <c r="P2724" s="74">
        <f t="shared" si="257"/>
        <v>899.07347000000004</v>
      </c>
    </row>
    <row r="2725" spans="1:16" ht="15" customHeight="1" x14ac:dyDescent="0.3">
      <c r="A2725" s="27" t="s">
        <v>4093</v>
      </c>
      <c r="B2725" s="38">
        <v>45341</v>
      </c>
      <c r="C2725" s="38">
        <v>45341</v>
      </c>
      <c r="D2725" s="12" t="s">
        <v>2494</v>
      </c>
      <c r="E2725" s="12">
        <v>28660</v>
      </c>
      <c r="F2725" s="12" t="s">
        <v>3749</v>
      </c>
      <c r="G2725" s="12" t="s">
        <v>3056</v>
      </c>
      <c r="H2725" s="100">
        <v>0.9618000000000001</v>
      </c>
      <c r="I2725" s="39"/>
      <c r="J2725" s="74">
        <f t="shared" si="252"/>
        <v>189.39495199999999</v>
      </c>
      <c r="K2725" s="74">
        <f t="shared" si="253"/>
        <v>149.68531600000003</v>
      </c>
      <c r="L2725" s="74">
        <f t="shared" si="254"/>
        <v>56.623910000000009</v>
      </c>
      <c r="M2725" s="75"/>
      <c r="N2725" s="74">
        <f t="shared" si="255"/>
        <v>1358.9984920000002</v>
      </c>
      <c r="O2725" s="74">
        <f t="shared" si="256"/>
        <v>440.79295200000001</v>
      </c>
      <c r="P2725" s="74">
        <f t="shared" si="257"/>
        <v>996.27866000000017</v>
      </c>
    </row>
    <row r="2726" spans="1:16" ht="15" customHeight="1" x14ac:dyDescent="0.3">
      <c r="A2726" s="27" t="s">
        <v>4093</v>
      </c>
      <c r="B2726" s="38">
        <v>45350</v>
      </c>
      <c r="C2726" s="38">
        <v>45350</v>
      </c>
      <c r="D2726" s="40" t="s">
        <v>2495</v>
      </c>
      <c r="E2726" s="40">
        <v>99945</v>
      </c>
      <c r="F2726" s="20" t="s">
        <v>3742</v>
      </c>
      <c r="G2726" s="20" t="s">
        <v>3059</v>
      </c>
      <c r="H2726" s="100">
        <v>0.81310000000000004</v>
      </c>
      <c r="I2726" s="39"/>
      <c r="J2726" s="74">
        <f t="shared" si="252"/>
        <v>169.522684</v>
      </c>
      <c r="K2726" s="74">
        <f t="shared" si="253"/>
        <v>133.97962200000001</v>
      </c>
      <c r="L2726" s="74">
        <f t="shared" si="254"/>
        <v>50.683345000000003</v>
      </c>
      <c r="M2726" s="75"/>
      <c r="N2726" s="74">
        <f t="shared" si="255"/>
        <v>1216.4041140000002</v>
      </c>
      <c r="O2726" s="74">
        <f t="shared" si="256"/>
        <v>404.56368399999997</v>
      </c>
      <c r="P2726" s="74">
        <f t="shared" si="257"/>
        <v>899.07347000000004</v>
      </c>
    </row>
    <row r="2727" spans="1:16" ht="15" customHeight="1" x14ac:dyDescent="0.3">
      <c r="A2727" s="27" t="s">
        <v>4093</v>
      </c>
      <c r="B2727" s="38">
        <v>45360</v>
      </c>
      <c r="C2727" s="38">
        <v>45360</v>
      </c>
      <c r="D2727" s="40" t="s">
        <v>2496</v>
      </c>
      <c r="E2727" s="40">
        <v>99945</v>
      </c>
      <c r="F2727" s="20" t="s">
        <v>3742</v>
      </c>
      <c r="G2727" s="20" t="s">
        <v>3059</v>
      </c>
      <c r="H2727" s="100">
        <v>0.81310000000000004</v>
      </c>
      <c r="I2727" s="39"/>
      <c r="J2727" s="74">
        <f t="shared" si="252"/>
        <v>169.522684</v>
      </c>
      <c r="K2727" s="74">
        <f t="shared" si="253"/>
        <v>133.97962200000001</v>
      </c>
      <c r="L2727" s="74">
        <f t="shared" si="254"/>
        <v>50.683345000000003</v>
      </c>
      <c r="M2727" s="75"/>
      <c r="N2727" s="74">
        <f t="shared" si="255"/>
        <v>1216.4041140000002</v>
      </c>
      <c r="O2727" s="74">
        <f t="shared" si="256"/>
        <v>404.56368399999997</v>
      </c>
      <c r="P2727" s="74">
        <f t="shared" si="257"/>
        <v>899.07347000000004</v>
      </c>
    </row>
    <row r="2728" spans="1:16" ht="15" customHeight="1" x14ac:dyDescent="0.3">
      <c r="A2728" s="27" t="s">
        <v>4093</v>
      </c>
      <c r="B2728" s="38">
        <v>45361</v>
      </c>
      <c r="C2728" s="38">
        <v>45361</v>
      </c>
      <c r="D2728" s="40" t="s">
        <v>2497</v>
      </c>
      <c r="E2728" s="40">
        <v>99945</v>
      </c>
      <c r="F2728" s="20" t="s">
        <v>3742</v>
      </c>
      <c r="G2728" s="20" t="s">
        <v>3059</v>
      </c>
      <c r="H2728" s="100">
        <v>0.81310000000000004</v>
      </c>
      <c r="I2728" s="39"/>
      <c r="J2728" s="74">
        <f t="shared" si="252"/>
        <v>169.522684</v>
      </c>
      <c r="K2728" s="74">
        <f t="shared" si="253"/>
        <v>133.97962200000001</v>
      </c>
      <c r="L2728" s="74">
        <f t="shared" si="254"/>
        <v>50.683345000000003</v>
      </c>
      <c r="M2728" s="75"/>
      <c r="N2728" s="74">
        <f t="shared" si="255"/>
        <v>1216.4041140000002</v>
      </c>
      <c r="O2728" s="74">
        <f t="shared" si="256"/>
        <v>404.56368399999997</v>
      </c>
      <c r="P2728" s="74">
        <f t="shared" si="257"/>
        <v>899.07347000000004</v>
      </c>
    </row>
    <row r="2729" spans="1:16" ht="15" customHeight="1" x14ac:dyDescent="0.3">
      <c r="A2729" s="27" t="s">
        <v>4093</v>
      </c>
      <c r="B2729" s="38">
        <v>45362</v>
      </c>
      <c r="C2729" s="38">
        <v>45362</v>
      </c>
      <c r="D2729" s="12" t="s">
        <v>2498</v>
      </c>
      <c r="E2729" s="12">
        <v>31180</v>
      </c>
      <c r="F2729" s="12" t="s">
        <v>3754</v>
      </c>
      <c r="G2729" s="12" t="s">
        <v>3056</v>
      </c>
      <c r="H2729" s="100">
        <v>0.84199999999999997</v>
      </c>
      <c r="I2729" s="39"/>
      <c r="J2729" s="74">
        <f t="shared" si="252"/>
        <v>173.38487999999998</v>
      </c>
      <c r="K2729" s="74">
        <f t="shared" si="253"/>
        <v>137.03203999999999</v>
      </c>
      <c r="L2729" s="74">
        <f t="shared" si="254"/>
        <v>51.837900000000005</v>
      </c>
      <c r="M2729" s="75"/>
      <c r="N2729" s="74">
        <f t="shared" si="255"/>
        <v>1244.1174800000001</v>
      </c>
      <c r="O2729" s="74">
        <f t="shared" si="256"/>
        <v>411.60487999999998</v>
      </c>
      <c r="P2729" s="74">
        <f t="shared" si="257"/>
        <v>917.96540000000005</v>
      </c>
    </row>
    <row r="2730" spans="1:16" ht="15" customHeight="1" x14ac:dyDescent="0.3">
      <c r="A2730" s="27" t="s">
        <v>4093</v>
      </c>
      <c r="B2730" s="38">
        <v>45370</v>
      </c>
      <c r="C2730" s="38">
        <v>45370</v>
      </c>
      <c r="D2730" s="40" t="s">
        <v>2499</v>
      </c>
      <c r="E2730" s="40">
        <v>99945</v>
      </c>
      <c r="F2730" s="20" t="s">
        <v>3742</v>
      </c>
      <c r="G2730" s="20" t="s">
        <v>3059</v>
      </c>
      <c r="H2730" s="100">
        <v>0.81310000000000004</v>
      </c>
      <c r="I2730" s="39"/>
      <c r="J2730" s="74">
        <f t="shared" si="252"/>
        <v>169.522684</v>
      </c>
      <c r="K2730" s="74">
        <f t="shared" si="253"/>
        <v>133.97962200000001</v>
      </c>
      <c r="L2730" s="74">
        <f t="shared" si="254"/>
        <v>50.683345000000003</v>
      </c>
      <c r="M2730" s="75"/>
      <c r="N2730" s="74">
        <f t="shared" si="255"/>
        <v>1216.4041140000002</v>
      </c>
      <c r="O2730" s="74">
        <f t="shared" si="256"/>
        <v>404.56368399999997</v>
      </c>
      <c r="P2730" s="74">
        <f t="shared" si="257"/>
        <v>899.07347000000004</v>
      </c>
    </row>
    <row r="2731" spans="1:16" ht="15" customHeight="1" x14ac:dyDescent="0.3">
      <c r="A2731" s="27" t="s">
        <v>4093</v>
      </c>
      <c r="B2731" s="38">
        <v>45380</v>
      </c>
      <c r="C2731" s="38">
        <v>45380</v>
      </c>
      <c r="D2731" s="40" t="s">
        <v>2500</v>
      </c>
      <c r="E2731" s="40">
        <v>99945</v>
      </c>
      <c r="F2731" s="20" t="s">
        <v>3742</v>
      </c>
      <c r="G2731" s="20" t="s">
        <v>3059</v>
      </c>
      <c r="H2731" s="100">
        <v>0.81310000000000004</v>
      </c>
      <c r="I2731" s="39"/>
      <c r="J2731" s="74">
        <f t="shared" si="252"/>
        <v>169.522684</v>
      </c>
      <c r="K2731" s="74">
        <f t="shared" si="253"/>
        <v>133.97962200000001</v>
      </c>
      <c r="L2731" s="74">
        <f t="shared" si="254"/>
        <v>50.683345000000003</v>
      </c>
      <c r="M2731" s="75"/>
      <c r="N2731" s="74">
        <f t="shared" si="255"/>
        <v>1216.4041140000002</v>
      </c>
      <c r="O2731" s="74">
        <f t="shared" si="256"/>
        <v>404.56368399999997</v>
      </c>
      <c r="P2731" s="74">
        <f t="shared" si="257"/>
        <v>899.07347000000004</v>
      </c>
    </row>
    <row r="2732" spans="1:16" ht="15" customHeight="1" x14ac:dyDescent="0.3">
      <c r="A2732" s="27" t="s">
        <v>4093</v>
      </c>
      <c r="B2732" s="38">
        <v>45390</v>
      </c>
      <c r="C2732" s="38">
        <v>45390</v>
      </c>
      <c r="D2732" s="12" t="s">
        <v>2501</v>
      </c>
      <c r="E2732" s="12">
        <v>19124</v>
      </c>
      <c r="F2732" s="12" t="s">
        <v>3753</v>
      </c>
      <c r="G2732" s="12" t="s">
        <v>3056</v>
      </c>
      <c r="H2732" s="100">
        <v>0.97470000000000001</v>
      </c>
      <c r="I2732" s="39"/>
      <c r="J2732" s="74">
        <f t="shared" si="252"/>
        <v>191.11890799999998</v>
      </c>
      <c r="K2732" s="74">
        <f t="shared" si="253"/>
        <v>151.04781400000002</v>
      </c>
      <c r="L2732" s="74">
        <f t="shared" si="254"/>
        <v>57.139265000000009</v>
      </c>
      <c r="M2732" s="75"/>
      <c r="N2732" s="74">
        <f t="shared" si="255"/>
        <v>1371.3688180000001</v>
      </c>
      <c r="O2732" s="74">
        <f t="shared" si="256"/>
        <v>443.93590799999998</v>
      </c>
      <c r="P2732" s="74">
        <f t="shared" si="257"/>
        <v>1004.7113900000002</v>
      </c>
    </row>
    <row r="2733" spans="1:16" ht="15" customHeight="1" x14ac:dyDescent="0.3">
      <c r="A2733" s="27" t="s">
        <v>4093</v>
      </c>
      <c r="B2733" s="38">
        <v>45391</v>
      </c>
      <c r="C2733" s="38">
        <v>45391</v>
      </c>
      <c r="D2733" s="40" t="s">
        <v>2502</v>
      </c>
      <c r="E2733" s="40">
        <v>99945</v>
      </c>
      <c r="F2733" s="20" t="s">
        <v>3742</v>
      </c>
      <c r="G2733" s="20" t="s">
        <v>3059</v>
      </c>
      <c r="H2733" s="100">
        <v>0.81310000000000004</v>
      </c>
      <c r="I2733" s="39"/>
      <c r="J2733" s="74">
        <f t="shared" si="252"/>
        <v>169.522684</v>
      </c>
      <c r="K2733" s="74">
        <f t="shared" si="253"/>
        <v>133.97962200000001</v>
      </c>
      <c r="L2733" s="74">
        <f t="shared" si="254"/>
        <v>50.683345000000003</v>
      </c>
      <c r="M2733" s="75"/>
      <c r="N2733" s="74">
        <f t="shared" si="255"/>
        <v>1216.4041140000002</v>
      </c>
      <c r="O2733" s="74">
        <f t="shared" si="256"/>
        <v>404.56368399999997</v>
      </c>
      <c r="P2733" s="74">
        <f t="shared" si="257"/>
        <v>899.07347000000004</v>
      </c>
    </row>
    <row r="2734" spans="1:16" ht="15" customHeight="1" x14ac:dyDescent="0.3">
      <c r="A2734" s="27" t="s">
        <v>4093</v>
      </c>
      <c r="B2734" s="38">
        <v>45420</v>
      </c>
      <c r="C2734" s="38">
        <v>45420</v>
      </c>
      <c r="D2734" s="40" t="s">
        <v>2506</v>
      </c>
      <c r="E2734" s="40">
        <v>99945</v>
      </c>
      <c r="F2734" s="20" t="s">
        <v>3742</v>
      </c>
      <c r="G2734" s="20" t="s">
        <v>3059</v>
      </c>
      <c r="H2734" s="100">
        <v>0.81310000000000004</v>
      </c>
      <c r="I2734" s="39"/>
      <c r="J2734" s="74">
        <f t="shared" si="252"/>
        <v>169.522684</v>
      </c>
      <c r="K2734" s="74">
        <f t="shared" si="253"/>
        <v>133.97962200000001</v>
      </c>
      <c r="L2734" s="74">
        <f t="shared" si="254"/>
        <v>50.683345000000003</v>
      </c>
      <c r="M2734" s="75"/>
      <c r="N2734" s="74">
        <f t="shared" si="255"/>
        <v>1216.4041140000002</v>
      </c>
      <c r="O2734" s="74">
        <f t="shared" si="256"/>
        <v>404.56368399999997</v>
      </c>
      <c r="P2734" s="74">
        <f t="shared" si="257"/>
        <v>899.07347000000004</v>
      </c>
    </row>
    <row r="2735" spans="1:16" ht="15" customHeight="1" x14ac:dyDescent="0.3">
      <c r="A2735" s="27" t="s">
        <v>4093</v>
      </c>
      <c r="B2735" s="38">
        <v>45392</v>
      </c>
      <c r="C2735" s="38">
        <v>45392</v>
      </c>
      <c r="D2735" s="40" t="s">
        <v>2503</v>
      </c>
      <c r="E2735" s="40">
        <v>99945</v>
      </c>
      <c r="F2735" s="20" t="s">
        <v>3742</v>
      </c>
      <c r="G2735" s="20" t="s">
        <v>3059</v>
      </c>
      <c r="H2735" s="100">
        <v>0.81310000000000004</v>
      </c>
      <c r="I2735" s="39"/>
      <c r="J2735" s="74">
        <f t="shared" si="252"/>
        <v>169.522684</v>
      </c>
      <c r="K2735" s="74">
        <f t="shared" si="253"/>
        <v>133.97962200000001</v>
      </c>
      <c r="L2735" s="74">
        <f t="shared" si="254"/>
        <v>50.683345000000003</v>
      </c>
      <c r="M2735" s="75"/>
      <c r="N2735" s="74">
        <f t="shared" si="255"/>
        <v>1216.4041140000002</v>
      </c>
      <c r="O2735" s="74">
        <f t="shared" si="256"/>
        <v>404.56368399999997</v>
      </c>
      <c r="P2735" s="74">
        <f t="shared" si="257"/>
        <v>899.07347000000004</v>
      </c>
    </row>
    <row r="2736" spans="1:16" ht="15" customHeight="1" x14ac:dyDescent="0.3">
      <c r="A2736" s="27" t="s">
        <v>4093</v>
      </c>
      <c r="B2736" s="38">
        <v>45400</v>
      </c>
      <c r="C2736" s="38">
        <v>45400</v>
      </c>
      <c r="D2736" s="40" t="s">
        <v>2504</v>
      </c>
      <c r="E2736" s="40">
        <v>99945</v>
      </c>
      <c r="F2736" s="20" t="s">
        <v>3742</v>
      </c>
      <c r="G2736" s="20" t="s">
        <v>3059</v>
      </c>
      <c r="H2736" s="100">
        <v>0.81310000000000004</v>
      </c>
      <c r="I2736" s="39"/>
      <c r="J2736" s="74">
        <f t="shared" si="252"/>
        <v>169.522684</v>
      </c>
      <c r="K2736" s="74">
        <f t="shared" si="253"/>
        <v>133.97962200000001</v>
      </c>
      <c r="L2736" s="74">
        <f t="shared" si="254"/>
        <v>50.683345000000003</v>
      </c>
      <c r="M2736" s="75"/>
      <c r="N2736" s="74">
        <f t="shared" si="255"/>
        <v>1216.4041140000002</v>
      </c>
      <c r="O2736" s="74">
        <f t="shared" si="256"/>
        <v>404.56368399999997</v>
      </c>
      <c r="P2736" s="74">
        <f t="shared" si="257"/>
        <v>899.07347000000004</v>
      </c>
    </row>
    <row r="2737" spans="1:16" ht="15" customHeight="1" x14ac:dyDescent="0.3">
      <c r="A2737" s="27" t="s">
        <v>4093</v>
      </c>
      <c r="B2737" s="38">
        <v>45410</v>
      </c>
      <c r="C2737" s="38">
        <v>45410</v>
      </c>
      <c r="D2737" s="12" t="s">
        <v>2505</v>
      </c>
      <c r="E2737" s="12">
        <v>19124</v>
      </c>
      <c r="F2737" s="12" t="s">
        <v>3753</v>
      </c>
      <c r="G2737" s="12" t="s">
        <v>3056</v>
      </c>
      <c r="H2737" s="100">
        <v>0.97470000000000001</v>
      </c>
      <c r="I2737" s="39"/>
      <c r="J2737" s="74">
        <f t="shared" si="252"/>
        <v>191.11890799999998</v>
      </c>
      <c r="K2737" s="74">
        <f t="shared" si="253"/>
        <v>151.04781400000002</v>
      </c>
      <c r="L2737" s="74">
        <f t="shared" si="254"/>
        <v>57.139265000000009</v>
      </c>
      <c r="M2737" s="75"/>
      <c r="N2737" s="74">
        <f t="shared" si="255"/>
        <v>1371.3688180000001</v>
      </c>
      <c r="O2737" s="74">
        <f t="shared" si="256"/>
        <v>443.93590799999998</v>
      </c>
      <c r="P2737" s="74">
        <f t="shared" si="257"/>
        <v>1004.7113900000002</v>
      </c>
    </row>
    <row r="2738" spans="1:16" ht="15" customHeight="1" x14ac:dyDescent="0.3">
      <c r="A2738" s="27" t="s">
        <v>4093</v>
      </c>
      <c r="B2738" s="38">
        <v>45421</v>
      </c>
      <c r="C2738" s="38">
        <v>45421</v>
      </c>
      <c r="D2738" s="40" t="s">
        <v>2507</v>
      </c>
      <c r="E2738" s="40">
        <v>99945</v>
      </c>
      <c r="F2738" s="20" t="s">
        <v>3742</v>
      </c>
      <c r="G2738" s="20" t="s">
        <v>3059</v>
      </c>
      <c r="H2738" s="100">
        <v>0.81310000000000004</v>
      </c>
      <c r="I2738" s="39"/>
      <c r="J2738" s="74">
        <f t="shared" si="252"/>
        <v>169.522684</v>
      </c>
      <c r="K2738" s="74">
        <f t="shared" si="253"/>
        <v>133.97962200000001</v>
      </c>
      <c r="L2738" s="74">
        <f t="shared" si="254"/>
        <v>50.683345000000003</v>
      </c>
      <c r="M2738" s="75"/>
      <c r="N2738" s="74">
        <f t="shared" si="255"/>
        <v>1216.4041140000002</v>
      </c>
      <c r="O2738" s="74">
        <f t="shared" si="256"/>
        <v>404.56368399999997</v>
      </c>
      <c r="P2738" s="74">
        <f t="shared" si="257"/>
        <v>899.07347000000004</v>
      </c>
    </row>
    <row r="2739" spans="1:16" ht="15" customHeight="1" x14ac:dyDescent="0.3">
      <c r="A2739" s="27" t="s">
        <v>4093</v>
      </c>
      <c r="B2739" s="38">
        <v>45430</v>
      </c>
      <c r="C2739" s="38">
        <v>45430</v>
      </c>
      <c r="D2739" s="40" t="s">
        <v>2508</v>
      </c>
      <c r="E2739" s="40">
        <v>99945</v>
      </c>
      <c r="F2739" s="20" t="s">
        <v>3742</v>
      </c>
      <c r="G2739" s="20" t="s">
        <v>3059</v>
      </c>
      <c r="H2739" s="100">
        <v>0.81310000000000004</v>
      </c>
      <c r="I2739" s="39"/>
      <c r="J2739" s="74">
        <f t="shared" si="252"/>
        <v>169.522684</v>
      </c>
      <c r="K2739" s="74">
        <f t="shared" si="253"/>
        <v>133.97962200000001</v>
      </c>
      <c r="L2739" s="74">
        <f t="shared" si="254"/>
        <v>50.683345000000003</v>
      </c>
      <c r="M2739" s="75"/>
      <c r="N2739" s="74">
        <f t="shared" si="255"/>
        <v>1216.4041140000002</v>
      </c>
      <c r="O2739" s="74">
        <f t="shared" si="256"/>
        <v>404.56368399999997</v>
      </c>
      <c r="P2739" s="74">
        <f t="shared" si="257"/>
        <v>899.07347000000004</v>
      </c>
    </row>
    <row r="2740" spans="1:16" ht="15" customHeight="1" x14ac:dyDescent="0.3">
      <c r="A2740" s="27" t="s">
        <v>4093</v>
      </c>
      <c r="B2740" s="38">
        <v>45431</v>
      </c>
      <c r="C2740" s="38">
        <v>45431</v>
      </c>
      <c r="D2740" s="40" t="s">
        <v>2509</v>
      </c>
      <c r="E2740" s="40">
        <v>99945</v>
      </c>
      <c r="F2740" s="20" t="s">
        <v>3742</v>
      </c>
      <c r="G2740" s="20" t="s">
        <v>3059</v>
      </c>
      <c r="H2740" s="100">
        <v>0.81310000000000004</v>
      </c>
      <c r="I2740" s="39"/>
      <c r="J2740" s="74">
        <f t="shared" si="252"/>
        <v>169.522684</v>
      </c>
      <c r="K2740" s="74">
        <f t="shared" si="253"/>
        <v>133.97962200000001</v>
      </c>
      <c r="L2740" s="74">
        <f t="shared" si="254"/>
        <v>50.683345000000003</v>
      </c>
      <c r="M2740" s="75"/>
      <c r="N2740" s="74">
        <f t="shared" si="255"/>
        <v>1216.4041140000002</v>
      </c>
      <c r="O2740" s="74">
        <f t="shared" si="256"/>
        <v>404.56368399999997</v>
      </c>
      <c r="P2740" s="74">
        <f t="shared" si="257"/>
        <v>899.07347000000004</v>
      </c>
    </row>
    <row r="2741" spans="1:16" ht="15" customHeight="1" x14ac:dyDescent="0.3">
      <c r="A2741" s="27" t="s">
        <v>4093</v>
      </c>
      <c r="B2741" s="38">
        <v>45440</v>
      </c>
      <c r="C2741" s="38">
        <v>45440</v>
      </c>
      <c r="D2741" s="40" t="s">
        <v>2510</v>
      </c>
      <c r="E2741" s="40">
        <v>99945</v>
      </c>
      <c r="F2741" s="20" t="s">
        <v>3742</v>
      </c>
      <c r="G2741" s="20" t="s">
        <v>3059</v>
      </c>
      <c r="H2741" s="100">
        <v>0.81310000000000004</v>
      </c>
      <c r="I2741" s="39"/>
      <c r="J2741" s="74">
        <f t="shared" si="252"/>
        <v>169.522684</v>
      </c>
      <c r="K2741" s="74">
        <f t="shared" si="253"/>
        <v>133.97962200000001</v>
      </c>
      <c r="L2741" s="74">
        <f t="shared" si="254"/>
        <v>50.683345000000003</v>
      </c>
      <c r="M2741" s="75"/>
      <c r="N2741" s="74">
        <f t="shared" si="255"/>
        <v>1216.4041140000002</v>
      </c>
      <c r="O2741" s="74">
        <f t="shared" si="256"/>
        <v>404.56368399999997</v>
      </c>
      <c r="P2741" s="74">
        <f t="shared" si="257"/>
        <v>899.07347000000004</v>
      </c>
    </row>
    <row r="2742" spans="1:16" ht="15" customHeight="1" x14ac:dyDescent="0.3">
      <c r="A2742" s="27" t="s">
        <v>4093</v>
      </c>
      <c r="B2742" s="38">
        <v>45450</v>
      </c>
      <c r="C2742" s="38">
        <v>45450</v>
      </c>
      <c r="D2742" s="40" t="s">
        <v>2511</v>
      </c>
      <c r="E2742" s="40">
        <v>99945</v>
      </c>
      <c r="F2742" s="20" t="s">
        <v>3742</v>
      </c>
      <c r="G2742" s="20" t="s">
        <v>3059</v>
      </c>
      <c r="H2742" s="100">
        <v>0.81310000000000004</v>
      </c>
      <c r="I2742" s="39"/>
      <c r="J2742" s="74">
        <f t="shared" si="252"/>
        <v>169.522684</v>
      </c>
      <c r="K2742" s="74">
        <f t="shared" si="253"/>
        <v>133.97962200000001</v>
      </c>
      <c r="L2742" s="74">
        <f t="shared" si="254"/>
        <v>50.683345000000003</v>
      </c>
      <c r="M2742" s="75"/>
      <c r="N2742" s="74">
        <f t="shared" si="255"/>
        <v>1216.4041140000002</v>
      </c>
      <c r="O2742" s="74">
        <f t="shared" si="256"/>
        <v>404.56368399999997</v>
      </c>
      <c r="P2742" s="74">
        <f t="shared" si="257"/>
        <v>899.07347000000004</v>
      </c>
    </row>
    <row r="2743" spans="1:16" ht="15" customHeight="1" x14ac:dyDescent="0.3">
      <c r="A2743" s="27" t="s">
        <v>4093</v>
      </c>
      <c r="B2743" s="38">
        <v>45451</v>
      </c>
      <c r="C2743" s="38">
        <v>45451</v>
      </c>
      <c r="D2743" s="12" t="s">
        <v>2512</v>
      </c>
      <c r="E2743" s="12">
        <v>36220</v>
      </c>
      <c r="F2743" s="12" t="s">
        <v>3755</v>
      </c>
      <c r="G2743" s="12" t="s">
        <v>3056</v>
      </c>
      <c r="H2743" s="100">
        <v>0.85899999999999999</v>
      </c>
      <c r="I2743" s="39"/>
      <c r="J2743" s="74">
        <f t="shared" si="252"/>
        <v>175.65675999999999</v>
      </c>
      <c r="K2743" s="74">
        <f t="shared" si="253"/>
        <v>138.82758000000001</v>
      </c>
      <c r="L2743" s="74">
        <f t="shared" si="254"/>
        <v>52.517049999999998</v>
      </c>
      <c r="M2743" s="75"/>
      <c r="N2743" s="74">
        <f t="shared" si="255"/>
        <v>1260.4194600000001</v>
      </c>
      <c r="O2743" s="74">
        <f t="shared" si="256"/>
        <v>415.74675999999999</v>
      </c>
      <c r="P2743" s="74">
        <f t="shared" si="257"/>
        <v>929.07830000000013</v>
      </c>
    </row>
    <row r="2744" spans="1:16" ht="15" customHeight="1" x14ac:dyDescent="0.3">
      <c r="A2744" s="27" t="s">
        <v>4093</v>
      </c>
      <c r="B2744" s="38">
        <v>45460</v>
      </c>
      <c r="C2744" s="38">
        <v>45460</v>
      </c>
      <c r="D2744" s="40" t="s">
        <v>2513</v>
      </c>
      <c r="E2744" s="40">
        <v>99945</v>
      </c>
      <c r="F2744" s="20" t="s">
        <v>3742</v>
      </c>
      <c r="G2744" s="20" t="s">
        <v>3059</v>
      </c>
      <c r="H2744" s="100">
        <v>0.81310000000000004</v>
      </c>
      <c r="I2744" s="39"/>
      <c r="J2744" s="74">
        <f t="shared" si="252"/>
        <v>169.522684</v>
      </c>
      <c r="K2744" s="74">
        <f t="shared" si="253"/>
        <v>133.97962200000001</v>
      </c>
      <c r="L2744" s="74">
        <f t="shared" si="254"/>
        <v>50.683345000000003</v>
      </c>
      <c r="M2744" s="75"/>
      <c r="N2744" s="74">
        <f t="shared" si="255"/>
        <v>1216.4041140000002</v>
      </c>
      <c r="O2744" s="74">
        <f t="shared" si="256"/>
        <v>404.56368399999997</v>
      </c>
      <c r="P2744" s="74">
        <f t="shared" si="257"/>
        <v>899.07347000000004</v>
      </c>
    </row>
    <row r="2745" spans="1:16" ht="15" customHeight="1" x14ac:dyDescent="0.3">
      <c r="A2745" s="27" t="s">
        <v>4093</v>
      </c>
      <c r="B2745" s="38">
        <v>45480</v>
      </c>
      <c r="C2745" s="38">
        <v>45480</v>
      </c>
      <c r="D2745" s="12" t="s">
        <v>2515</v>
      </c>
      <c r="E2745" s="12">
        <v>21340</v>
      </c>
      <c r="F2745" s="12" t="s">
        <v>3756</v>
      </c>
      <c r="G2745" s="12" t="s">
        <v>3056</v>
      </c>
      <c r="H2745" s="100">
        <v>0.8</v>
      </c>
      <c r="I2745" s="39"/>
      <c r="J2745" s="74">
        <f t="shared" si="252"/>
        <v>167.77199999999999</v>
      </c>
      <c r="K2745" s="74">
        <f t="shared" si="253"/>
        <v>132.596</v>
      </c>
      <c r="L2745" s="74">
        <f t="shared" si="254"/>
        <v>50.160000000000004</v>
      </c>
      <c r="M2745" s="75"/>
      <c r="N2745" s="74">
        <f t="shared" si="255"/>
        <v>1203.8420000000001</v>
      </c>
      <c r="O2745" s="74">
        <f t="shared" si="256"/>
        <v>401.37200000000001</v>
      </c>
      <c r="P2745" s="74">
        <f t="shared" si="257"/>
        <v>890.51</v>
      </c>
    </row>
    <row r="2746" spans="1:16" ht="15" customHeight="1" x14ac:dyDescent="0.3">
      <c r="A2746" s="27" t="s">
        <v>4093</v>
      </c>
      <c r="B2746" s="38">
        <v>45470</v>
      </c>
      <c r="C2746" s="38">
        <v>45470</v>
      </c>
      <c r="D2746" s="12" t="s">
        <v>2514</v>
      </c>
      <c r="E2746" s="12">
        <v>19124</v>
      </c>
      <c r="F2746" s="12" t="s">
        <v>3753</v>
      </c>
      <c r="G2746" s="12" t="s">
        <v>3056</v>
      </c>
      <c r="H2746" s="100">
        <v>0.97470000000000001</v>
      </c>
      <c r="I2746" s="39"/>
      <c r="J2746" s="74">
        <f t="shared" si="252"/>
        <v>191.11890799999998</v>
      </c>
      <c r="K2746" s="74">
        <f t="shared" si="253"/>
        <v>151.04781400000002</v>
      </c>
      <c r="L2746" s="74">
        <f t="shared" si="254"/>
        <v>57.139265000000009</v>
      </c>
      <c r="M2746" s="75"/>
      <c r="N2746" s="74">
        <f t="shared" si="255"/>
        <v>1371.3688180000001</v>
      </c>
      <c r="O2746" s="74">
        <f t="shared" si="256"/>
        <v>443.93590799999998</v>
      </c>
      <c r="P2746" s="74">
        <f t="shared" si="257"/>
        <v>1004.7113900000002</v>
      </c>
    </row>
    <row r="2747" spans="1:16" ht="15" customHeight="1" x14ac:dyDescent="0.3">
      <c r="A2747" s="27" t="s">
        <v>4093</v>
      </c>
      <c r="B2747" s="38">
        <v>45490</v>
      </c>
      <c r="C2747" s="38">
        <v>45490</v>
      </c>
      <c r="D2747" s="40" t="s">
        <v>2516</v>
      </c>
      <c r="E2747" s="40">
        <v>99945</v>
      </c>
      <c r="F2747" s="20" t="s">
        <v>3742</v>
      </c>
      <c r="G2747" s="20" t="s">
        <v>3059</v>
      </c>
      <c r="H2747" s="100">
        <v>0.81310000000000004</v>
      </c>
      <c r="I2747" s="39"/>
      <c r="J2747" s="74">
        <f t="shared" si="252"/>
        <v>169.522684</v>
      </c>
      <c r="K2747" s="74">
        <f t="shared" si="253"/>
        <v>133.97962200000001</v>
      </c>
      <c r="L2747" s="74">
        <f t="shared" si="254"/>
        <v>50.683345000000003</v>
      </c>
      <c r="M2747" s="75"/>
      <c r="N2747" s="74">
        <f t="shared" si="255"/>
        <v>1216.4041140000002</v>
      </c>
      <c r="O2747" s="74">
        <f t="shared" si="256"/>
        <v>404.56368399999997</v>
      </c>
      <c r="P2747" s="74">
        <f t="shared" si="257"/>
        <v>899.07347000000004</v>
      </c>
    </row>
    <row r="2748" spans="1:16" ht="15" customHeight="1" x14ac:dyDescent="0.3">
      <c r="A2748" s="27" t="s">
        <v>4093</v>
      </c>
      <c r="B2748" s="38">
        <v>45500</v>
      </c>
      <c r="C2748" s="38">
        <v>45500</v>
      </c>
      <c r="D2748" s="12" t="s">
        <v>2517</v>
      </c>
      <c r="E2748" s="12">
        <v>47380</v>
      </c>
      <c r="F2748" s="12" t="s">
        <v>3757</v>
      </c>
      <c r="G2748" s="12" t="s">
        <v>3056</v>
      </c>
      <c r="H2748" s="100">
        <v>0.90990000000000004</v>
      </c>
      <c r="I2748" s="39"/>
      <c r="J2748" s="74">
        <f t="shared" si="252"/>
        <v>182.459036</v>
      </c>
      <c r="K2748" s="74">
        <f t="shared" si="253"/>
        <v>144.20363800000001</v>
      </c>
      <c r="L2748" s="74">
        <f t="shared" si="254"/>
        <v>54.550505000000001</v>
      </c>
      <c r="M2748" s="75"/>
      <c r="N2748" s="74">
        <f t="shared" si="255"/>
        <v>1309.2295060000001</v>
      </c>
      <c r="O2748" s="74">
        <f t="shared" si="256"/>
        <v>428.14803600000005</v>
      </c>
      <c r="P2748" s="74">
        <f t="shared" si="257"/>
        <v>962.35163000000011</v>
      </c>
    </row>
    <row r="2749" spans="1:16" ht="15" customHeight="1" x14ac:dyDescent="0.3">
      <c r="A2749" s="27" t="s">
        <v>4093</v>
      </c>
      <c r="B2749" s="38">
        <v>45510</v>
      </c>
      <c r="C2749" s="38">
        <v>45510</v>
      </c>
      <c r="D2749" s="40" t="s">
        <v>2518</v>
      </c>
      <c r="E2749" s="40">
        <v>99945</v>
      </c>
      <c r="F2749" s="20" t="s">
        <v>3742</v>
      </c>
      <c r="G2749" s="20" t="s">
        <v>3059</v>
      </c>
      <c r="H2749" s="100">
        <v>0.81310000000000004</v>
      </c>
      <c r="I2749" s="39"/>
      <c r="J2749" s="74">
        <f t="shared" si="252"/>
        <v>169.522684</v>
      </c>
      <c r="K2749" s="74">
        <f t="shared" si="253"/>
        <v>133.97962200000001</v>
      </c>
      <c r="L2749" s="74">
        <f t="shared" si="254"/>
        <v>50.683345000000003</v>
      </c>
      <c r="M2749" s="75"/>
      <c r="N2749" s="74">
        <f t="shared" si="255"/>
        <v>1216.4041140000002</v>
      </c>
      <c r="O2749" s="74">
        <f t="shared" si="256"/>
        <v>404.56368399999997</v>
      </c>
      <c r="P2749" s="74">
        <f t="shared" si="257"/>
        <v>899.07347000000004</v>
      </c>
    </row>
    <row r="2750" spans="1:16" ht="15" customHeight="1" x14ac:dyDescent="0.3">
      <c r="A2750" s="27" t="s">
        <v>4093</v>
      </c>
      <c r="B2750" s="38">
        <v>45511</v>
      </c>
      <c r="C2750" s="38">
        <v>45511</v>
      </c>
      <c r="D2750" s="40" t="s">
        <v>2519</v>
      </c>
      <c r="E2750" s="40">
        <v>99945</v>
      </c>
      <c r="F2750" s="20" t="s">
        <v>3742</v>
      </c>
      <c r="G2750" s="20" t="s">
        <v>3059</v>
      </c>
      <c r="H2750" s="100">
        <v>0.81310000000000004</v>
      </c>
      <c r="I2750" s="39"/>
      <c r="J2750" s="74">
        <f t="shared" si="252"/>
        <v>169.522684</v>
      </c>
      <c r="K2750" s="74">
        <f t="shared" si="253"/>
        <v>133.97962200000001</v>
      </c>
      <c r="L2750" s="74">
        <f t="shared" si="254"/>
        <v>50.683345000000003</v>
      </c>
      <c r="M2750" s="75"/>
      <c r="N2750" s="74">
        <f t="shared" si="255"/>
        <v>1216.4041140000002</v>
      </c>
      <c r="O2750" s="74">
        <f t="shared" si="256"/>
        <v>404.56368399999997</v>
      </c>
      <c r="P2750" s="74">
        <f t="shared" si="257"/>
        <v>899.07347000000004</v>
      </c>
    </row>
    <row r="2751" spans="1:16" ht="15" customHeight="1" x14ac:dyDescent="0.3">
      <c r="A2751" s="27" t="s">
        <v>4093</v>
      </c>
      <c r="B2751" s="38">
        <v>45520</v>
      </c>
      <c r="C2751" s="38">
        <v>45520</v>
      </c>
      <c r="D2751" s="40" t="s">
        <v>2520</v>
      </c>
      <c r="E2751" s="40">
        <v>99945</v>
      </c>
      <c r="F2751" s="20" t="s">
        <v>3742</v>
      </c>
      <c r="G2751" s="20" t="s">
        <v>3059</v>
      </c>
      <c r="H2751" s="100">
        <v>0.81310000000000004</v>
      </c>
      <c r="I2751" s="39"/>
      <c r="J2751" s="74">
        <f t="shared" si="252"/>
        <v>169.522684</v>
      </c>
      <c r="K2751" s="74">
        <f t="shared" si="253"/>
        <v>133.97962200000001</v>
      </c>
      <c r="L2751" s="74">
        <f t="shared" si="254"/>
        <v>50.683345000000003</v>
      </c>
      <c r="M2751" s="75"/>
      <c r="N2751" s="74">
        <f t="shared" si="255"/>
        <v>1216.4041140000002</v>
      </c>
      <c r="O2751" s="74">
        <f t="shared" si="256"/>
        <v>404.56368399999997</v>
      </c>
      <c r="P2751" s="74">
        <f t="shared" si="257"/>
        <v>899.07347000000004</v>
      </c>
    </row>
    <row r="2752" spans="1:16" ht="15" customHeight="1" x14ac:dyDescent="0.3">
      <c r="A2752" s="27" t="s">
        <v>4093</v>
      </c>
      <c r="B2752" s="38">
        <v>45521</v>
      </c>
      <c r="C2752" s="38">
        <v>45521</v>
      </c>
      <c r="D2752" s="40" t="s">
        <v>2521</v>
      </c>
      <c r="E2752" s="40">
        <v>99945</v>
      </c>
      <c r="F2752" s="20" t="s">
        <v>3742</v>
      </c>
      <c r="G2752" s="20" t="s">
        <v>3059</v>
      </c>
      <c r="H2752" s="100">
        <v>0.81310000000000004</v>
      </c>
      <c r="I2752" s="39"/>
      <c r="J2752" s="74">
        <f t="shared" si="252"/>
        <v>169.522684</v>
      </c>
      <c r="K2752" s="74">
        <f t="shared" si="253"/>
        <v>133.97962200000001</v>
      </c>
      <c r="L2752" s="74">
        <f t="shared" si="254"/>
        <v>50.683345000000003</v>
      </c>
      <c r="M2752" s="75"/>
      <c r="N2752" s="74">
        <f t="shared" si="255"/>
        <v>1216.4041140000002</v>
      </c>
      <c r="O2752" s="74">
        <f t="shared" si="256"/>
        <v>404.56368399999997</v>
      </c>
      <c r="P2752" s="74">
        <f t="shared" si="257"/>
        <v>899.07347000000004</v>
      </c>
    </row>
    <row r="2753" spans="1:16" ht="15" customHeight="1" x14ac:dyDescent="0.3">
      <c r="A2753" s="27" t="s">
        <v>4093</v>
      </c>
      <c r="B2753" s="38">
        <v>45522</v>
      </c>
      <c r="C2753" s="38">
        <v>45522</v>
      </c>
      <c r="D2753" s="40" t="s">
        <v>2522</v>
      </c>
      <c r="E2753" s="40">
        <v>99945</v>
      </c>
      <c r="F2753" s="20" t="s">
        <v>3742</v>
      </c>
      <c r="G2753" s="20" t="s">
        <v>3059</v>
      </c>
      <c r="H2753" s="100">
        <v>0.81310000000000004</v>
      </c>
      <c r="I2753" s="39"/>
      <c r="J2753" s="74">
        <f t="shared" si="252"/>
        <v>169.522684</v>
      </c>
      <c r="K2753" s="74">
        <f t="shared" si="253"/>
        <v>133.97962200000001</v>
      </c>
      <c r="L2753" s="74">
        <f t="shared" si="254"/>
        <v>50.683345000000003</v>
      </c>
      <c r="M2753" s="75"/>
      <c r="N2753" s="74">
        <f t="shared" si="255"/>
        <v>1216.4041140000002</v>
      </c>
      <c r="O2753" s="74">
        <f t="shared" si="256"/>
        <v>404.56368399999997</v>
      </c>
      <c r="P2753" s="74">
        <f t="shared" si="257"/>
        <v>899.07347000000004</v>
      </c>
    </row>
    <row r="2754" spans="1:16" ht="15" customHeight="1" x14ac:dyDescent="0.3">
      <c r="A2754" s="27" t="s">
        <v>4093</v>
      </c>
      <c r="B2754" s="38">
        <v>45530</v>
      </c>
      <c r="C2754" s="38">
        <v>45530</v>
      </c>
      <c r="D2754" s="12" t="s">
        <v>2523</v>
      </c>
      <c r="E2754" s="12">
        <v>26420</v>
      </c>
      <c r="F2754" s="12" t="s">
        <v>3747</v>
      </c>
      <c r="G2754" s="12" t="s">
        <v>3056</v>
      </c>
      <c r="H2754" s="100">
        <v>1.0018</v>
      </c>
      <c r="I2754" s="39"/>
      <c r="J2754" s="74">
        <f t="shared" si="252"/>
        <v>194.74055199999998</v>
      </c>
      <c r="K2754" s="74">
        <f t="shared" si="253"/>
        <v>153.91011600000002</v>
      </c>
      <c r="L2754" s="74">
        <f t="shared" si="254"/>
        <v>58.221910000000008</v>
      </c>
      <c r="M2754" s="75"/>
      <c r="N2754" s="74">
        <f t="shared" si="255"/>
        <v>1397.356092</v>
      </c>
      <c r="O2754" s="74">
        <f t="shared" si="256"/>
        <v>450.53855199999998</v>
      </c>
      <c r="P2754" s="74">
        <f t="shared" si="257"/>
        <v>1022.4266600000001</v>
      </c>
    </row>
    <row r="2755" spans="1:16" ht="15" customHeight="1" x14ac:dyDescent="0.3">
      <c r="A2755" s="27" t="s">
        <v>4093</v>
      </c>
      <c r="B2755" s="38">
        <v>45531</v>
      </c>
      <c r="C2755" s="38">
        <v>45531</v>
      </c>
      <c r="D2755" s="40" t="s">
        <v>2524</v>
      </c>
      <c r="E2755" s="40">
        <v>99945</v>
      </c>
      <c r="F2755" s="20" t="s">
        <v>3742</v>
      </c>
      <c r="G2755" s="20" t="s">
        <v>3059</v>
      </c>
      <c r="H2755" s="100">
        <v>0.81310000000000004</v>
      </c>
      <c r="I2755" s="39"/>
      <c r="J2755" s="74">
        <f t="shared" si="252"/>
        <v>169.522684</v>
      </c>
      <c r="K2755" s="74">
        <f t="shared" si="253"/>
        <v>133.97962200000001</v>
      </c>
      <c r="L2755" s="74">
        <f t="shared" si="254"/>
        <v>50.683345000000003</v>
      </c>
      <c r="M2755" s="75"/>
      <c r="N2755" s="74">
        <f t="shared" si="255"/>
        <v>1216.4041140000002</v>
      </c>
      <c r="O2755" s="74">
        <f t="shared" si="256"/>
        <v>404.56368399999997</v>
      </c>
      <c r="P2755" s="74">
        <f t="shared" si="257"/>
        <v>899.07347000000004</v>
      </c>
    </row>
    <row r="2756" spans="1:16" ht="15" customHeight="1" x14ac:dyDescent="0.3">
      <c r="A2756" s="27" t="s">
        <v>4093</v>
      </c>
      <c r="B2756" s="38">
        <v>45540</v>
      </c>
      <c r="C2756" s="38">
        <v>45540</v>
      </c>
      <c r="D2756" s="40" t="s">
        <v>2525</v>
      </c>
      <c r="E2756" s="40">
        <v>99945</v>
      </c>
      <c r="F2756" s="20" t="s">
        <v>3742</v>
      </c>
      <c r="G2756" s="20" t="s">
        <v>3059</v>
      </c>
      <c r="H2756" s="100">
        <v>0.81310000000000004</v>
      </c>
      <c r="I2756" s="39"/>
      <c r="J2756" s="74">
        <f t="shared" si="252"/>
        <v>169.522684</v>
      </c>
      <c r="K2756" s="74">
        <f t="shared" si="253"/>
        <v>133.97962200000001</v>
      </c>
      <c r="L2756" s="74">
        <f t="shared" si="254"/>
        <v>50.683345000000003</v>
      </c>
      <c r="M2756" s="75"/>
      <c r="N2756" s="74">
        <f t="shared" si="255"/>
        <v>1216.4041140000002</v>
      </c>
      <c r="O2756" s="74">
        <f t="shared" si="256"/>
        <v>404.56368399999997</v>
      </c>
      <c r="P2756" s="74">
        <f t="shared" si="257"/>
        <v>899.07347000000004</v>
      </c>
    </row>
    <row r="2757" spans="1:16" ht="15" customHeight="1" x14ac:dyDescent="0.3">
      <c r="A2757" s="27" t="s">
        <v>4093</v>
      </c>
      <c r="B2757" s="38">
        <v>45541</v>
      </c>
      <c r="C2757" s="38">
        <v>45541</v>
      </c>
      <c r="D2757" s="40" t="s">
        <v>2526</v>
      </c>
      <c r="E2757" s="40">
        <v>99945</v>
      </c>
      <c r="F2757" s="20" t="s">
        <v>3742</v>
      </c>
      <c r="G2757" s="20" t="s">
        <v>3059</v>
      </c>
      <c r="H2757" s="100">
        <v>0.81310000000000004</v>
      </c>
      <c r="I2757" s="39"/>
      <c r="J2757" s="74">
        <f t="shared" si="252"/>
        <v>169.522684</v>
      </c>
      <c r="K2757" s="74">
        <f t="shared" si="253"/>
        <v>133.97962200000001</v>
      </c>
      <c r="L2757" s="74">
        <f t="shared" si="254"/>
        <v>50.683345000000003</v>
      </c>
      <c r="M2757" s="75"/>
      <c r="N2757" s="74">
        <f t="shared" si="255"/>
        <v>1216.4041140000002</v>
      </c>
      <c r="O2757" s="74">
        <f t="shared" si="256"/>
        <v>404.56368399999997</v>
      </c>
      <c r="P2757" s="74">
        <f t="shared" si="257"/>
        <v>899.07347000000004</v>
      </c>
    </row>
    <row r="2758" spans="1:16" ht="15" customHeight="1" x14ac:dyDescent="0.3">
      <c r="A2758" s="27" t="s">
        <v>4093</v>
      </c>
      <c r="B2758" s="38">
        <v>45542</v>
      </c>
      <c r="C2758" s="38">
        <v>45542</v>
      </c>
      <c r="D2758" s="40" t="s">
        <v>2527</v>
      </c>
      <c r="E2758" s="40">
        <v>99945</v>
      </c>
      <c r="F2758" s="20" t="s">
        <v>3742</v>
      </c>
      <c r="G2758" s="20" t="s">
        <v>3059</v>
      </c>
      <c r="H2758" s="100">
        <v>0.81310000000000004</v>
      </c>
      <c r="I2758" s="39"/>
      <c r="J2758" s="74">
        <f t="shared" si="252"/>
        <v>169.522684</v>
      </c>
      <c r="K2758" s="74">
        <f t="shared" si="253"/>
        <v>133.97962200000001</v>
      </c>
      <c r="L2758" s="74">
        <f t="shared" si="254"/>
        <v>50.683345000000003</v>
      </c>
      <c r="M2758" s="75"/>
      <c r="N2758" s="74">
        <f t="shared" si="255"/>
        <v>1216.4041140000002</v>
      </c>
      <c r="O2758" s="74">
        <f t="shared" si="256"/>
        <v>404.56368399999997</v>
      </c>
      <c r="P2758" s="74">
        <f t="shared" si="257"/>
        <v>899.07347000000004</v>
      </c>
    </row>
    <row r="2759" spans="1:16" ht="15" customHeight="1" x14ac:dyDescent="0.3">
      <c r="A2759" s="27" t="s">
        <v>4093</v>
      </c>
      <c r="B2759" s="38">
        <v>45550</v>
      </c>
      <c r="C2759" s="38">
        <v>45550</v>
      </c>
      <c r="D2759" s="12" t="s">
        <v>2528</v>
      </c>
      <c r="E2759" s="12">
        <v>26420</v>
      </c>
      <c r="F2759" s="12" t="s">
        <v>3747</v>
      </c>
      <c r="G2759" s="12" t="s">
        <v>3056</v>
      </c>
      <c r="H2759" s="100">
        <v>1.0018</v>
      </c>
      <c r="I2759" s="39"/>
      <c r="J2759" s="74">
        <f t="shared" si="252"/>
        <v>194.74055199999998</v>
      </c>
      <c r="K2759" s="74">
        <f t="shared" si="253"/>
        <v>153.91011600000002</v>
      </c>
      <c r="L2759" s="74">
        <f t="shared" si="254"/>
        <v>58.221910000000008</v>
      </c>
      <c r="M2759" s="75"/>
      <c r="N2759" s="74">
        <f t="shared" si="255"/>
        <v>1397.356092</v>
      </c>
      <c r="O2759" s="74">
        <f t="shared" si="256"/>
        <v>450.53855199999998</v>
      </c>
      <c r="P2759" s="74">
        <f t="shared" si="257"/>
        <v>1022.4266600000001</v>
      </c>
    </row>
    <row r="2760" spans="1:16" ht="15" customHeight="1" x14ac:dyDescent="0.3">
      <c r="A2760" s="27" t="s">
        <v>4093</v>
      </c>
      <c r="B2760" s="38">
        <v>45551</v>
      </c>
      <c r="C2760" s="38">
        <v>45551</v>
      </c>
      <c r="D2760" s="40" t="s">
        <v>2529</v>
      </c>
      <c r="E2760" s="40">
        <v>99945</v>
      </c>
      <c r="F2760" s="20" t="s">
        <v>3742</v>
      </c>
      <c r="G2760" s="20" t="s">
        <v>3059</v>
      </c>
      <c r="H2760" s="100">
        <v>0.81310000000000004</v>
      </c>
      <c r="I2760" s="39"/>
      <c r="J2760" s="74">
        <f t="shared" si="252"/>
        <v>169.522684</v>
      </c>
      <c r="K2760" s="74">
        <f t="shared" si="253"/>
        <v>133.97962200000001</v>
      </c>
      <c r="L2760" s="74">
        <f t="shared" si="254"/>
        <v>50.683345000000003</v>
      </c>
      <c r="M2760" s="75"/>
      <c r="N2760" s="74">
        <f t="shared" si="255"/>
        <v>1216.4041140000002</v>
      </c>
      <c r="O2760" s="74">
        <f t="shared" si="256"/>
        <v>404.56368399999997</v>
      </c>
      <c r="P2760" s="74">
        <f t="shared" si="257"/>
        <v>899.07347000000004</v>
      </c>
    </row>
    <row r="2761" spans="1:16" ht="15" customHeight="1" x14ac:dyDescent="0.3">
      <c r="A2761" s="27" t="s">
        <v>4093</v>
      </c>
      <c r="B2761" s="38">
        <v>45552</v>
      </c>
      <c r="C2761" s="38">
        <v>45552</v>
      </c>
      <c r="D2761" s="40" t="s">
        <v>2530</v>
      </c>
      <c r="E2761" s="40">
        <v>99945</v>
      </c>
      <c r="F2761" s="20" t="s">
        <v>3742</v>
      </c>
      <c r="G2761" s="20" t="s">
        <v>3059</v>
      </c>
      <c r="H2761" s="100">
        <v>0.81310000000000004</v>
      </c>
      <c r="I2761" s="39"/>
      <c r="J2761" s="74">
        <f t="shared" si="252"/>
        <v>169.522684</v>
      </c>
      <c r="K2761" s="74">
        <f t="shared" si="253"/>
        <v>133.97962200000001</v>
      </c>
      <c r="L2761" s="74">
        <f t="shared" si="254"/>
        <v>50.683345000000003</v>
      </c>
      <c r="M2761" s="75"/>
      <c r="N2761" s="74">
        <f t="shared" si="255"/>
        <v>1216.4041140000002</v>
      </c>
      <c r="O2761" s="74">
        <f t="shared" si="256"/>
        <v>404.56368399999997</v>
      </c>
      <c r="P2761" s="74">
        <f t="shared" si="257"/>
        <v>899.07347000000004</v>
      </c>
    </row>
    <row r="2762" spans="1:16" ht="15" customHeight="1" x14ac:dyDescent="0.3">
      <c r="A2762" s="27" t="s">
        <v>4093</v>
      </c>
      <c r="B2762" s="38">
        <v>45560</v>
      </c>
      <c r="C2762" s="38">
        <v>45560</v>
      </c>
      <c r="D2762" s="40" t="s">
        <v>2531</v>
      </c>
      <c r="E2762" s="40">
        <v>99945</v>
      </c>
      <c r="F2762" s="20" t="s">
        <v>3742</v>
      </c>
      <c r="G2762" s="20" t="s">
        <v>3059</v>
      </c>
      <c r="H2762" s="100">
        <v>0.81310000000000004</v>
      </c>
      <c r="I2762" s="39"/>
      <c r="J2762" s="74">
        <f t="shared" ref="J2762:J2825" si="258">+(H2762*133.64)+60.86</f>
        <v>169.522684</v>
      </c>
      <c r="K2762" s="74">
        <f t="shared" ref="K2762:K2825" si="259">(H2762*105.62)+48.1</f>
        <v>133.97962200000001</v>
      </c>
      <c r="L2762" s="74">
        <f t="shared" ref="L2762:L2825" si="260">(H2762*39.95)+18.2</f>
        <v>50.683345000000003</v>
      </c>
      <c r="M2762" s="75"/>
      <c r="N2762" s="74">
        <f t="shared" ref="N2762:N2825" si="261">((H2762*958.94)+436.69)</f>
        <v>1216.4041140000002</v>
      </c>
      <c r="O2762" s="74">
        <f t="shared" ref="O2762:O2825" si="262">(H2762*243.64)+206.46</f>
        <v>404.56368399999997</v>
      </c>
      <c r="P2762" s="74">
        <f t="shared" ref="P2762:P2825" si="263">(H2762*653.7)+367.55</f>
        <v>899.07347000000004</v>
      </c>
    </row>
    <row r="2763" spans="1:16" ht="15" customHeight="1" x14ac:dyDescent="0.3">
      <c r="A2763" s="27" t="s">
        <v>4093</v>
      </c>
      <c r="B2763" s="38">
        <v>45561</v>
      </c>
      <c r="C2763" s="38">
        <v>45561</v>
      </c>
      <c r="D2763" s="12" t="s">
        <v>2532</v>
      </c>
      <c r="E2763" s="12">
        <v>47020</v>
      </c>
      <c r="F2763" s="12" t="s">
        <v>3758</v>
      </c>
      <c r="G2763" s="12" t="s">
        <v>3056</v>
      </c>
      <c r="H2763" s="100">
        <v>0.87760000000000005</v>
      </c>
      <c r="I2763" s="39"/>
      <c r="J2763" s="74">
        <f t="shared" si="258"/>
        <v>178.14246399999999</v>
      </c>
      <c r="K2763" s="74">
        <f t="shared" si="259"/>
        <v>140.792112</v>
      </c>
      <c r="L2763" s="74">
        <f t="shared" si="260"/>
        <v>53.260120000000001</v>
      </c>
      <c r="M2763" s="75"/>
      <c r="N2763" s="74">
        <f t="shared" si="261"/>
        <v>1278.255744</v>
      </c>
      <c r="O2763" s="74">
        <f t="shared" si="262"/>
        <v>420.27846399999999</v>
      </c>
      <c r="P2763" s="74">
        <f t="shared" si="263"/>
        <v>941.23712</v>
      </c>
    </row>
    <row r="2764" spans="1:16" ht="15" customHeight="1" x14ac:dyDescent="0.3">
      <c r="A2764" s="27" t="s">
        <v>4093</v>
      </c>
      <c r="B2764" s="38">
        <v>45562</v>
      </c>
      <c r="C2764" s="38">
        <v>45562</v>
      </c>
      <c r="D2764" s="40" t="s">
        <v>2533</v>
      </c>
      <c r="E2764" s="40">
        <v>99945</v>
      </c>
      <c r="F2764" s="20" t="s">
        <v>3742</v>
      </c>
      <c r="G2764" s="20" t="s">
        <v>3059</v>
      </c>
      <c r="H2764" s="100">
        <v>0.81310000000000004</v>
      </c>
      <c r="I2764" s="39"/>
      <c r="J2764" s="74">
        <f t="shared" si="258"/>
        <v>169.522684</v>
      </c>
      <c r="K2764" s="74">
        <f t="shared" si="259"/>
        <v>133.97962200000001</v>
      </c>
      <c r="L2764" s="74">
        <f t="shared" si="260"/>
        <v>50.683345000000003</v>
      </c>
      <c r="M2764" s="75"/>
      <c r="N2764" s="74">
        <f t="shared" si="261"/>
        <v>1216.4041140000002</v>
      </c>
      <c r="O2764" s="74">
        <f t="shared" si="262"/>
        <v>404.56368399999997</v>
      </c>
      <c r="P2764" s="74">
        <f t="shared" si="263"/>
        <v>899.07347000000004</v>
      </c>
    </row>
    <row r="2765" spans="1:16" ht="15" customHeight="1" x14ac:dyDescent="0.3">
      <c r="A2765" s="27" t="s">
        <v>4093</v>
      </c>
      <c r="B2765" s="38">
        <v>45563</v>
      </c>
      <c r="C2765" s="38">
        <v>45563</v>
      </c>
      <c r="D2765" s="40" t="s">
        <v>2534</v>
      </c>
      <c r="E2765" s="40">
        <v>99945</v>
      </c>
      <c r="F2765" s="20" t="s">
        <v>3742</v>
      </c>
      <c r="G2765" s="20" t="s">
        <v>3059</v>
      </c>
      <c r="H2765" s="100">
        <v>0.81310000000000004</v>
      </c>
      <c r="I2765" s="39"/>
      <c r="J2765" s="74">
        <f t="shared" si="258"/>
        <v>169.522684</v>
      </c>
      <c r="K2765" s="74">
        <f t="shared" si="259"/>
        <v>133.97962200000001</v>
      </c>
      <c r="L2765" s="74">
        <f t="shared" si="260"/>
        <v>50.683345000000003</v>
      </c>
      <c r="M2765" s="75"/>
      <c r="N2765" s="74">
        <f t="shared" si="261"/>
        <v>1216.4041140000002</v>
      </c>
      <c r="O2765" s="74">
        <f t="shared" si="262"/>
        <v>404.56368399999997</v>
      </c>
      <c r="P2765" s="74">
        <f t="shared" si="263"/>
        <v>899.07347000000004</v>
      </c>
    </row>
    <row r="2766" spans="1:16" ht="15" customHeight="1" x14ac:dyDescent="0.3">
      <c r="A2766" s="27" t="s">
        <v>4093</v>
      </c>
      <c r="B2766" s="38">
        <v>45564</v>
      </c>
      <c r="C2766" s="38">
        <v>45564</v>
      </c>
      <c r="D2766" s="12" t="s">
        <v>2535</v>
      </c>
      <c r="E2766" s="12">
        <v>43300</v>
      </c>
      <c r="F2766" s="12" t="s">
        <v>3759</v>
      </c>
      <c r="G2766" s="12" t="s">
        <v>3056</v>
      </c>
      <c r="H2766" s="100">
        <v>0.89729999999999999</v>
      </c>
      <c r="I2766" s="39"/>
      <c r="J2766" s="74">
        <f t="shared" si="258"/>
        <v>180.775172</v>
      </c>
      <c r="K2766" s="74">
        <f t="shared" si="259"/>
        <v>142.872826</v>
      </c>
      <c r="L2766" s="74">
        <f t="shared" si="260"/>
        <v>54.047134999999997</v>
      </c>
      <c r="M2766" s="75"/>
      <c r="N2766" s="74">
        <f t="shared" si="261"/>
        <v>1297.1468620000001</v>
      </c>
      <c r="O2766" s="74">
        <f t="shared" si="262"/>
        <v>425.078172</v>
      </c>
      <c r="P2766" s="74">
        <f t="shared" si="263"/>
        <v>954.11500999999998</v>
      </c>
    </row>
    <row r="2767" spans="1:16" ht="15" customHeight="1" x14ac:dyDescent="0.3">
      <c r="A2767" s="27" t="s">
        <v>4093</v>
      </c>
      <c r="B2767" s="38">
        <v>45570</v>
      </c>
      <c r="C2767" s="38">
        <v>45570</v>
      </c>
      <c r="D2767" s="12" t="s">
        <v>2536</v>
      </c>
      <c r="E2767" s="12">
        <v>30980</v>
      </c>
      <c r="F2767" s="12" t="s">
        <v>3760</v>
      </c>
      <c r="G2767" s="12" t="s">
        <v>3056</v>
      </c>
      <c r="H2767" s="100">
        <v>0.81059999999999999</v>
      </c>
      <c r="I2767" s="39"/>
      <c r="J2767" s="74">
        <f t="shared" si="258"/>
        <v>169.18858399999999</v>
      </c>
      <c r="K2767" s="74">
        <f t="shared" si="259"/>
        <v>133.71557200000001</v>
      </c>
      <c r="L2767" s="74">
        <f t="shared" si="260"/>
        <v>50.583470000000005</v>
      </c>
      <c r="M2767" s="75"/>
      <c r="N2767" s="74">
        <f t="shared" si="261"/>
        <v>1214.006764</v>
      </c>
      <c r="O2767" s="74">
        <f t="shared" si="262"/>
        <v>403.95458399999995</v>
      </c>
      <c r="P2767" s="74">
        <f t="shared" si="263"/>
        <v>897.43921999999998</v>
      </c>
    </row>
    <row r="2768" spans="1:16" ht="15" customHeight="1" x14ac:dyDescent="0.3">
      <c r="A2768" s="27" t="s">
        <v>4093</v>
      </c>
      <c r="B2768" s="38">
        <v>45580</v>
      </c>
      <c r="C2768" s="38">
        <v>45580</v>
      </c>
      <c r="D2768" s="40" t="s">
        <v>2537</v>
      </c>
      <c r="E2768" s="40">
        <v>99945</v>
      </c>
      <c r="F2768" s="20" t="s">
        <v>3742</v>
      </c>
      <c r="G2768" s="20" t="s">
        <v>3059</v>
      </c>
      <c r="H2768" s="100">
        <v>0.81310000000000004</v>
      </c>
      <c r="I2768" s="39"/>
      <c r="J2768" s="74">
        <f t="shared" si="258"/>
        <v>169.522684</v>
      </c>
      <c r="K2768" s="74">
        <f t="shared" si="259"/>
        <v>133.97962200000001</v>
      </c>
      <c r="L2768" s="74">
        <f t="shared" si="260"/>
        <v>50.683345000000003</v>
      </c>
      <c r="M2768" s="75"/>
      <c r="N2768" s="74">
        <f t="shared" si="261"/>
        <v>1216.4041140000002</v>
      </c>
      <c r="O2768" s="74">
        <f t="shared" si="262"/>
        <v>404.56368399999997</v>
      </c>
      <c r="P2768" s="74">
        <f t="shared" si="263"/>
        <v>899.07347000000004</v>
      </c>
    </row>
    <row r="2769" spans="1:16" ht="15" customHeight="1" x14ac:dyDescent="0.3">
      <c r="A2769" s="27" t="s">
        <v>4093</v>
      </c>
      <c r="B2769" s="38">
        <v>45581</v>
      </c>
      <c r="C2769" s="38">
        <v>45581</v>
      </c>
      <c r="D2769" s="12" t="s">
        <v>2538</v>
      </c>
      <c r="E2769" s="12">
        <v>41700</v>
      </c>
      <c r="F2769" s="12" t="s">
        <v>3746</v>
      </c>
      <c r="G2769" s="12" t="s">
        <v>3056</v>
      </c>
      <c r="H2769" s="100">
        <v>0.84320000000000006</v>
      </c>
      <c r="I2769" s="39"/>
      <c r="J2769" s="74">
        <f t="shared" si="258"/>
        <v>173.54524800000002</v>
      </c>
      <c r="K2769" s="74">
        <f t="shared" si="259"/>
        <v>137.15878400000003</v>
      </c>
      <c r="L2769" s="74">
        <f t="shared" si="260"/>
        <v>51.885840000000002</v>
      </c>
      <c r="M2769" s="75"/>
      <c r="N2769" s="74">
        <f t="shared" si="261"/>
        <v>1245.2682080000002</v>
      </c>
      <c r="O2769" s="74">
        <f t="shared" si="262"/>
        <v>411.89724799999999</v>
      </c>
      <c r="P2769" s="74">
        <f t="shared" si="263"/>
        <v>918.74984000000018</v>
      </c>
    </row>
    <row r="2770" spans="1:16" ht="15" customHeight="1" x14ac:dyDescent="0.3">
      <c r="A2770" s="27" t="s">
        <v>4093</v>
      </c>
      <c r="B2770" s="38">
        <v>45582</v>
      </c>
      <c r="C2770" s="38">
        <v>45582</v>
      </c>
      <c r="D2770" s="40" t="s">
        <v>2539</v>
      </c>
      <c r="E2770" s="40">
        <v>99945</v>
      </c>
      <c r="F2770" s="20" t="s">
        <v>3742</v>
      </c>
      <c r="G2770" s="20" t="s">
        <v>3059</v>
      </c>
      <c r="H2770" s="100">
        <v>0.81310000000000004</v>
      </c>
      <c r="I2770" s="39"/>
      <c r="J2770" s="74">
        <f t="shared" si="258"/>
        <v>169.522684</v>
      </c>
      <c r="K2770" s="74">
        <f t="shared" si="259"/>
        <v>133.97962200000001</v>
      </c>
      <c r="L2770" s="74">
        <f t="shared" si="260"/>
        <v>50.683345000000003</v>
      </c>
      <c r="M2770" s="75"/>
      <c r="N2770" s="74">
        <f t="shared" si="261"/>
        <v>1216.4041140000002</v>
      </c>
      <c r="O2770" s="74">
        <f t="shared" si="262"/>
        <v>404.56368399999997</v>
      </c>
      <c r="P2770" s="74">
        <f t="shared" si="263"/>
        <v>899.07347000000004</v>
      </c>
    </row>
    <row r="2771" spans="1:16" ht="15" customHeight="1" x14ac:dyDescent="0.3">
      <c r="A2771" s="27" t="s">
        <v>4093</v>
      </c>
      <c r="B2771" s="38">
        <v>45583</v>
      </c>
      <c r="C2771" s="38">
        <v>45583</v>
      </c>
      <c r="D2771" s="40" t="s">
        <v>2540</v>
      </c>
      <c r="E2771" s="40">
        <v>99945</v>
      </c>
      <c r="F2771" s="20" t="s">
        <v>3742</v>
      </c>
      <c r="G2771" s="20" t="s">
        <v>3059</v>
      </c>
      <c r="H2771" s="100">
        <v>0.81310000000000004</v>
      </c>
      <c r="I2771" s="39"/>
      <c r="J2771" s="74">
        <f t="shared" si="258"/>
        <v>169.522684</v>
      </c>
      <c r="K2771" s="74">
        <f t="shared" si="259"/>
        <v>133.97962200000001</v>
      </c>
      <c r="L2771" s="74">
        <f t="shared" si="260"/>
        <v>50.683345000000003</v>
      </c>
      <c r="M2771" s="75"/>
      <c r="N2771" s="74">
        <f t="shared" si="261"/>
        <v>1216.4041140000002</v>
      </c>
      <c r="O2771" s="74">
        <f t="shared" si="262"/>
        <v>404.56368399999997</v>
      </c>
      <c r="P2771" s="74">
        <f t="shared" si="263"/>
        <v>899.07347000000004</v>
      </c>
    </row>
    <row r="2772" spans="1:16" ht="15" customHeight="1" x14ac:dyDescent="0.3">
      <c r="A2772" s="27" t="s">
        <v>4093</v>
      </c>
      <c r="B2772" s="38">
        <v>45590</v>
      </c>
      <c r="C2772" s="38">
        <v>45590</v>
      </c>
      <c r="D2772" s="40" t="s">
        <v>2541</v>
      </c>
      <c r="E2772" s="40">
        <v>99945</v>
      </c>
      <c r="F2772" s="20" t="s">
        <v>3742</v>
      </c>
      <c r="G2772" s="20" t="s">
        <v>3059</v>
      </c>
      <c r="H2772" s="100">
        <v>0.81310000000000004</v>
      </c>
      <c r="I2772" s="39"/>
      <c r="J2772" s="74">
        <f t="shared" si="258"/>
        <v>169.522684</v>
      </c>
      <c r="K2772" s="74">
        <f t="shared" si="259"/>
        <v>133.97962200000001</v>
      </c>
      <c r="L2772" s="74">
        <f t="shared" si="260"/>
        <v>50.683345000000003</v>
      </c>
      <c r="M2772" s="75"/>
      <c r="N2772" s="74">
        <f t="shared" si="261"/>
        <v>1216.4041140000002</v>
      </c>
      <c r="O2772" s="74">
        <f t="shared" si="262"/>
        <v>404.56368399999997</v>
      </c>
      <c r="P2772" s="74">
        <f t="shared" si="263"/>
        <v>899.07347000000004</v>
      </c>
    </row>
    <row r="2773" spans="1:16" ht="15" customHeight="1" x14ac:dyDescent="0.3">
      <c r="A2773" s="27" t="s">
        <v>4093</v>
      </c>
      <c r="B2773" s="38">
        <v>45591</v>
      </c>
      <c r="C2773" s="38">
        <v>45591</v>
      </c>
      <c r="D2773" s="40" t="s">
        <v>2542</v>
      </c>
      <c r="E2773" s="40">
        <v>99945</v>
      </c>
      <c r="F2773" s="20" t="s">
        <v>3742</v>
      </c>
      <c r="G2773" s="20" t="s">
        <v>3059</v>
      </c>
      <c r="H2773" s="100">
        <v>0.81310000000000004</v>
      </c>
      <c r="I2773" s="39"/>
      <c r="J2773" s="74">
        <f t="shared" si="258"/>
        <v>169.522684</v>
      </c>
      <c r="K2773" s="74">
        <f t="shared" si="259"/>
        <v>133.97962200000001</v>
      </c>
      <c r="L2773" s="74">
        <f t="shared" si="260"/>
        <v>50.683345000000003</v>
      </c>
      <c r="M2773" s="75"/>
      <c r="N2773" s="74">
        <f t="shared" si="261"/>
        <v>1216.4041140000002</v>
      </c>
      <c r="O2773" s="74">
        <f t="shared" si="262"/>
        <v>404.56368399999997</v>
      </c>
      <c r="P2773" s="74">
        <f t="shared" si="263"/>
        <v>899.07347000000004</v>
      </c>
    </row>
    <row r="2774" spans="1:16" ht="15" customHeight="1" x14ac:dyDescent="0.3">
      <c r="A2774" s="27" t="s">
        <v>4093</v>
      </c>
      <c r="B2774" s="38">
        <v>45592</v>
      </c>
      <c r="C2774" s="38">
        <v>45592</v>
      </c>
      <c r="D2774" s="40" t="s">
        <v>2543</v>
      </c>
      <c r="E2774" s="40">
        <v>99945</v>
      </c>
      <c r="F2774" s="20" t="s">
        <v>3742</v>
      </c>
      <c r="G2774" s="20" t="s">
        <v>3059</v>
      </c>
      <c r="H2774" s="100">
        <v>0.81310000000000004</v>
      </c>
      <c r="I2774" s="39"/>
      <c r="J2774" s="74">
        <f t="shared" si="258"/>
        <v>169.522684</v>
      </c>
      <c r="K2774" s="74">
        <f t="shared" si="259"/>
        <v>133.97962200000001</v>
      </c>
      <c r="L2774" s="74">
        <f t="shared" si="260"/>
        <v>50.683345000000003</v>
      </c>
      <c r="M2774" s="75"/>
      <c r="N2774" s="74">
        <f t="shared" si="261"/>
        <v>1216.4041140000002</v>
      </c>
      <c r="O2774" s="74">
        <f t="shared" si="262"/>
        <v>404.56368399999997</v>
      </c>
      <c r="P2774" s="74">
        <f t="shared" si="263"/>
        <v>899.07347000000004</v>
      </c>
    </row>
    <row r="2775" spans="1:16" ht="15" customHeight="1" x14ac:dyDescent="0.3">
      <c r="A2775" s="27" t="s">
        <v>4093</v>
      </c>
      <c r="B2775" s="38">
        <v>45600</v>
      </c>
      <c r="C2775" s="38">
        <v>45600</v>
      </c>
      <c r="D2775" s="12" t="s">
        <v>2544</v>
      </c>
      <c r="E2775" s="12">
        <v>13140</v>
      </c>
      <c r="F2775" s="12" t="s">
        <v>3761</v>
      </c>
      <c r="G2775" s="12" t="s">
        <v>3056</v>
      </c>
      <c r="H2775" s="100">
        <v>0.85289999999999999</v>
      </c>
      <c r="I2775" s="39"/>
      <c r="J2775" s="74">
        <f t="shared" si="258"/>
        <v>174.84155599999997</v>
      </c>
      <c r="K2775" s="74">
        <f t="shared" si="259"/>
        <v>138.18329800000001</v>
      </c>
      <c r="L2775" s="74">
        <f t="shared" si="260"/>
        <v>52.273354999999995</v>
      </c>
      <c r="M2775" s="75"/>
      <c r="N2775" s="74">
        <f t="shared" si="261"/>
        <v>1254.5699260000001</v>
      </c>
      <c r="O2775" s="74">
        <f t="shared" si="262"/>
        <v>414.26055600000001</v>
      </c>
      <c r="P2775" s="74">
        <f t="shared" si="263"/>
        <v>925.09073000000012</v>
      </c>
    </row>
    <row r="2776" spans="1:16" ht="15" customHeight="1" x14ac:dyDescent="0.3">
      <c r="A2776" s="27" t="s">
        <v>4093</v>
      </c>
      <c r="B2776" s="38">
        <v>45610</v>
      </c>
      <c r="C2776" s="38">
        <v>45610</v>
      </c>
      <c r="D2776" s="12" t="s">
        <v>2545</v>
      </c>
      <c r="E2776" s="12">
        <v>26420</v>
      </c>
      <c r="F2776" s="12" t="s">
        <v>3747</v>
      </c>
      <c r="G2776" s="12" t="s">
        <v>3056</v>
      </c>
      <c r="H2776" s="100">
        <v>1.0018</v>
      </c>
      <c r="I2776" s="39"/>
      <c r="J2776" s="74">
        <f t="shared" si="258"/>
        <v>194.74055199999998</v>
      </c>
      <c r="K2776" s="74">
        <f t="shared" si="259"/>
        <v>153.91011600000002</v>
      </c>
      <c r="L2776" s="74">
        <f t="shared" si="260"/>
        <v>58.221910000000008</v>
      </c>
      <c r="M2776" s="75"/>
      <c r="N2776" s="74">
        <f t="shared" si="261"/>
        <v>1397.356092</v>
      </c>
      <c r="O2776" s="74">
        <f t="shared" si="262"/>
        <v>450.53855199999998</v>
      </c>
      <c r="P2776" s="74">
        <f t="shared" si="263"/>
        <v>1022.4266600000001</v>
      </c>
    </row>
    <row r="2777" spans="1:16" ht="15" customHeight="1" x14ac:dyDescent="0.3">
      <c r="A2777" s="27" t="s">
        <v>4093</v>
      </c>
      <c r="B2777" s="38">
        <v>45620</v>
      </c>
      <c r="C2777" s="38">
        <v>45620</v>
      </c>
      <c r="D2777" s="40" t="s">
        <v>2546</v>
      </c>
      <c r="E2777" s="40">
        <v>99945</v>
      </c>
      <c r="F2777" s="20" t="s">
        <v>3742</v>
      </c>
      <c r="G2777" s="20" t="s">
        <v>3059</v>
      </c>
      <c r="H2777" s="100">
        <v>0.81310000000000004</v>
      </c>
      <c r="I2777" s="39"/>
      <c r="J2777" s="74">
        <f t="shared" si="258"/>
        <v>169.522684</v>
      </c>
      <c r="K2777" s="74">
        <f t="shared" si="259"/>
        <v>133.97962200000001</v>
      </c>
      <c r="L2777" s="74">
        <f t="shared" si="260"/>
        <v>50.683345000000003</v>
      </c>
      <c r="M2777" s="75"/>
      <c r="N2777" s="74">
        <f t="shared" si="261"/>
        <v>1216.4041140000002</v>
      </c>
      <c r="O2777" s="74">
        <f t="shared" si="262"/>
        <v>404.56368399999997</v>
      </c>
      <c r="P2777" s="74">
        <f t="shared" si="263"/>
        <v>899.07347000000004</v>
      </c>
    </row>
    <row r="2778" spans="1:16" ht="15" customHeight="1" x14ac:dyDescent="0.3">
      <c r="A2778" s="27" t="s">
        <v>4093</v>
      </c>
      <c r="B2778" s="38">
        <v>45621</v>
      </c>
      <c r="C2778" s="38">
        <v>45621</v>
      </c>
      <c r="D2778" s="40" t="s">
        <v>2547</v>
      </c>
      <c r="E2778" s="40">
        <v>99945</v>
      </c>
      <c r="F2778" s="20" t="s">
        <v>3742</v>
      </c>
      <c r="G2778" s="20" t="s">
        <v>3059</v>
      </c>
      <c r="H2778" s="100">
        <v>0.81310000000000004</v>
      </c>
      <c r="I2778" s="39"/>
      <c r="J2778" s="74">
        <f t="shared" si="258"/>
        <v>169.522684</v>
      </c>
      <c r="K2778" s="74">
        <f t="shared" si="259"/>
        <v>133.97962200000001</v>
      </c>
      <c r="L2778" s="74">
        <f t="shared" si="260"/>
        <v>50.683345000000003</v>
      </c>
      <c r="M2778" s="75"/>
      <c r="N2778" s="74">
        <f t="shared" si="261"/>
        <v>1216.4041140000002</v>
      </c>
      <c r="O2778" s="74">
        <f t="shared" si="262"/>
        <v>404.56368399999997</v>
      </c>
      <c r="P2778" s="74">
        <f t="shared" si="263"/>
        <v>899.07347000000004</v>
      </c>
    </row>
    <row r="2779" spans="1:16" ht="15" customHeight="1" x14ac:dyDescent="0.3">
      <c r="A2779" s="27" t="s">
        <v>4093</v>
      </c>
      <c r="B2779" s="38">
        <v>45630</v>
      </c>
      <c r="C2779" s="38">
        <v>45630</v>
      </c>
      <c r="D2779" s="40" t="s">
        <v>2548</v>
      </c>
      <c r="E2779" s="40">
        <v>99945</v>
      </c>
      <c r="F2779" s="20" t="s">
        <v>3742</v>
      </c>
      <c r="G2779" s="20" t="s">
        <v>3059</v>
      </c>
      <c r="H2779" s="100">
        <v>0.81310000000000004</v>
      </c>
      <c r="I2779" s="39"/>
      <c r="J2779" s="74">
        <f t="shared" si="258"/>
        <v>169.522684</v>
      </c>
      <c r="K2779" s="74">
        <f t="shared" si="259"/>
        <v>133.97962200000001</v>
      </c>
      <c r="L2779" s="74">
        <f t="shared" si="260"/>
        <v>50.683345000000003</v>
      </c>
      <c r="M2779" s="75"/>
      <c r="N2779" s="74">
        <f t="shared" si="261"/>
        <v>1216.4041140000002</v>
      </c>
      <c r="O2779" s="74">
        <f t="shared" si="262"/>
        <v>404.56368399999997</v>
      </c>
      <c r="P2779" s="74">
        <f t="shared" si="263"/>
        <v>899.07347000000004</v>
      </c>
    </row>
    <row r="2780" spans="1:16" ht="15" customHeight="1" x14ac:dyDescent="0.3">
      <c r="A2780" s="27" t="s">
        <v>4093</v>
      </c>
      <c r="B2780" s="38">
        <v>45631</v>
      </c>
      <c r="C2780" s="38">
        <v>45631</v>
      </c>
      <c r="D2780" s="12" t="s">
        <v>2549</v>
      </c>
      <c r="E2780" s="12">
        <v>12420</v>
      </c>
      <c r="F2780" s="12" t="s">
        <v>3748</v>
      </c>
      <c r="G2780" s="12" t="s">
        <v>3056</v>
      </c>
      <c r="H2780" s="100">
        <v>0.93959999999999999</v>
      </c>
      <c r="I2780" s="39"/>
      <c r="J2780" s="74">
        <f t="shared" si="258"/>
        <v>186.42814399999997</v>
      </c>
      <c r="K2780" s="74">
        <f t="shared" si="259"/>
        <v>147.340552</v>
      </c>
      <c r="L2780" s="74">
        <f t="shared" si="260"/>
        <v>55.737020000000001</v>
      </c>
      <c r="M2780" s="75"/>
      <c r="N2780" s="74">
        <f t="shared" si="261"/>
        <v>1337.710024</v>
      </c>
      <c r="O2780" s="74">
        <f t="shared" si="262"/>
        <v>435.38414399999999</v>
      </c>
      <c r="P2780" s="74">
        <f t="shared" si="263"/>
        <v>981.76652000000013</v>
      </c>
    </row>
    <row r="2781" spans="1:16" ht="15" customHeight="1" x14ac:dyDescent="0.3">
      <c r="A2781" s="27" t="s">
        <v>4093</v>
      </c>
      <c r="B2781" s="38">
        <v>45632</v>
      </c>
      <c r="C2781" s="38">
        <v>45632</v>
      </c>
      <c r="D2781" s="40" t="s">
        <v>2550</v>
      </c>
      <c r="E2781" s="40">
        <v>99945</v>
      </c>
      <c r="F2781" s="20" t="s">
        <v>3742</v>
      </c>
      <c r="G2781" s="20" t="s">
        <v>3059</v>
      </c>
      <c r="H2781" s="100">
        <v>0.81310000000000004</v>
      </c>
      <c r="I2781" s="39"/>
      <c r="J2781" s="74">
        <f t="shared" si="258"/>
        <v>169.522684</v>
      </c>
      <c r="K2781" s="74">
        <f t="shared" si="259"/>
        <v>133.97962200000001</v>
      </c>
      <c r="L2781" s="74">
        <f t="shared" si="260"/>
        <v>50.683345000000003</v>
      </c>
      <c r="M2781" s="75"/>
      <c r="N2781" s="74">
        <f t="shared" si="261"/>
        <v>1216.4041140000002</v>
      </c>
      <c r="O2781" s="74">
        <f t="shared" si="262"/>
        <v>404.56368399999997</v>
      </c>
      <c r="P2781" s="74">
        <f t="shared" si="263"/>
        <v>899.07347000000004</v>
      </c>
    </row>
    <row r="2782" spans="1:16" ht="15" customHeight="1" x14ac:dyDescent="0.3">
      <c r="A2782" s="27" t="s">
        <v>4093</v>
      </c>
      <c r="B2782" s="38">
        <v>45640</v>
      </c>
      <c r="C2782" s="38">
        <v>45640</v>
      </c>
      <c r="D2782" s="40" t="s">
        <v>2551</v>
      </c>
      <c r="E2782" s="40">
        <v>99945</v>
      </c>
      <c r="F2782" s="20" t="s">
        <v>3742</v>
      </c>
      <c r="G2782" s="20" t="s">
        <v>3059</v>
      </c>
      <c r="H2782" s="100">
        <v>0.81310000000000004</v>
      </c>
      <c r="I2782" s="39"/>
      <c r="J2782" s="74">
        <f t="shared" si="258"/>
        <v>169.522684</v>
      </c>
      <c r="K2782" s="74">
        <f t="shared" si="259"/>
        <v>133.97962200000001</v>
      </c>
      <c r="L2782" s="74">
        <f t="shared" si="260"/>
        <v>50.683345000000003</v>
      </c>
      <c r="M2782" s="75"/>
      <c r="N2782" s="74">
        <f t="shared" si="261"/>
        <v>1216.4041140000002</v>
      </c>
      <c r="O2782" s="74">
        <f t="shared" si="262"/>
        <v>404.56368399999997</v>
      </c>
      <c r="P2782" s="74">
        <f t="shared" si="263"/>
        <v>899.07347000000004</v>
      </c>
    </row>
    <row r="2783" spans="1:16" ht="15" customHeight="1" x14ac:dyDescent="0.3">
      <c r="A2783" s="27" t="s">
        <v>4093</v>
      </c>
      <c r="B2783" s="38">
        <v>45650</v>
      </c>
      <c r="C2783" s="38">
        <v>45650</v>
      </c>
      <c r="D2783" s="12" t="s">
        <v>2552</v>
      </c>
      <c r="E2783" s="12">
        <v>32580</v>
      </c>
      <c r="F2783" s="12" t="s">
        <v>3762</v>
      </c>
      <c r="G2783" s="12" t="s">
        <v>3056</v>
      </c>
      <c r="H2783" s="100">
        <v>0.82640000000000002</v>
      </c>
      <c r="I2783" s="39"/>
      <c r="J2783" s="74">
        <f t="shared" si="258"/>
        <v>171.300096</v>
      </c>
      <c r="K2783" s="74">
        <f t="shared" si="259"/>
        <v>135.38436799999999</v>
      </c>
      <c r="L2783" s="74">
        <f t="shared" si="260"/>
        <v>51.214680000000001</v>
      </c>
      <c r="M2783" s="75"/>
      <c r="N2783" s="74">
        <f t="shared" si="261"/>
        <v>1229.1580160000001</v>
      </c>
      <c r="O2783" s="74">
        <f t="shared" si="262"/>
        <v>407.80409600000002</v>
      </c>
      <c r="P2783" s="74">
        <f t="shared" si="263"/>
        <v>907.76768000000015</v>
      </c>
    </row>
    <row r="2784" spans="1:16" ht="15" customHeight="1" x14ac:dyDescent="0.3">
      <c r="A2784" s="27" t="s">
        <v>4093</v>
      </c>
      <c r="B2784" s="38">
        <v>45651</v>
      </c>
      <c r="C2784" s="38">
        <v>45651</v>
      </c>
      <c r="D2784" s="40" t="s">
        <v>2553</v>
      </c>
      <c r="E2784" s="40">
        <v>99945</v>
      </c>
      <c r="F2784" s="20" t="s">
        <v>3742</v>
      </c>
      <c r="G2784" s="20" t="s">
        <v>3059</v>
      </c>
      <c r="H2784" s="100">
        <v>0.81310000000000004</v>
      </c>
      <c r="I2784" s="39"/>
      <c r="J2784" s="74">
        <f t="shared" si="258"/>
        <v>169.522684</v>
      </c>
      <c r="K2784" s="74">
        <f t="shared" si="259"/>
        <v>133.97962200000001</v>
      </c>
      <c r="L2784" s="74">
        <f t="shared" si="260"/>
        <v>50.683345000000003</v>
      </c>
      <c r="M2784" s="75"/>
      <c r="N2784" s="74">
        <f t="shared" si="261"/>
        <v>1216.4041140000002</v>
      </c>
      <c r="O2784" s="74">
        <f t="shared" si="262"/>
        <v>404.56368399999997</v>
      </c>
      <c r="P2784" s="74">
        <f t="shared" si="263"/>
        <v>899.07347000000004</v>
      </c>
    </row>
    <row r="2785" spans="1:16" ht="15" customHeight="1" x14ac:dyDescent="0.3">
      <c r="A2785" s="27" t="s">
        <v>4093</v>
      </c>
      <c r="B2785" s="38">
        <v>45652</v>
      </c>
      <c r="C2785" s="38">
        <v>45652</v>
      </c>
      <c r="D2785" s="40" t="s">
        <v>2554</v>
      </c>
      <c r="E2785" s="40">
        <v>99945</v>
      </c>
      <c r="F2785" s="20" t="s">
        <v>3742</v>
      </c>
      <c r="G2785" s="20" t="s">
        <v>3059</v>
      </c>
      <c r="H2785" s="100">
        <v>0.81310000000000004</v>
      </c>
      <c r="I2785" s="39"/>
      <c r="J2785" s="74">
        <f t="shared" si="258"/>
        <v>169.522684</v>
      </c>
      <c r="K2785" s="74">
        <f t="shared" si="259"/>
        <v>133.97962200000001</v>
      </c>
      <c r="L2785" s="74">
        <f t="shared" si="260"/>
        <v>50.683345000000003</v>
      </c>
      <c r="M2785" s="75"/>
      <c r="N2785" s="74">
        <f t="shared" si="261"/>
        <v>1216.4041140000002</v>
      </c>
      <c r="O2785" s="74">
        <f t="shared" si="262"/>
        <v>404.56368399999997</v>
      </c>
      <c r="P2785" s="74">
        <f t="shared" si="263"/>
        <v>899.07347000000004</v>
      </c>
    </row>
    <row r="2786" spans="1:16" ht="15" customHeight="1" x14ac:dyDescent="0.3">
      <c r="A2786" s="27" t="s">
        <v>4093</v>
      </c>
      <c r="B2786" s="38">
        <v>45653</v>
      </c>
      <c r="C2786" s="38">
        <v>45653</v>
      </c>
      <c r="D2786" s="12" t="s">
        <v>2555</v>
      </c>
      <c r="E2786" s="12">
        <v>23104</v>
      </c>
      <c r="F2786" s="12" t="s">
        <v>3763</v>
      </c>
      <c r="G2786" s="12" t="s">
        <v>3056</v>
      </c>
      <c r="H2786" s="100">
        <v>0.97919999999999996</v>
      </c>
      <c r="I2786" s="39"/>
      <c r="J2786" s="74">
        <f t="shared" si="258"/>
        <v>191.72028799999998</v>
      </c>
      <c r="K2786" s="74">
        <f t="shared" si="259"/>
        <v>151.52310399999999</v>
      </c>
      <c r="L2786" s="74">
        <f t="shared" si="260"/>
        <v>57.319040000000001</v>
      </c>
      <c r="M2786" s="75"/>
      <c r="N2786" s="74">
        <f t="shared" si="261"/>
        <v>1375.6840480000001</v>
      </c>
      <c r="O2786" s="74">
        <f t="shared" si="262"/>
        <v>445.03228799999999</v>
      </c>
      <c r="P2786" s="74">
        <f t="shared" si="263"/>
        <v>1007.6530399999999</v>
      </c>
    </row>
    <row r="2787" spans="1:16" ht="15" customHeight="1" x14ac:dyDescent="0.3">
      <c r="A2787" s="27" t="s">
        <v>4093</v>
      </c>
      <c r="B2787" s="38">
        <v>45654</v>
      </c>
      <c r="C2787" s="38">
        <v>45654</v>
      </c>
      <c r="D2787" s="40" t="s">
        <v>2556</v>
      </c>
      <c r="E2787" s="40">
        <v>99945</v>
      </c>
      <c r="F2787" s="20" t="s">
        <v>3742</v>
      </c>
      <c r="G2787" s="20" t="s">
        <v>3059</v>
      </c>
      <c r="H2787" s="100">
        <v>0.81310000000000004</v>
      </c>
      <c r="I2787" s="39"/>
      <c r="J2787" s="74">
        <f t="shared" si="258"/>
        <v>169.522684</v>
      </c>
      <c r="K2787" s="74">
        <f t="shared" si="259"/>
        <v>133.97962200000001</v>
      </c>
      <c r="L2787" s="74">
        <f t="shared" si="260"/>
        <v>50.683345000000003</v>
      </c>
      <c r="M2787" s="75"/>
      <c r="N2787" s="74">
        <f t="shared" si="261"/>
        <v>1216.4041140000002</v>
      </c>
      <c r="O2787" s="74">
        <f t="shared" si="262"/>
        <v>404.56368399999997</v>
      </c>
      <c r="P2787" s="74">
        <f t="shared" si="263"/>
        <v>899.07347000000004</v>
      </c>
    </row>
    <row r="2788" spans="1:16" ht="15" customHeight="1" x14ac:dyDescent="0.3">
      <c r="A2788" s="27" t="s">
        <v>4093</v>
      </c>
      <c r="B2788" s="38">
        <v>45660</v>
      </c>
      <c r="C2788" s="38">
        <v>45660</v>
      </c>
      <c r="D2788" s="40" t="s">
        <v>2557</v>
      </c>
      <c r="E2788" s="40">
        <v>99945</v>
      </c>
      <c r="F2788" s="20" t="s">
        <v>3742</v>
      </c>
      <c r="G2788" s="20" t="s">
        <v>3059</v>
      </c>
      <c r="H2788" s="100">
        <v>0.81310000000000004</v>
      </c>
      <c r="I2788" s="39"/>
      <c r="J2788" s="74">
        <f t="shared" si="258"/>
        <v>169.522684</v>
      </c>
      <c r="K2788" s="74">
        <f t="shared" si="259"/>
        <v>133.97962200000001</v>
      </c>
      <c r="L2788" s="74">
        <f t="shared" si="260"/>
        <v>50.683345000000003</v>
      </c>
      <c r="M2788" s="75"/>
      <c r="N2788" s="74">
        <f t="shared" si="261"/>
        <v>1216.4041140000002</v>
      </c>
      <c r="O2788" s="74">
        <f t="shared" si="262"/>
        <v>404.56368399999997</v>
      </c>
      <c r="P2788" s="74">
        <f t="shared" si="263"/>
        <v>899.07347000000004</v>
      </c>
    </row>
    <row r="2789" spans="1:16" ht="15" customHeight="1" x14ac:dyDescent="0.3">
      <c r="A2789" s="27" t="s">
        <v>4093</v>
      </c>
      <c r="B2789" s="38">
        <v>45661</v>
      </c>
      <c r="C2789" s="38">
        <v>45661</v>
      </c>
      <c r="D2789" s="40" t="s">
        <v>2558</v>
      </c>
      <c r="E2789" s="40">
        <v>99945</v>
      </c>
      <c r="F2789" s="20" t="s">
        <v>3742</v>
      </c>
      <c r="G2789" s="20" t="s">
        <v>3059</v>
      </c>
      <c r="H2789" s="100">
        <v>0.81310000000000004</v>
      </c>
      <c r="I2789" s="39"/>
      <c r="J2789" s="74">
        <f t="shared" si="258"/>
        <v>169.522684</v>
      </c>
      <c r="K2789" s="74">
        <f t="shared" si="259"/>
        <v>133.97962200000001</v>
      </c>
      <c r="L2789" s="74">
        <f t="shared" si="260"/>
        <v>50.683345000000003</v>
      </c>
      <c r="M2789" s="75"/>
      <c r="N2789" s="74">
        <f t="shared" si="261"/>
        <v>1216.4041140000002</v>
      </c>
      <c r="O2789" s="74">
        <f t="shared" si="262"/>
        <v>404.56368399999997</v>
      </c>
      <c r="P2789" s="74">
        <f t="shared" si="263"/>
        <v>899.07347000000004</v>
      </c>
    </row>
    <row r="2790" spans="1:16" ht="15" customHeight="1" x14ac:dyDescent="0.3">
      <c r="A2790" s="27" t="s">
        <v>4093</v>
      </c>
      <c r="B2790" s="38">
        <v>45662</v>
      </c>
      <c r="C2790" s="38">
        <v>45662</v>
      </c>
      <c r="D2790" s="12" t="s">
        <v>2559</v>
      </c>
      <c r="E2790" s="12">
        <v>21340</v>
      </c>
      <c r="F2790" s="12" t="s">
        <v>3756</v>
      </c>
      <c r="G2790" s="12" t="s">
        <v>3056</v>
      </c>
      <c r="H2790" s="100">
        <v>0.8</v>
      </c>
      <c r="I2790" s="39"/>
      <c r="J2790" s="74">
        <f t="shared" si="258"/>
        <v>167.77199999999999</v>
      </c>
      <c r="K2790" s="74">
        <f t="shared" si="259"/>
        <v>132.596</v>
      </c>
      <c r="L2790" s="74">
        <f t="shared" si="260"/>
        <v>50.160000000000004</v>
      </c>
      <c r="M2790" s="75"/>
      <c r="N2790" s="74">
        <f t="shared" si="261"/>
        <v>1203.8420000000001</v>
      </c>
      <c r="O2790" s="74">
        <f t="shared" si="262"/>
        <v>401.37200000000001</v>
      </c>
      <c r="P2790" s="74">
        <f t="shared" si="263"/>
        <v>890.51</v>
      </c>
    </row>
    <row r="2791" spans="1:16" ht="15" customHeight="1" x14ac:dyDescent="0.3">
      <c r="A2791" s="27" t="s">
        <v>4093</v>
      </c>
      <c r="B2791" s="38">
        <v>45670</v>
      </c>
      <c r="C2791" s="38">
        <v>45670</v>
      </c>
      <c r="D2791" s="12" t="s">
        <v>2560</v>
      </c>
      <c r="E2791" s="12">
        <v>19124</v>
      </c>
      <c r="F2791" s="12" t="s">
        <v>3753</v>
      </c>
      <c r="G2791" s="12" t="s">
        <v>3056</v>
      </c>
      <c r="H2791" s="100">
        <v>0.97470000000000001</v>
      </c>
      <c r="I2791" s="39"/>
      <c r="J2791" s="74">
        <f t="shared" si="258"/>
        <v>191.11890799999998</v>
      </c>
      <c r="K2791" s="74">
        <f t="shared" si="259"/>
        <v>151.04781400000002</v>
      </c>
      <c r="L2791" s="74">
        <f t="shared" si="260"/>
        <v>57.139265000000009</v>
      </c>
      <c r="M2791" s="75"/>
      <c r="N2791" s="74">
        <f t="shared" si="261"/>
        <v>1371.3688180000001</v>
      </c>
      <c r="O2791" s="74">
        <f t="shared" si="262"/>
        <v>443.93590799999998</v>
      </c>
      <c r="P2791" s="74">
        <f t="shared" si="263"/>
        <v>1004.7113900000002</v>
      </c>
    </row>
    <row r="2792" spans="1:16" ht="15" customHeight="1" x14ac:dyDescent="0.3">
      <c r="A2792" s="27" t="s">
        <v>4093</v>
      </c>
      <c r="B2792" s="38">
        <v>45671</v>
      </c>
      <c r="C2792" s="38">
        <v>45671</v>
      </c>
      <c r="D2792" s="40" t="s">
        <v>2561</v>
      </c>
      <c r="E2792" s="40">
        <v>99945</v>
      </c>
      <c r="F2792" s="20" t="s">
        <v>3742</v>
      </c>
      <c r="G2792" s="20" t="s">
        <v>3059</v>
      </c>
      <c r="H2792" s="100">
        <v>0.81310000000000004</v>
      </c>
      <c r="I2792" s="39"/>
      <c r="J2792" s="74">
        <f t="shared" si="258"/>
        <v>169.522684</v>
      </c>
      <c r="K2792" s="74">
        <f t="shared" si="259"/>
        <v>133.97962200000001</v>
      </c>
      <c r="L2792" s="74">
        <f t="shared" si="260"/>
        <v>50.683345000000003</v>
      </c>
      <c r="M2792" s="75"/>
      <c r="N2792" s="74">
        <f t="shared" si="261"/>
        <v>1216.4041140000002</v>
      </c>
      <c r="O2792" s="74">
        <f t="shared" si="262"/>
        <v>404.56368399999997</v>
      </c>
      <c r="P2792" s="74">
        <f t="shared" si="263"/>
        <v>899.07347000000004</v>
      </c>
    </row>
    <row r="2793" spans="1:16" ht="15" customHeight="1" x14ac:dyDescent="0.3">
      <c r="A2793" s="27" t="s">
        <v>4093</v>
      </c>
      <c r="B2793" s="38">
        <v>45672</v>
      </c>
      <c r="C2793" s="38">
        <v>45672</v>
      </c>
      <c r="D2793" s="12" t="s">
        <v>2562</v>
      </c>
      <c r="E2793" s="12">
        <v>41660</v>
      </c>
      <c r="F2793" s="12" t="s">
        <v>3764</v>
      </c>
      <c r="G2793" s="12" t="s">
        <v>3056</v>
      </c>
      <c r="H2793" s="100">
        <v>0.81100000000000005</v>
      </c>
      <c r="I2793" s="39"/>
      <c r="J2793" s="74">
        <f t="shared" si="258"/>
        <v>169.24203999999997</v>
      </c>
      <c r="K2793" s="74">
        <f t="shared" si="259"/>
        <v>133.75782000000001</v>
      </c>
      <c r="L2793" s="74">
        <f t="shared" si="260"/>
        <v>50.599450000000004</v>
      </c>
      <c r="M2793" s="75"/>
      <c r="N2793" s="74">
        <f t="shared" si="261"/>
        <v>1214.3903400000002</v>
      </c>
      <c r="O2793" s="74">
        <f t="shared" si="262"/>
        <v>404.05204000000003</v>
      </c>
      <c r="P2793" s="74">
        <f t="shared" si="263"/>
        <v>897.7007000000001</v>
      </c>
    </row>
    <row r="2794" spans="1:16" ht="15" customHeight="1" x14ac:dyDescent="0.3">
      <c r="A2794" s="27" t="s">
        <v>4093</v>
      </c>
      <c r="B2794" s="38">
        <v>45680</v>
      </c>
      <c r="C2794" s="38">
        <v>45680</v>
      </c>
      <c r="D2794" s="40" t="s">
        <v>2563</v>
      </c>
      <c r="E2794" s="40">
        <v>99945</v>
      </c>
      <c r="F2794" s="20" t="s">
        <v>3742</v>
      </c>
      <c r="G2794" s="20" t="s">
        <v>3059</v>
      </c>
      <c r="H2794" s="100">
        <v>0.81310000000000004</v>
      </c>
      <c r="I2794" s="39"/>
      <c r="J2794" s="74">
        <f t="shared" si="258"/>
        <v>169.522684</v>
      </c>
      <c r="K2794" s="74">
        <f t="shared" si="259"/>
        <v>133.97962200000001</v>
      </c>
      <c r="L2794" s="74">
        <f t="shared" si="260"/>
        <v>50.683345000000003</v>
      </c>
      <c r="M2794" s="75"/>
      <c r="N2794" s="74">
        <f t="shared" si="261"/>
        <v>1216.4041140000002</v>
      </c>
      <c r="O2794" s="74">
        <f t="shared" si="262"/>
        <v>404.56368399999997</v>
      </c>
      <c r="P2794" s="74">
        <f t="shared" si="263"/>
        <v>899.07347000000004</v>
      </c>
    </row>
    <row r="2795" spans="1:16" ht="15" customHeight="1" x14ac:dyDescent="0.3">
      <c r="A2795" s="27" t="s">
        <v>4093</v>
      </c>
      <c r="B2795" s="38">
        <v>45681</v>
      </c>
      <c r="C2795" s="38">
        <v>45681</v>
      </c>
      <c r="D2795" s="40" t="s">
        <v>2564</v>
      </c>
      <c r="E2795" s="40">
        <v>99945</v>
      </c>
      <c r="F2795" s="20" t="s">
        <v>3742</v>
      </c>
      <c r="G2795" s="20" t="s">
        <v>3059</v>
      </c>
      <c r="H2795" s="100">
        <v>0.81310000000000004</v>
      </c>
      <c r="I2795" s="39"/>
      <c r="J2795" s="74">
        <f t="shared" si="258"/>
        <v>169.522684</v>
      </c>
      <c r="K2795" s="74">
        <f t="shared" si="259"/>
        <v>133.97962200000001</v>
      </c>
      <c r="L2795" s="74">
        <f t="shared" si="260"/>
        <v>50.683345000000003</v>
      </c>
      <c r="M2795" s="75"/>
      <c r="N2795" s="74">
        <f t="shared" si="261"/>
        <v>1216.4041140000002</v>
      </c>
      <c r="O2795" s="74">
        <f t="shared" si="262"/>
        <v>404.56368399999997</v>
      </c>
      <c r="P2795" s="74">
        <f t="shared" si="263"/>
        <v>899.07347000000004</v>
      </c>
    </row>
    <row r="2796" spans="1:16" ht="15" customHeight="1" x14ac:dyDescent="0.3">
      <c r="A2796" s="27" t="s">
        <v>4093</v>
      </c>
      <c r="B2796" s="38">
        <v>45690</v>
      </c>
      <c r="C2796" s="38">
        <v>45690</v>
      </c>
      <c r="D2796" s="40" t="s">
        <v>2565</v>
      </c>
      <c r="E2796" s="40">
        <v>99945</v>
      </c>
      <c r="F2796" s="20" t="s">
        <v>3742</v>
      </c>
      <c r="G2796" s="20" t="s">
        <v>3059</v>
      </c>
      <c r="H2796" s="100">
        <v>0.81310000000000004</v>
      </c>
      <c r="I2796" s="39"/>
      <c r="J2796" s="74">
        <f t="shared" si="258"/>
        <v>169.522684</v>
      </c>
      <c r="K2796" s="74">
        <f t="shared" si="259"/>
        <v>133.97962200000001</v>
      </c>
      <c r="L2796" s="74">
        <f t="shared" si="260"/>
        <v>50.683345000000003</v>
      </c>
      <c r="M2796" s="75"/>
      <c r="N2796" s="74">
        <f t="shared" si="261"/>
        <v>1216.4041140000002</v>
      </c>
      <c r="O2796" s="74">
        <f t="shared" si="262"/>
        <v>404.56368399999997</v>
      </c>
      <c r="P2796" s="74">
        <f t="shared" si="263"/>
        <v>899.07347000000004</v>
      </c>
    </row>
    <row r="2797" spans="1:16" ht="15" customHeight="1" x14ac:dyDescent="0.3">
      <c r="A2797" s="27" t="s">
        <v>4093</v>
      </c>
      <c r="B2797" s="38">
        <v>45691</v>
      </c>
      <c r="C2797" s="38">
        <v>45691</v>
      </c>
      <c r="D2797" s="40" t="s">
        <v>2566</v>
      </c>
      <c r="E2797" s="40">
        <v>99945</v>
      </c>
      <c r="F2797" s="20" t="s">
        <v>3742</v>
      </c>
      <c r="G2797" s="20" t="s">
        <v>3059</v>
      </c>
      <c r="H2797" s="100">
        <v>0.81310000000000004</v>
      </c>
      <c r="I2797" s="39"/>
      <c r="J2797" s="74">
        <f t="shared" si="258"/>
        <v>169.522684</v>
      </c>
      <c r="K2797" s="74">
        <f t="shared" si="259"/>
        <v>133.97962200000001</v>
      </c>
      <c r="L2797" s="74">
        <f t="shared" si="260"/>
        <v>50.683345000000003</v>
      </c>
      <c r="M2797" s="75"/>
      <c r="N2797" s="74">
        <f t="shared" si="261"/>
        <v>1216.4041140000002</v>
      </c>
      <c r="O2797" s="74">
        <f t="shared" si="262"/>
        <v>404.56368399999997</v>
      </c>
      <c r="P2797" s="74">
        <f t="shared" si="263"/>
        <v>899.07347000000004</v>
      </c>
    </row>
    <row r="2798" spans="1:16" ht="15" customHeight="1" x14ac:dyDescent="0.3">
      <c r="A2798" s="27" t="s">
        <v>4093</v>
      </c>
      <c r="B2798" s="38">
        <v>45700</v>
      </c>
      <c r="C2798" s="38">
        <v>45700</v>
      </c>
      <c r="D2798" s="12" t="s">
        <v>2567</v>
      </c>
      <c r="E2798" s="12">
        <v>13140</v>
      </c>
      <c r="F2798" s="12" t="s">
        <v>3761</v>
      </c>
      <c r="G2798" s="12" t="s">
        <v>3056</v>
      </c>
      <c r="H2798" s="100">
        <v>0.85289999999999999</v>
      </c>
      <c r="I2798" s="39"/>
      <c r="J2798" s="74">
        <f t="shared" si="258"/>
        <v>174.84155599999997</v>
      </c>
      <c r="K2798" s="74">
        <f t="shared" si="259"/>
        <v>138.18329800000001</v>
      </c>
      <c r="L2798" s="74">
        <f t="shared" si="260"/>
        <v>52.273354999999995</v>
      </c>
      <c r="M2798" s="75"/>
      <c r="N2798" s="74">
        <f t="shared" si="261"/>
        <v>1254.5699260000001</v>
      </c>
      <c r="O2798" s="74">
        <f t="shared" si="262"/>
        <v>414.26055600000001</v>
      </c>
      <c r="P2798" s="74">
        <f t="shared" si="263"/>
        <v>925.09073000000012</v>
      </c>
    </row>
    <row r="2799" spans="1:16" ht="15" customHeight="1" x14ac:dyDescent="0.3">
      <c r="A2799" s="27" t="s">
        <v>4093</v>
      </c>
      <c r="B2799" s="38">
        <v>45710</v>
      </c>
      <c r="C2799" s="38">
        <v>45710</v>
      </c>
      <c r="D2799" s="40" t="s">
        <v>2568</v>
      </c>
      <c r="E2799" s="40">
        <v>99945</v>
      </c>
      <c r="F2799" s="20" t="s">
        <v>3742</v>
      </c>
      <c r="G2799" s="20" t="s">
        <v>3059</v>
      </c>
      <c r="H2799" s="100">
        <v>0.81310000000000004</v>
      </c>
      <c r="I2799" s="39"/>
      <c r="J2799" s="74">
        <f t="shared" si="258"/>
        <v>169.522684</v>
      </c>
      <c r="K2799" s="74">
        <f t="shared" si="259"/>
        <v>133.97962200000001</v>
      </c>
      <c r="L2799" s="74">
        <f t="shared" si="260"/>
        <v>50.683345000000003</v>
      </c>
      <c r="M2799" s="75"/>
      <c r="N2799" s="74">
        <f t="shared" si="261"/>
        <v>1216.4041140000002</v>
      </c>
      <c r="O2799" s="74">
        <f t="shared" si="262"/>
        <v>404.56368399999997</v>
      </c>
      <c r="P2799" s="74">
        <f t="shared" si="263"/>
        <v>899.07347000000004</v>
      </c>
    </row>
    <row r="2800" spans="1:16" ht="15" customHeight="1" x14ac:dyDescent="0.3">
      <c r="A2800" s="27" t="s">
        <v>4093</v>
      </c>
      <c r="B2800" s="38">
        <v>45711</v>
      </c>
      <c r="C2800" s="38">
        <v>45711</v>
      </c>
      <c r="D2800" s="40" t="s">
        <v>2569</v>
      </c>
      <c r="E2800" s="40">
        <v>99945</v>
      </c>
      <c r="F2800" s="20" t="s">
        <v>3742</v>
      </c>
      <c r="G2800" s="20" t="s">
        <v>3059</v>
      </c>
      <c r="H2800" s="100">
        <v>0.81310000000000004</v>
      </c>
      <c r="I2800" s="39"/>
      <c r="J2800" s="74">
        <f t="shared" si="258"/>
        <v>169.522684</v>
      </c>
      <c r="K2800" s="74">
        <f t="shared" si="259"/>
        <v>133.97962200000001</v>
      </c>
      <c r="L2800" s="74">
        <f t="shared" si="260"/>
        <v>50.683345000000003</v>
      </c>
      <c r="M2800" s="75"/>
      <c r="N2800" s="74">
        <f t="shared" si="261"/>
        <v>1216.4041140000002</v>
      </c>
      <c r="O2800" s="74">
        <f t="shared" si="262"/>
        <v>404.56368399999997</v>
      </c>
      <c r="P2800" s="74">
        <f t="shared" si="263"/>
        <v>899.07347000000004</v>
      </c>
    </row>
    <row r="2801" spans="1:16" ht="15" customHeight="1" x14ac:dyDescent="0.3">
      <c r="A2801" s="27" t="s">
        <v>4093</v>
      </c>
      <c r="B2801" s="38">
        <v>45720</v>
      </c>
      <c r="C2801" s="38">
        <v>45720</v>
      </c>
      <c r="D2801" s="12" t="s">
        <v>2570</v>
      </c>
      <c r="E2801" s="12">
        <v>23104</v>
      </c>
      <c r="F2801" s="12" t="s">
        <v>3763</v>
      </c>
      <c r="G2801" s="12" t="s">
        <v>3056</v>
      </c>
      <c r="H2801" s="100">
        <v>0.97919999999999996</v>
      </c>
      <c r="I2801" s="39"/>
      <c r="J2801" s="74">
        <f t="shared" si="258"/>
        <v>191.72028799999998</v>
      </c>
      <c r="K2801" s="74">
        <f t="shared" si="259"/>
        <v>151.52310399999999</v>
      </c>
      <c r="L2801" s="74">
        <f t="shared" si="260"/>
        <v>57.319040000000001</v>
      </c>
      <c r="M2801" s="75"/>
      <c r="N2801" s="74">
        <f t="shared" si="261"/>
        <v>1375.6840480000001</v>
      </c>
      <c r="O2801" s="74">
        <f t="shared" si="262"/>
        <v>445.03228799999999</v>
      </c>
      <c r="P2801" s="74">
        <f t="shared" si="263"/>
        <v>1007.6530399999999</v>
      </c>
    </row>
    <row r="2802" spans="1:16" ht="15" customHeight="1" x14ac:dyDescent="0.3">
      <c r="A2802" s="27" t="s">
        <v>4093</v>
      </c>
      <c r="B2802" s="38">
        <v>45721</v>
      </c>
      <c r="C2802" s="38">
        <v>45721</v>
      </c>
      <c r="D2802" s="12" t="s">
        <v>2571</v>
      </c>
      <c r="E2802" s="12">
        <v>10180</v>
      </c>
      <c r="F2802" s="12" t="s">
        <v>3751</v>
      </c>
      <c r="G2802" s="12" t="s">
        <v>3056</v>
      </c>
      <c r="H2802" s="100">
        <v>0.85199999999999998</v>
      </c>
      <c r="I2802" s="39"/>
      <c r="J2802" s="74">
        <f t="shared" si="258"/>
        <v>174.72127999999998</v>
      </c>
      <c r="K2802" s="74">
        <f t="shared" si="259"/>
        <v>138.08824000000001</v>
      </c>
      <c r="L2802" s="74">
        <f t="shared" si="260"/>
        <v>52.237399999999994</v>
      </c>
      <c r="M2802" s="75"/>
      <c r="N2802" s="74">
        <f t="shared" si="261"/>
        <v>1253.70688</v>
      </c>
      <c r="O2802" s="74">
        <f t="shared" si="262"/>
        <v>414.04128000000003</v>
      </c>
      <c r="P2802" s="74">
        <f t="shared" si="263"/>
        <v>924.50240000000008</v>
      </c>
    </row>
    <row r="2803" spans="1:16" ht="15" customHeight="1" x14ac:dyDescent="0.3">
      <c r="A2803" s="27" t="s">
        <v>4093</v>
      </c>
      <c r="B2803" s="38">
        <v>45722</v>
      </c>
      <c r="C2803" s="38">
        <v>45722</v>
      </c>
      <c r="D2803" s="40" t="s">
        <v>2572</v>
      </c>
      <c r="E2803" s="40">
        <v>99945</v>
      </c>
      <c r="F2803" s="20" t="s">
        <v>3742</v>
      </c>
      <c r="G2803" s="20" t="s">
        <v>3059</v>
      </c>
      <c r="H2803" s="100">
        <v>0.81310000000000004</v>
      </c>
      <c r="I2803" s="39"/>
      <c r="J2803" s="74">
        <f t="shared" si="258"/>
        <v>169.522684</v>
      </c>
      <c r="K2803" s="74">
        <f t="shared" si="259"/>
        <v>133.97962200000001</v>
      </c>
      <c r="L2803" s="74">
        <f t="shared" si="260"/>
        <v>50.683345000000003</v>
      </c>
      <c r="M2803" s="75"/>
      <c r="N2803" s="74">
        <f t="shared" si="261"/>
        <v>1216.4041140000002</v>
      </c>
      <c r="O2803" s="74">
        <f t="shared" si="262"/>
        <v>404.56368399999997</v>
      </c>
      <c r="P2803" s="74">
        <f t="shared" si="263"/>
        <v>899.07347000000004</v>
      </c>
    </row>
    <row r="2804" spans="1:16" ht="15" customHeight="1" x14ac:dyDescent="0.3">
      <c r="A2804" s="27" t="s">
        <v>4093</v>
      </c>
      <c r="B2804" s="38">
        <v>45730</v>
      </c>
      <c r="C2804" s="38">
        <v>45730</v>
      </c>
      <c r="D2804" s="12" t="s">
        <v>2573</v>
      </c>
      <c r="E2804" s="12">
        <v>19124</v>
      </c>
      <c r="F2804" s="12" t="s">
        <v>3753</v>
      </c>
      <c r="G2804" s="12" t="s">
        <v>3056</v>
      </c>
      <c r="H2804" s="100">
        <v>0.97470000000000001</v>
      </c>
      <c r="I2804" s="39"/>
      <c r="J2804" s="74">
        <f t="shared" si="258"/>
        <v>191.11890799999998</v>
      </c>
      <c r="K2804" s="74">
        <f t="shared" si="259"/>
        <v>151.04781400000002</v>
      </c>
      <c r="L2804" s="74">
        <f t="shared" si="260"/>
        <v>57.139265000000009</v>
      </c>
      <c r="M2804" s="75"/>
      <c r="N2804" s="74">
        <f t="shared" si="261"/>
        <v>1371.3688180000001</v>
      </c>
      <c r="O2804" s="74">
        <f t="shared" si="262"/>
        <v>443.93590799999998</v>
      </c>
      <c r="P2804" s="74">
        <f t="shared" si="263"/>
        <v>1004.7113900000002</v>
      </c>
    </row>
    <row r="2805" spans="1:16" ht="15" customHeight="1" x14ac:dyDescent="0.3">
      <c r="A2805" s="27" t="s">
        <v>4093</v>
      </c>
      <c r="B2805" s="38">
        <v>45731</v>
      </c>
      <c r="C2805" s="38">
        <v>45731</v>
      </c>
      <c r="D2805" s="12" t="s">
        <v>2574</v>
      </c>
      <c r="E2805" s="12">
        <v>41700</v>
      </c>
      <c r="F2805" s="12" t="s">
        <v>3746</v>
      </c>
      <c r="G2805" s="12" t="s">
        <v>3056</v>
      </c>
      <c r="H2805" s="100">
        <v>0.84320000000000006</v>
      </c>
      <c r="I2805" s="39"/>
      <c r="J2805" s="74">
        <f t="shared" si="258"/>
        <v>173.54524800000002</v>
      </c>
      <c r="K2805" s="74">
        <f t="shared" si="259"/>
        <v>137.15878400000003</v>
      </c>
      <c r="L2805" s="74">
        <f t="shared" si="260"/>
        <v>51.885840000000002</v>
      </c>
      <c r="M2805" s="75"/>
      <c r="N2805" s="74">
        <f t="shared" si="261"/>
        <v>1245.2682080000002</v>
      </c>
      <c r="O2805" s="74">
        <f t="shared" si="262"/>
        <v>411.89724799999999</v>
      </c>
      <c r="P2805" s="74">
        <f t="shared" si="263"/>
        <v>918.74984000000018</v>
      </c>
    </row>
    <row r="2806" spans="1:16" ht="15" customHeight="1" x14ac:dyDescent="0.3">
      <c r="A2806" s="27" t="s">
        <v>4093</v>
      </c>
      <c r="B2806" s="38">
        <v>45732</v>
      </c>
      <c r="C2806" s="38">
        <v>45732</v>
      </c>
      <c r="D2806" s="40" t="s">
        <v>2575</v>
      </c>
      <c r="E2806" s="40">
        <v>99945</v>
      </c>
      <c r="F2806" s="20" t="s">
        <v>3742</v>
      </c>
      <c r="G2806" s="20" t="s">
        <v>3059</v>
      </c>
      <c r="H2806" s="100">
        <v>0.81310000000000004</v>
      </c>
      <c r="I2806" s="39"/>
      <c r="J2806" s="74">
        <f t="shared" si="258"/>
        <v>169.522684</v>
      </c>
      <c r="K2806" s="74">
        <f t="shared" si="259"/>
        <v>133.97962200000001</v>
      </c>
      <c r="L2806" s="74">
        <f t="shared" si="260"/>
        <v>50.683345000000003</v>
      </c>
      <c r="M2806" s="75"/>
      <c r="N2806" s="74">
        <f t="shared" si="261"/>
        <v>1216.4041140000002</v>
      </c>
      <c r="O2806" s="74">
        <f t="shared" si="262"/>
        <v>404.56368399999997</v>
      </c>
      <c r="P2806" s="74">
        <f t="shared" si="263"/>
        <v>899.07347000000004</v>
      </c>
    </row>
    <row r="2807" spans="1:16" ht="15" customHeight="1" x14ac:dyDescent="0.3">
      <c r="A2807" s="27" t="s">
        <v>4093</v>
      </c>
      <c r="B2807" s="38">
        <v>45733</v>
      </c>
      <c r="C2807" s="38">
        <v>45733</v>
      </c>
      <c r="D2807" s="40" t="s">
        <v>2576</v>
      </c>
      <c r="E2807" s="40">
        <v>99945</v>
      </c>
      <c r="F2807" s="20" t="s">
        <v>3742</v>
      </c>
      <c r="G2807" s="20" t="s">
        <v>3059</v>
      </c>
      <c r="H2807" s="100">
        <v>0.81310000000000004</v>
      </c>
      <c r="I2807" s="39"/>
      <c r="J2807" s="74">
        <f t="shared" si="258"/>
        <v>169.522684</v>
      </c>
      <c r="K2807" s="74">
        <f t="shared" si="259"/>
        <v>133.97962200000001</v>
      </c>
      <c r="L2807" s="74">
        <f t="shared" si="260"/>
        <v>50.683345000000003</v>
      </c>
      <c r="M2807" s="75"/>
      <c r="N2807" s="74">
        <f t="shared" si="261"/>
        <v>1216.4041140000002</v>
      </c>
      <c r="O2807" s="74">
        <f t="shared" si="262"/>
        <v>404.56368399999997</v>
      </c>
      <c r="P2807" s="74">
        <f t="shared" si="263"/>
        <v>899.07347000000004</v>
      </c>
    </row>
    <row r="2808" spans="1:16" ht="15" customHeight="1" x14ac:dyDescent="0.3">
      <c r="A2808" s="27" t="s">
        <v>4093</v>
      </c>
      <c r="B2808" s="38">
        <v>45734</v>
      </c>
      <c r="C2808" s="38">
        <v>45734</v>
      </c>
      <c r="D2808" s="40" t="s">
        <v>2577</v>
      </c>
      <c r="E2808" s="40">
        <v>99945</v>
      </c>
      <c r="F2808" s="20" t="s">
        <v>3742</v>
      </c>
      <c r="G2808" s="20" t="s">
        <v>3059</v>
      </c>
      <c r="H2808" s="100">
        <v>0.81310000000000004</v>
      </c>
      <c r="I2808" s="39"/>
      <c r="J2808" s="74">
        <f t="shared" si="258"/>
        <v>169.522684</v>
      </c>
      <c r="K2808" s="74">
        <f t="shared" si="259"/>
        <v>133.97962200000001</v>
      </c>
      <c r="L2808" s="74">
        <f t="shared" si="260"/>
        <v>50.683345000000003</v>
      </c>
      <c r="M2808" s="75"/>
      <c r="N2808" s="74">
        <f t="shared" si="261"/>
        <v>1216.4041140000002</v>
      </c>
      <c r="O2808" s="74">
        <f t="shared" si="262"/>
        <v>404.56368399999997</v>
      </c>
      <c r="P2808" s="74">
        <f t="shared" si="263"/>
        <v>899.07347000000004</v>
      </c>
    </row>
    <row r="2809" spans="1:16" ht="15" customHeight="1" x14ac:dyDescent="0.3">
      <c r="A2809" s="27" t="s">
        <v>4093</v>
      </c>
      <c r="B2809" s="38">
        <v>45740</v>
      </c>
      <c r="C2809" s="38">
        <v>45740</v>
      </c>
      <c r="D2809" s="40" t="s">
        <v>2578</v>
      </c>
      <c r="E2809" s="40">
        <v>99945</v>
      </c>
      <c r="F2809" s="20" t="s">
        <v>3742</v>
      </c>
      <c r="G2809" s="20" t="s">
        <v>3059</v>
      </c>
      <c r="H2809" s="100">
        <v>0.81310000000000004</v>
      </c>
      <c r="I2809" s="39"/>
      <c r="J2809" s="74">
        <f t="shared" si="258"/>
        <v>169.522684</v>
      </c>
      <c r="K2809" s="74">
        <f t="shared" si="259"/>
        <v>133.97962200000001</v>
      </c>
      <c r="L2809" s="74">
        <f t="shared" si="260"/>
        <v>50.683345000000003</v>
      </c>
      <c r="M2809" s="75"/>
      <c r="N2809" s="74">
        <f t="shared" si="261"/>
        <v>1216.4041140000002</v>
      </c>
      <c r="O2809" s="74">
        <f t="shared" si="262"/>
        <v>404.56368399999997</v>
      </c>
      <c r="P2809" s="74">
        <f t="shared" si="263"/>
        <v>899.07347000000004</v>
      </c>
    </row>
    <row r="2810" spans="1:16" ht="15" customHeight="1" x14ac:dyDescent="0.3">
      <c r="A2810" s="27" t="s">
        <v>4093</v>
      </c>
      <c r="B2810" s="38">
        <v>45741</v>
      </c>
      <c r="C2810" s="38">
        <v>45741</v>
      </c>
      <c r="D2810" s="40" t="s">
        <v>2579</v>
      </c>
      <c r="E2810" s="40">
        <v>99945</v>
      </c>
      <c r="F2810" s="20" t="s">
        <v>3742</v>
      </c>
      <c r="G2810" s="20" t="s">
        <v>3059</v>
      </c>
      <c r="H2810" s="100">
        <v>0.81310000000000004</v>
      </c>
      <c r="I2810" s="39"/>
      <c r="J2810" s="74">
        <f t="shared" si="258"/>
        <v>169.522684</v>
      </c>
      <c r="K2810" s="74">
        <f t="shared" si="259"/>
        <v>133.97962200000001</v>
      </c>
      <c r="L2810" s="74">
        <f t="shared" si="260"/>
        <v>50.683345000000003</v>
      </c>
      <c r="M2810" s="75"/>
      <c r="N2810" s="74">
        <f t="shared" si="261"/>
        <v>1216.4041140000002</v>
      </c>
      <c r="O2810" s="74">
        <f t="shared" si="262"/>
        <v>404.56368399999997</v>
      </c>
      <c r="P2810" s="74">
        <f t="shared" si="263"/>
        <v>899.07347000000004</v>
      </c>
    </row>
    <row r="2811" spans="1:16" ht="15" customHeight="1" x14ac:dyDescent="0.3">
      <c r="A2811" s="27" t="s">
        <v>4093</v>
      </c>
      <c r="B2811" s="38">
        <v>45742</v>
      </c>
      <c r="C2811" s="38">
        <v>45742</v>
      </c>
      <c r="D2811" s="40" t="s">
        <v>2580</v>
      </c>
      <c r="E2811" s="40">
        <v>99945</v>
      </c>
      <c r="F2811" s="20" t="s">
        <v>3742</v>
      </c>
      <c r="G2811" s="20" t="s">
        <v>3059</v>
      </c>
      <c r="H2811" s="100">
        <v>0.81310000000000004</v>
      </c>
      <c r="I2811" s="39"/>
      <c r="J2811" s="74">
        <f t="shared" si="258"/>
        <v>169.522684</v>
      </c>
      <c r="K2811" s="74">
        <f t="shared" si="259"/>
        <v>133.97962200000001</v>
      </c>
      <c r="L2811" s="74">
        <f t="shared" si="260"/>
        <v>50.683345000000003</v>
      </c>
      <c r="M2811" s="75"/>
      <c r="N2811" s="74">
        <f t="shared" si="261"/>
        <v>1216.4041140000002</v>
      </c>
      <c r="O2811" s="74">
        <f t="shared" si="262"/>
        <v>404.56368399999997</v>
      </c>
      <c r="P2811" s="74">
        <f t="shared" si="263"/>
        <v>899.07347000000004</v>
      </c>
    </row>
    <row r="2812" spans="1:16" ht="15" customHeight="1" x14ac:dyDescent="0.3">
      <c r="A2812" s="27" t="s">
        <v>4093</v>
      </c>
      <c r="B2812" s="38">
        <v>45743</v>
      </c>
      <c r="C2812" s="38">
        <v>45743</v>
      </c>
      <c r="D2812" s="40" t="s">
        <v>2581</v>
      </c>
      <c r="E2812" s="40">
        <v>99945</v>
      </c>
      <c r="F2812" s="20" t="s">
        <v>3742</v>
      </c>
      <c r="G2812" s="20" t="s">
        <v>3059</v>
      </c>
      <c r="H2812" s="100">
        <v>0.81310000000000004</v>
      </c>
      <c r="I2812" s="39"/>
      <c r="J2812" s="74">
        <f t="shared" si="258"/>
        <v>169.522684</v>
      </c>
      <c r="K2812" s="74">
        <f t="shared" si="259"/>
        <v>133.97962200000001</v>
      </c>
      <c r="L2812" s="74">
        <f t="shared" si="260"/>
        <v>50.683345000000003</v>
      </c>
      <c r="M2812" s="75"/>
      <c r="N2812" s="74">
        <f t="shared" si="261"/>
        <v>1216.4041140000002</v>
      </c>
      <c r="O2812" s="74">
        <f t="shared" si="262"/>
        <v>404.56368399999997</v>
      </c>
      <c r="P2812" s="74">
        <f t="shared" si="263"/>
        <v>899.07347000000004</v>
      </c>
    </row>
    <row r="2813" spans="1:16" ht="15" customHeight="1" x14ac:dyDescent="0.3">
      <c r="A2813" s="27" t="s">
        <v>4093</v>
      </c>
      <c r="B2813" s="38">
        <v>45744</v>
      </c>
      <c r="C2813" s="38">
        <v>45744</v>
      </c>
      <c r="D2813" s="40" t="s">
        <v>2582</v>
      </c>
      <c r="E2813" s="40">
        <v>99945</v>
      </c>
      <c r="F2813" s="20" t="s">
        <v>3742</v>
      </c>
      <c r="G2813" s="20" t="s">
        <v>3059</v>
      </c>
      <c r="H2813" s="100">
        <v>0.81310000000000004</v>
      </c>
      <c r="I2813" s="39"/>
      <c r="J2813" s="74">
        <f t="shared" si="258"/>
        <v>169.522684</v>
      </c>
      <c r="K2813" s="74">
        <f t="shared" si="259"/>
        <v>133.97962200000001</v>
      </c>
      <c r="L2813" s="74">
        <f t="shared" si="260"/>
        <v>50.683345000000003</v>
      </c>
      <c r="M2813" s="75"/>
      <c r="N2813" s="74">
        <f t="shared" si="261"/>
        <v>1216.4041140000002</v>
      </c>
      <c r="O2813" s="74">
        <f t="shared" si="262"/>
        <v>404.56368399999997</v>
      </c>
      <c r="P2813" s="74">
        <f t="shared" si="263"/>
        <v>899.07347000000004</v>
      </c>
    </row>
    <row r="2814" spans="1:16" ht="15" customHeight="1" x14ac:dyDescent="0.3">
      <c r="A2814" s="27" t="s">
        <v>4093</v>
      </c>
      <c r="B2814" s="38">
        <v>45753</v>
      </c>
      <c r="C2814" s="38">
        <v>45753</v>
      </c>
      <c r="D2814" s="40" t="s">
        <v>2586</v>
      </c>
      <c r="E2814" s="40">
        <v>99945</v>
      </c>
      <c r="F2814" s="20" t="s">
        <v>3742</v>
      </c>
      <c r="G2814" s="20" t="s">
        <v>3059</v>
      </c>
      <c r="H2814" s="100">
        <v>0.81310000000000004</v>
      </c>
      <c r="I2814" s="39"/>
      <c r="J2814" s="74">
        <f t="shared" si="258"/>
        <v>169.522684</v>
      </c>
      <c r="K2814" s="74">
        <f t="shared" si="259"/>
        <v>133.97962200000001</v>
      </c>
      <c r="L2814" s="74">
        <f t="shared" si="260"/>
        <v>50.683345000000003</v>
      </c>
      <c r="M2814" s="75"/>
      <c r="N2814" s="74">
        <f t="shared" si="261"/>
        <v>1216.4041140000002</v>
      </c>
      <c r="O2814" s="74">
        <f t="shared" si="262"/>
        <v>404.56368399999997</v>
      </c>
      <c r="P2814" s="74">
        <f t="shared" si="263"/>
        <v>899.07347000000004</v>
      </c>
    </row>
    <row r="2815" spans="1:16" ht="15" customHeight="1" x14ac:dyDescent="0.3">
      <c r="A2815" s="27" t="s">
        <v>4093</v>
      </c>
      <c r="B2815" s="38">
        <v>45750</v>
      </c>
      <c r="C2815" s="38">
        <v>45750</v>
      </c>
      <c r="D2815" s="40" t="s">
        <v>2583</v>
      </c>
      <c r="E2815" s="40">
        <v>99945</v>
      </c>
      <c r="F2815" s="20" t="s">
        <v>3742</v>
      </c>
      <c r="G2815" s="20" t="s">
        <v>3059</v>
      </c>
      <c r="H2815" s="100">
        <v>0.81310000000000004</v>
      </c>
      <c r="I2815" s="39"/>
      <c r="J2815" s="74">
        <f t="shared" si="258"/>
        <v>169.522684</v>
      </c>
      <c r="K2815" s="74">
        <f t="shared" si="259"/>
        <v>133.97962200000001</v>
      </c>
      <c r="L2815" s="74">
        <f t="shared" si="260"/>
        <v>50.683345000000003</v>
      </c>
      <c r="M2815" s="75"/>
      <c r="N2815" s="74">
        <f t="shared" si="261"/>
        <v>1216.4041140000002</v>
      </c>
      <c r="O2815" s="74">
        <f t="shared" si="262"/>
        <v>404.56368399999997</v>
      </c>
      <c r="P2815" s="74">
        <f t="shared" si="263"/>
        <v>899.07347000000004</v>
      </c>
    </row>
    <row r="2816" spans="1:16" ht="15" customHeight="1" x14ac:dyDescent="0.3">
      <c r="A2816" s="27" t="s">
        <v>4093</v>
      </c>
      <c r="B2816" s="38">
        <v>45751</v>
      </c>
      <c r="C2816" s="38">
        <v>45751</v>
      </c>
      <c r="D2816" s="40" t="s">
        <v>2584</v>
      </c>
      <c r="E2816" s="40">
        <v>99945</v>
      </c>
      <c r="F2816" s="20" t="s">
        <v>3742</v>
      </c>
      <c r="G2816" s="20" t="s">
        <v>3059</v>
      </c>
      <c r="H2816" s="100">
        <v>0.81310000000000004</v>
      </c>
      <c r="I2816" s="39"/>
      <c r="J2816" s="74">
        <f t="shared" si="258"/>
        <v>169.522684</v>
      </c>
      <c r="K2816" s="74">
        <f t="shared" si="259"/>
        <v>133.97962200000001</v>
      </c>
      <c r="L2816" s="74">
        <f t="shared" si="260"/>
        <v>50.683345000000003</v>
      </c>
      <c r="M2816" s="75"/>
      <c r="N2816" s="74">
        <f t="shared" si="261"/>
        <v>1216.4041140000002</v>
      </c>
      <c r="O2816" s="74">
        <f t="shared" si="262"/>
        <v>404.56368399999997</v>
      </c>
      <c r="P2816" s="74">
        <f t="shared" si="263"/>
        <v>899.07347000000004</v>
      </c>
    </row>
    <row r="2817" spans="1:16" ht="15" customHeight="1" x14ac:dyDescent="0.3">
      <c r="A2817" s="27" t="s">
        <v>4093</v>
      </c>
      <c r="B2817" s="38">
        <v>45752</v>
      </c>
      <c r="C2817" s="38">
        <v>45752</v>
      </c>
      <c r="D2817" s="12" t="s">
        <v>2585</v>
      </c>
      <c r="E2817" s="12">
        <v>28660</v>
      </c>
      <c r="F2817" s="12" t="s">
        <v>3749</v>
      </c>
      <c r="G2817" s="12" t="s">
        <v>3056</v>
      </c>
      <c r="H2817" s="100">
        <v>0.9618000000000001</v>
      </c>
      <c r="I2817" s="39"/>
      <c r="J2817" s="74">
        <f t="shared" si="258"/>
        <v>189.39495199999999</v>
      </c>
      <c r="K2817" s="74">
        <f t="shared" si="259"/>
        <v>149.68531600000003</v>
      </c>
      <c r="L2817" s="74">
        <f t="shared" si="260"/>
        <v>56.623910000000009</v>
      </c>
      <c r="M2817" s="75"/>
      <c r="N2817" s="74">
        <f t="shared" si="261"/>
        <v>1358.9984920000002</v>
      </c>
      <c r="O2817" s="74">
        <f t="shared" si="262"/>
        <v>440.79295200000001</v>
      </c>
      <c r="P2817" s="74">
        <f t="shared" si="263"/>
        <v>996.27866000000017</v>
      </c>
    </row>
    <row r="2818" spans="1:16" ht="15" customHeight="1" x14ac:dyDescent="0.3">
      <c r="A2818" s="27" t="s">
        <v>4093</v>
      </c>
      <c r="B2818" s="38">
        <v>45754</v>
      </c>
      <c r="C2818" s="38">
        <v>45754</v>
      </c>
      <c r="D2818" s="40" t="s">
        <v>2587</v>
      </c>
      <c r="E2818" s="40">
        <v>99945</v>
      </c>
      <c r="F2818" s="20" t="s">
        <v>3742</v>
      </c>
      <c r="G2818" s="20" t="s">
        <v>3059</v>
      </c>
      <c r="H2818" s="100">
        <v>0.81310000000000004</v>
      </c>
      <c r="I2818" s="39"/>
      <c r="J2818" s="74">
        <f t="shared" si="258"/>
        <v>169.522684</v>
      </c>
      <c r="K2818" s="74">
        <f t="shared" si="259"/>
        <v>133.97962200000001</v>
      </c>
      <c r="L2818" s="74">
        <f t="shared" si="260"/>
        <v>50.683345000000003</v>
      </c>
      <c r="M2818" s="75"/>
      <c r="N2818" s="74">
        <f t="shared" si="261"/>
        <v>1216.4041140000002</v>
      </c>
      <c r="O2818" s="74">
        <f t="shared" si="262"/>
        <v>404.56368399999997</v>
      </c>
      <c r="P2818" s="74">
        <f t="shared" si="263"/>
        <v>899.07347000000004</v>
      </c>
    </row>
    <row r="2819" spans="1:16" ht="15" customHeight="1" x14ac:dyDescent="0.3">
      <c r="A2819" s="27" t="s">
        <v>4093</v>
      </c>
      <c r="B2819" s="38">
        <v>45755</v>
      </c>
      <c r="C2819" s="38">
        <v>45755</v>
      </c>
      <c r="D2819" s="40" t="s">
        <v>2588</v>
      </c>
      <c r="E2819" s="40">
        <v>99945</v>
      </c>
      <c r="F2819" s="20" t="s">
        <v>3742</v>
      </c>
      <c r="G2819" s="20" t="s">
        <v>3059</v>
      </c>
      <c r="H2819" s="100">
        <v>0.81310000000000004</v>
      </c>
      <c r="I2819" s="39"/>
      <c r="J2819" s="74">
        <f t="shared" si="258"/>
        <v>169.522684</v>
      </c>
      <c r="K2819" s="74">
        <f t="shared" si="259"/>
        <v>133.97962200000001</v>
      </c>
      <c r="L2819" s="74">
        <f t="shared" si="260"/>
        <v>50.683345000000003</v>
      </c>
      <c r="M2819" s="75"/>
      <c r="N2819" s="74">
        <f t="shared" si="261"/>
        <v>1216.4041140000002</v>
      </c>
      <c r="O2819" s="74">
        <f t="shared" si="262"/>
        <v>404.56368399999997</v>
      </c>
      <c r="P2819" s="74">
        <f t="shared" si="263"/>
        <v>899.07347000000004</v>
      </c>
    </row>
    <row r="2820" spans="1:16" ht="15" customHeight="1" x14ac:dyDescent="0.3">
      <c r="A2820" s="27" t="s">
        <v>4093</v>
      </c>
      <c r="B2820" s="38">
        <v>45756</v>
      </c>
      <c r="C2820" s="38">
        <v>45756</v>
      </c>
      <c r="D2820" s="40" t="s">
        <v>2589</v>
      </c>
      <c r="E2820" s="40">
        <v>99945</v>
      </c>
      <c r="F2820" s="20" t="s">
        <v>3742</v>
      </c>
      <c r="G2820" s="20" t="s">
        <v>3059</v>
      </c>
      <c r="H2820" s="100">
        <v>0.81310000000000004</v>
      </c>
      <c r="I2820" s="39"/>
      <c r="J2820" s="74">
        <f t="shared" si="258"/>
        <v>169.522684</v>
      </c>
      <c r="K2820" s="74">
        <f t="shared" si="259"/>
        <v>133.97962200000001</v>
      </c>
      <c r="L2820" s="74">
        <f t="shared" si="260"/>
        <v>50.683345000000003</v>
      </c>
      <c r="M2820" s="75"/>
      <c r="N2820" s="74">
        <f t="shared" si="261"/>
        <v>1216.4041140000002</v>
      </c>
      <c r="O2820" s="74">
        <f t="shared" si="262"/>
        <v>404.56368399999997</v>
      </c>
      <c r="P2820" s="74">
        <f t="shared" si="263"/>
        <v>899.07347000000004</v>
      </c>
    </row>
    <row r="2821" spans="1:16" ht="15" customHeight="1" x14ac:dyDescent="0.3">
      <c r="A2821" s="27" t="s">
        <v>4093</v>
      </c>
      <c r="B2821" s="38">
        <v>45757</v>
      </c>
      <c r="C2821" s="38">
        <v>45757</v>
      </c>
      <c r="D2821" s="12" t="s">
        <v>2590</v>
      </c>
      <c r="E2821" s="12">
        <v>26420</v>
      </c>
      <c r="F2821" s="12" t="s">
        <v>3747</v>
      </c>
      <c r="G2821" s="12" t="s">
        <v>3056</v>
      </c>
      <c r="H2821" s="100">
        <v>1.0018</v>
      </c>
      <c r="I2821" s="39"/>
      <c r="J2821" s="74">
        <f t="shared" si="258"/>
        <v>194.74055199999998</v>
      </c>
      <c r="K2821" s="74">
        <f t="shared" si="259"/>
        <v>153.91011600000002</v>
      </c>
      <c r="L2821" s="74">
        <f t="shared" si="260"/>
        <v>58.221910000000008</v>
      </c>
      <c r="M2821" s="75"/>
      <c r="N2821" s="74">
        <f t="shared" si="261"/>
        <v>1397.356092</v>
      </c>
      <c r="O2821" s="74">
        <f t="shared" si="262"/>
        <v>450.53855199999998</v>
      </c>
      <c r="P2821" s="74">
        <f t="shared" si="263"/>
        <v>1022.4266600000001</v>
      </c>
    </row>
    <row r="2822" spans="1:16" ht="15" customHeight="1" x14ac:dyDescent="0.3">
      <c r="A2822" s="27" t="s">
        <v>4093</v>
      </c>
      <c r="B2822" s="38">
        <v>45758</v>
      </c>
      <c r="C2822" s="38">
        <v>45758</v>
      </c>
      <c r="D2822" s="40" t="s">
        <v>2591</v>
      </c>
      <c r="E2822" s="40">
        <v>99945</v>
      </c>
      <c r="F2822" s="20" t="s">
        <v>3742</v>
      </c>
      <c r="G2822" s="20" t="s">
        <v>3059</v>
      </c>
      <c r="H2822" s="100">
        <v>0.81310000000000004</v>
      </c>
      <c r="I2822" s="39"/>
      <c r="J2822" s="74">
        <f t="shared" si="258"/>
        <v>169.522684</v>
      </c>
      <c r="K2822" s="74">
        <f t="shared" si="259"/>
        <v>133.97962200000001</v>
      </c>
      <c r="L2822" s="74">
        <f t="shared" si="260"/>
        <v>50.683345000000003</v>
      </c>
      <c r="M2822" s="75"/>
      <c r="N2822" s="74">
        <f t="shared" si="261"/>
        <v>1216.4041140000002</v>
      </c>
      <c r="O2822" s="74">
        <f t="shared" si="262"/>
        <v>404.56368399999997</v>
      </c>
      <c r="P2822" s="74">
        <f t="shared" si="263"/>
        <v>899.07347000000004</v>
      </c>
    </row>
    <row r="2823" spans="1:16" ht="15" customHeight="1" x14ac:dyDescent="0.3">
      <c r="A2823" s="27" t="s">
        <v>4093</v>
      </c>
      <c r="B2823" s="38">
        <v>45759</v>
      </c>
      <c r="C2823" s="38">
        <v>45759</v>
      </c>
      <c r="D2823" s="40" t="s">
        <v>2592</v>
      </c>
      <c r="E2823" s="40">
        <v>99945</v>
      </c>
      <c r="F2823" s="20" t="s">
        <v>3742</v>
      </c>
      <c r="G2823" s="20" t="s">
        <v>3059</v>
      </c>
      <c r="H2823" s="100">
        <v>0.81310000000000004</v>
      </c>
      <c r="I2823" s="39"/>
      <c r="J2823" s="74">
        <f t="shared" si="258"/>
        <v>169.522684</v>
      </c>
      <c r="K2823" s="74">
        <f t="shared" si="259"/>
        <v>133.97962200000001</v>
      </c>
      <c r="L2823" s="74">
        <f t="shared" si="260"/>
        <v>50.683345000000003</v>
      </c>
      <c r="M2823" s="75"/>
      <c r="N2823" s="74">
        <f t="shared" si="261"/>
        <v>1216.4041140000002</v>
      </c>
      <c r="O2823" s="74">
        <f t="shared" si="262"/>
        <v>404.56368399999997</v>
      </c>
      <c r="P2823" s="74">
        <f t="shared" si="263"/>
        <v>899.07347000000004</v>
      </c>
    </row>
    <row r="2824" spans="1:16" ht="15" customHeight="1" x14ac:dyDescent="0.3">
      <c r="A2824" s="27" t="s">
        <v>4093</v>
      </c>
      <c r="B2824" s="38">
        <v>45760</v>
      </c>
      <c r="C2824" s="38">
        <v>45760</v>
      </c>
      <c r="D2824" s="40" t="s">
        <v>2593</v>
      </c>
      <c r="E2824" s="40">
        <v>99945</v>
      </c>
      <c r="F2824" s="20" t="s">
        <v>3742</v>
      </c>
      <c r="G2824" s="20" t="s">
        <v>3059</v>
      </c>
      <c r="H2824" s="100">
        <v>0.81310000000000004</v>
      </c>
      <c r="I2824" s="39"/>
      <c r="J2824" s="74">
        <f t="shared" si="258"/>
        <v>169.522684</v>
      </c>
      <c r="K2824" s="74">
        <f t="shared" si="259"/>
        <v>133.97962200000001</v>
      </c>
      <c r="L2824" s="74">
        <f t="shared" si="260"/>
        <v>50.683345000000003</v>
      </c>
      <c r="M2824" s="75"/>
      <c r="N2824" s="74">
        <f t="shared" si="261"/>
        <v>1216.4041140000002</v>
      </c>
      <c r="O2824" s="74">
        <f t="shared" si="262"/>
        <v>404.56368399999997</v>
      </c>
      <c r="P2824" s="74">
        <f t="shared" si="263"/>
        <v>899.07347000000004</v>
      </c>
    </row>
    <row r="2825" spans="1:16" ht="15" customHeight="1" x14ac:dyDescent="0.3">
      <c r="A2825" s="27" t="s">
        <v>4093</v>
      </c>
      <c r="B2825" s="38">
        <v>45761</v>
      </c>
      <c r="C2825" s="38">
        <v>45761</v>
      </c>
      <c r="D2825" s="40" t="s">
        <v>2594</v>
      </c>
      <c r="E2825" s="40">
        <v>99945</v>
      </c>
      <c r="F2825" s="20" t="s">
        <v>3742</v>
      </c>
      <c r="G2825" s="20" t="s">
        <v>3059</v>
      </c>
      <c r="H2825" s="100">
        <v>0.81310000000000004</v>
      </c>
      <c r="I2825" s="39"/>
      <c r="J2825" s="74">
        <f t="shared" si="258"/>
        <v>169.522684</v>
      </c>
      <c r="K2825" s="74">
        <f t="shared" si="259"/>
        <v>133.97962200000001</v>
      </c>
      <c r="L2825" s="74">
        <f t="shared" si="260"/>
        <v>50.683345000000003</v>
      </c>
      <c r="M2825" s="75"/>
      <c r="N2825" s="74">
        <f t="shared" si="261"/>
        <v>1216.4041140000002</v>
      </c>
      <c r="O2825" s="74">
        <f t="shared" si="262"/>
        <v>404.56368399999997</v>
      </c>
      <c r="P2825" s="74">
        <f t="shared" si="263"/>
        <v>899.07347000000004</v>
      </c>
    </row>
    <row r="2826" spans="1:16" ht="15" customHeight="1" x14ac:dyDescent="0.3">
      <c r="A2826" s="27" t="s">
        <v>4093</v>
      </c>
      <c r="B2826" s="38">
        <v>45762</v>
      </c>
      <c r="C2826" s="38">
        <v>45762</v>
      </c>
      <c r="D2826" s="40" t="s">
        <v>2595</v>
      </c>
      <c r="E2826" s="40">
        <v>99945</v>
      </c>
      <c r="F2826" s="20" t="s">
        <v>3742</v>
      </c>
      <c r="G2826" s="20" t="s">
        <v>3059</v>
      </c>
      <c r="H2826" s="100">
        <v>0.81310000000000004</v>
      </c>
      <c r="I2826" s="39"/>
      <c r="J2826" s="74">
        <f t="shared" ref="J2826:J2889" si="264">+(H2826*133.64)+60.86</f>
        <v>169.522684</v>
      </c>
      <c r="K2826" s="74">
        <f t="shared" ref="K2826:K2889" si="265">(H2826*105.62)+48.1</f>
        <v>133.97962200000001</v>
      </c>
      <c r="L2826" s="74">
        <f t="shared" ref="L2826:L2889" si="266">(H2826*39.95)+18.2</f>
        <v>50.683345000000003</v>
      </c>
      <c r="M2826" s="75"/>
      <c r="N2826" s="74">
        <f t="shared" ref="N2826:N2889" si="267">((H2826*958.94)+436.69)</f>
        <v>1216.4041140000002</v>
      </c>
      <c r="O2826" s="74">
        <f t="shared" ref="O2826:O2889" si="268">(H2826*243.64)+206.46</f>
        <v>404.56368399999997</v>
      </c>
      <c r="P2826" s="74">
        <f t="shared" ref="P2826:P2889" si="269">(H2826*653.7)+367.55</f>
        <v>899.07347000000004</v>
      </c>
    </row>
    <row r="2827" spans="1:16" ht="15" customHeight="1" x14ac:dyDescent="0.3">
      <c r="A2827" s="27" t="s">
        <v>4093</v>
      </c>
      <c r="B2827" s="38">
        <v>45770</v>
      </c>
      <c r="C2827" s="38">
        <v>45770</v>
      </c>
      <c r="D2827" s="12" t="s">
        <v>2596</v>
      </c>
      <c r="E2827" s="12">
        <v>31180</v>
      </c>
      <c r="F2827" s="12" t="s">
        <v>3754</v>
      </c>
      <c r="G2827" s="12" t="s">
        <v>3056</v>
      </c>
      <c r="H2827" s="100">
        <v>0.84199999999999997</v>
      </c>
      <c r="I2827" s="39"/>
      <c r="J2827" s="74">
        <f t="shared" si="264"/>
        <v>173.38487999999998</v>
      </c>
      <c r="K2827" s="74">
        <f t="shared" si="265"/>
        <v>137.03203999999999</v>
      </c>
      <c r="L2827" s="74">
        <f t="shared" si="266"/>
        <v>51.837900000000005</v>
      </c>
      <c r="M2827" s="75"/>
      <c r="N2827" s="74">
        <f t="shared" si="267"/>
        <v>1244.1174800000001</v>
      </c>
      <c r="O2827" s="74">
        <f t="shared" si="268"/>
        <v>411.60487999999998</v>
      </c>
      <c r="P2827" s="74">
        <f t="shared" si="269"/>
        <v>917.96540000000005</v>
      </c>
    </row>
    <row r="2828" spans="1:16" ht="15" customHeight="1" x14ac:dyDescent="0.3">
      <c r="A2828" s="27" t="s">
        <v>4093</v>
      </c>
      <c r="B2828" s="38">
        <v>45771</v>
      </c>
      <c r="C2828" s="38">
        <v>45771</v>
      </c>
      <c r="D2828" s="12" t="s">
        <v>2597</v>
      </c>
      <c r="E2828" s="12">
        <v>31180</v>
      </c>
      <c r="F2828" s="12" t="s">
        <v>3754</v>
      </c>
      <c r="G2828" s="12" t="s">
        <v>3056</v>
      </c>
      <c r="H2828" s="100">
        <v>0.84199999999999997</v>
      </c>
      <c r="I2828" s="39"/>
      <c r="J2828" s="74">
        <f t="shared" si="264"/>
        <v>173.38487999999998</v>
      </c>
      <c r="K2828" s="74">
        <f t="shared" si="265"/>
        <v>137.03203999999999</v>
      </c>
      <c r="L2828" s="74">
        <f t="shared" si="266"/>
        <v>51.837900000000005</v>
      </c>
      <c r="M2828" s="75"/>
      <c r="N2828" s="74">
        <f t="shared" si="267"/>
        <v>1244.1174800000001</v>
      </c>
      <c r="O2828" s="74">
        <f t="shared" si="268"/>
        <v>411.60487999999998</v>
      </c>
      <c r="P2828" s="74">
        <f t="shared" si="269"/>
        <v>917.96540000000005</v>
      </c>
    </row>
    <row r="2829" spans="1:16" ht="15" customHeight="1" x14ac:dyDescent="0.3">
      <c r="A2829" s="27" t="s">
        <v>4093</v>
      </c>
      <c r="B2829" s="38">
        <v>45782</v>
      </c>
      <c r="C2829" s="38">
        <v>45782</v>
      </c>
      <c r="D2829" s="40" t="s">
        <v>2601</v>
      </c>
      <c r="E2829" s="40">
        <v>99945</v>
      </c>
      <c r="F2829" s="20" t="s">
        <v>3742</v>
      </c>
      <c r="G2829" s="20" t="s">
        <v>3059</v>
      </c>
      <c r="H2829" s="100">
        <v>0.81310000000000004</v>
      </c>
      <c r="I2829" s="39"/>
      <c r="J2829" s="74">
        <f t="shared" si="264"/>
        <v>169.522684</v>
      </c>
      <c r="K2829" s="74">
        <f t="shared" si="265"/>
        <v>133.97962200000001</v>
      </c>
      <c r="L2829" s="74">
        <f t="shared" si="266"/>
        <v>50.683345000000003</v>
      </c>
      <c r="M2829" s="75"/>
      <c r="N2829" s="74">
        <f t="shared" si="267"/>
        <v>1216.4041140000002</v>
      </c>
      <c r="O2829" s="74">
        <f t="shared" si="268"/>
        <v>404.56368399999997</v>
      </c>
      <c r="P2829" s="74">
        <f t="shared" si="269"/>
        <v>899.07347000000004</v>
      </c>
    </row>
    <row r="2830" spans="1:16" ht="15" customHeight="1" x14ac:dyDescent="0.3">
      <c r="A2830" s="27" t="s">
        <v>4093</v>
      </c>
      <c r="B2830" s="38">
        <v>45783</v>
      </c>
      <c r="C2830" s="38">
        <v>45783</v>
      </c>
      <c r="D2830" s="40" t="s">
        <v>2602</v>
      </c>
      <c r="E2830" s="40">
        <v>99945</v>
      </c>
      <c r="F2830" s="20" t="s">
        <v>3742</v>
      </c>
      <c r="G2830" s="20" t="s">
        <v>3059</v>
      </c>
      <c r="H2830" s="100">
        <v>0.81310000000000004</v>
      </c>
      <c r="I2830" s="39"/>
      <c r="J2830" s="74">
        <f t="shared" si="264"/>
        <v>169.522684</v>
      </c>
      <c r="K2830" s="74">
        <f t="shared" si="265"/>
        <v>133.97962200000001</v>
      </c>
      <c r="L2830" s="74">
        <f t="shared" si="266"/>
        <v>50.683345000000003</v>
      </c>
      <c r="M2830" s="75"/>
      <c r="N2830" s="74">
        <f t="shared" si="267"/>
        <v>1216.4041140000002</v>
      </c>
      <c r="O2830" s="74">
        <f t="shared" si="268"/>
        <v>404.56368399999997</v>
      </c>
      <c r="P2830" s="74">
        <f t="shared" si="269"/>
        <v>899.07347000000004</v>
      </c>
    </row>
    <row r="2831" spans="1:16" ht="15" customHeight="1" x14ac:dyDescent="0.3">
      <c r="A2831" s="27" t="s">
        <v>4093</v>
      </c>
      <c r="B2831" s="38">
        <v>45784</v>
      </c>
      <c r="C2831" s="38">
        <v>45784</v>
      </c>
      <c r="D2831" s="12" t="s">
        <v>2603</v>
      </c>
      <c r="E2831" s="12">
        <v>33260</v>
      </c>
      <c r="F2831" s="12" t="s">
        <v>3765</v>
      </c>
      <c r="G2831" s="12" t="s">
        <v>3056</v>
      </c>
      <c r="H2831" s="100">
        <v>0.99320000000000008</v>
      </c>
      <c r="I2831" s="39"/>
      <c r="J2831" s="74">
        <f t="shared" si="264"/>
        <v>193.59124800000001</v>
      </c>
      <c r="K2831" s="74">
        <f t="shared" si="265"/>
        <v>153.00178400000001</v>
      </c>
      <c r="L2831" s="74">
        <f t="shared" si="266"/>
        <v>57.878340000000009</v>
      </c>
      <c r="M2831" s="75"/>
      <c r="N2831" s="74">
        <f t="shared" si="267"/>
        <v>1389.1092080000001</v>
      </c>
      <c r="O2831" s="74">
        <f t="shared" si="268"/>
        <v>448.44324800000004</v>
      </c>
      <c r="P2831" s="74">
        <f t="shared" si="269"/>
        <v>1016.80484</v>
      </c>
    </row>
    <row r="2832" spans="1:16" ht="15" customHeight="1" x14ac:dyDescent="0.3">
      <c r="A2832" s="27" t="s">
        <v>4093</v>
      </c>
      <c r="B2832" s="38">
        <v>45785</v>
      </c>
      <c r="C2832" s="38">
        <v>45785</v>
      </c>
      <c r="D2832" s="40" t="s">
        <v>2604</v>
      </c>
      <c r="E2832" s="40">
        <v>99945</v>
      </c>
      <c r="F2832" s="20" t="s">
        <v>3742</v>
      </c>
      <c r="G2832" s="20" t="s">
        <v>3059</v>
      </c>
      <c r="H2832" s="100">
        <v>0.81310000000000004</v>
      </c>
      <c r="I2832" s="39"/>
      <c r="J2832" s="74">
        <f t="shared" si="264"/>
        <v>169.522684</v>
      </c>
      <c r="K2832" s="74">
        <f t="shared" si="265"/>
        <v>133.97962200000001</v>
      </c>
      <c r="L2832" s="74">
        <f t="shared" si="266"/>
        <v>50.683345000000003</v>
      </c>
      <c r="M2832" s="75"/>
      <c r="N2832" s="74">
        <f t="shared" si="267"/>
        <v>1216.4041140000002</v>
      </c>
      <c r="O2832" s="74">
        <f t="shared" si="268"/>
        <v>404.56368399999997</v>
      </c>
      <c r="P2832" s="74">
        <f t="shared" si="269"/>
        <v>899.07347000000004</v>
      </c>
    </row>
    <row r="2833" spans="1:16" ht="15" customHeight="1" x14ac:dyDescent="0.3">
      <c r="A2833" s="27" t="s">
        <v>4093</v>
      </c>
      <c r="B2833" s="38">
        <v>45790</v>
      </c>
      <c r="C2833" s="38">
        <v>45790</v>
      </c>
      <c r="D2833" s="40" t="s">
        <v>2605</v>
      </c>
      <c r="E2833" s="40">
        <v>99945</v>
      </c>
      <c r="F2833" s="20" t="s">
        <v>3742</v>
      </c>
      <c r="G2833" s="20" t="s">
        <v>3059</v>
      </c>
      <c r="H2833" s="100">
        <v>0.81310000000000004</v>
      </c>
      <c r="I2833" s="39"/>
      <c r="J2833" s="74">
        <f t="shared" si="264"/>
        <v>169.522684</v>
      </c>
      <c r="K2833" s="74">
        <f t="shared" si="265"/>
        <v>133.97962200000001</v>
      </c>
      <c r="L2833" s="74">
        <f t="shared" si="266"/>
        <v>50.683345000000003</v>
      </c>
      <c r="M2833" s="75"/>
      <c r="N2833" s="74">
        <f t="shared" si="267"/>
        <v>1216.4041140000002</v>
      </c>
      <c r="O2833" s="74">
        <f t="shared" si="268"/>
        <v>404.56368399999997</v>
      </c>
      <c r="P2833" s="74">
        <f t="shared" si="269"/>
        <v>899.07347000000004</v>
      </c>
    </row>
    <row r="2834" spans="1:16" ht="15" customHeight="1" x14ac:dyDescent="0.3">
      <c r="A2834" s="27" t="s">
        <v>4093</v>
      </c>
      <c r="B2834" s="38">
        <v>45791</v>
      </c>
      <c r="C2834" s="38">
        <v>45791</v>
      </c>
      <c r="D2834" s="40" t="s">
        <v>2606</v>
      </c>
      <c r="E2834" s="40">
        <v>99945</v>
      </c>
      <c r="F2834" s="20" t="s">
        <v>3742</v>
      </c>
      <c r="G2834" s="20" t="s">
        <v>3059</v>
      </c>
      <c r="H2834" s="100">
        <v>0.81310000000000004</v>
      </c>
      <c r="I2834" s="39"/>
      <c r="J2834" s="74">
        <f t="shared" si="264"/>
        <v>169.522684</v>
      </c>
      <c r="K2834" s="74">
        <f t="shared" si="265"/>
        <v>133.97962200000001</v>
      </c>
      <c r="L2834" s="74">
        <f t="shared" si="266"/>
        <v>50.683345000000003</v>
      </c>
      <c r="M2834" s="75"/>
      <c r="N2834" s="74">
        <f t="shared" si="267"/>
        <v>1216.4041140000002</v>
      </c>
      <c r="O2834" s="74">
        <f t="shared" si="268"/>
        <v>404.56368399999997</v>
      </c>
      <c r="P2834" s="74">
        <f t="shared" si="269"/>
        <v>899.07347000000004</v>
      </c>
    </row>
    <row r="2835" spans="1:16" ht="15" customHeight="1" x14ac:dyDescent="0.3">
      <c r="A2835" s="27" t="s">
        <v>4093</v>
      </c>
      <c r="B2835" s="38">
        <v>45772</v>
      </c>
      <c r="C2835" s="38">
        <v>45772</v>
      </c>
      <c r="D2835" s="40" t="s">
        <v>2598</v>
      </c>
      <c r="E2835" s="40">
        <v>99945</v>
      </c>
      <c r="F2835" s="20" t="s">
        <v>3742</v>
      </c>
      <c r="G2835" s="20" t="s">
        <v>3059</v>
      </c>
      <c r="H2835" s="100">
        <v>0.81310000000000004</v>
      </c>
      <c r="I2835" s="39"/>
      <c r="J2835" s="74">
        <f t="shared" si="264"/>
        <v>169.522684</v>
      </c>
      <c r="K2835" s="74">
        <f t="shared" si="265"/>
        <v>133.97962200000001</v>
      </c>
      <c r="L2835" s="74">
        <f t="shared" si="266"/>
        <v>50.683345000000003</v>
      </c>
      <c r="M2835" s="75"/>
      <c r="N2835" s="74">
        <f t="shared" si="267"/>
        <v>1216.4041140000002</v>
      </c>
      <c r="O2835" s="74">
        <f t="shared" si="268"/>
        <v>404.56368399999997</v>
      </c>
      <c r="P2835" s="74">
        <f t="shared" si="269"/>
        <v>899.07347000000004</v>
      </c>
    </row>
    <row r="2836" spans="1:16" ht="15" customHeight="1" x14ac:dyDescent="0.3">
      <c r="A2836" s="27" t="s">
        <v>4093</v>
      </c>
      <c r="B2836" s="38">
        <v>45780</v>
      </c>
      <c r="C2836" s="38">
        <v>45780</v>
      </c>
      <c r="D2836" s="12" t="s">
        <v>2599</v>
      </c>
      <c r="E2836" s="12">
        <v>47380</v>
      </c>
      <c r="F2836" s="12" t="s">
        <v>3757</v>
      </c>
      <c r="G2836" s="12" t="s">
        <v>3056</v>
      </c>
      <c r="H2836" s="100">
        <v>0.90990000000000004</v>
      </c>
      <c r="I2836" s="39"/>
      <c r="J2836" s="74">
        <f t="shared" si="264"/>
        <v>182.459036</v>
      </c>
      <c r="K2836" s="74">
        <f t="shared" si="265"/>
        <v>144.20363800000001</v>
      </c>
      <c r="L2836" s="74">
        <f t="shared" si="266"/>
        <v>54.550505000000001</v>
      </c>
      <c r="M2836" s="75"/>
      <c r="N2836" s="74">
        <f t="shared" si="267"/>
        <v>1309.2295060000001</v>
      </c>
      <c r="O2836" s="74">
        <f t="shared" si="268"/>
        <v>428.14803600000005</v>
      </c>
      <c r="P2836" s="74">
        <f t="shared" si="269"/>
        <v>962.35163000000011</v>
      </c>
    </row>
    <row r="2837" spans="1:16" ht="15" customHeight="1" x14ac:dyDescent="0.3">
      <c r="A2837" s="27" t="s">
        <v>4093</v>
      </c>
      <c r="B2837" s="38">
        <v>45781</v>
      </c>
      <c r="C2837" s="38">
        <v>45781</v>
      </c>
      <c r="D2837" s="40" t="s">
        <v>2600</v>
      </c>
      <c r="E2837" s="40">
        <v>99945</v>
      </c>
      <c r="F2837" s="20" t="s">
        <v>3742</v>
      </c>
      <c r="G2837" s="20" t="s">
        <v>3059</v>
      </c>
      <c r="H2837" s="100">
        <v>0.81310000000000004</v>
      </c>
      <c r="I2837" s="39"/>
      <c r="J2837" s="74">
        <f t="shared" si="264"/>
        <v>169.522684</v>
      </c>
      <c r="K2837" s="74">
        <f t="shared" si="265"/>
        <v>133.97962200000001</v>
      </c>
      <c r="L2837" s="74">
        <f t="shared" si="266"/>
        <v>50.683345000000003</v>
      </c>
      <c r="M2837" s="75"/>
      <c r="N2837" s="74">
        <f t="shared" si="267"/>
        <v>1216.4041140000002</v>
      </c>
      <c r="O2837" s="74">
        <f t="shared" si="268"/>
        <v>404.56368399999997</v>
      </c>
      <c r="P2837" s="74">
        <f t="shared" si="269"/>
        <v>899.07347000000004</v>
      </c>
    </row>
    <row r="2838" spans="1:16" ht="15" customHeight="1" x14ac:dyDescent="0.3">
      <c r="A2838" s="27" t="s">
        <v>4093</v>
      </c>
      <c r="B2838" s="38">
        <v>45792</v>
      </c>
      <c r="C2838" s="38">
        <v>45792</v>
      </c>
      <c r="D2838" s="12" t="s">
        <v>2607</v>
      </c>
      <c r="E2838" s="12">
        <v>41700</v>
      </c>
      <c r="F2838" s="12" t="s">
        <v>3746</v>
      </c>
      <c r="G2838" s="12" t="s">
        <v>3056</v>
      </c>
      <c r="H2838" s="100">
        <v>0.84320000000000006</v>
      </c>
      <c r="I2838" s="39"/>
      <c r="J2838" s="74">
        <f t="shared" si="264"/>
        <v>173.54524800000002</v>
      </c>
      <c r="K2838" s="74">
        <f t="shared" si="265"/>
        <v>137.15878400000003</v>
      </c>
      <c r="L2838" s="74">
        <f t="shared" si="266"/>
        <v>51.885840000000002</v>
      </c>
      <c r="M2838" s="75"/>
      <c r="N2838" s="74">
        <f t="shared" si="267"/>
        <v>1245.2682080000002</v>
      </c>
      <c r="O2838" s="74">
        <f t="shared" si="268"/>
        <v>411.89724799999999</v>
      </c>
      <c r="P2838" s="74">
        <f t="shared" si="269"/>
        <v>918.74984000000018</v>
      </c>
    </row>
    <row r="2839" spans="1:16" ht="15" customHeight="1" x14ac:dyDescent="0.3">
      <c r="A2839" s="27" t="s">
        <v>4093</v>
      </c>
      <c r="B2839" s="38">
        <v>45793</v>
      </c>
      <c r="C2839" s="38">
        <v>45793</v>
      </c>
      <c r="D2839" s="40" t="s">
        <v>2608</v>
      </c>
      <c r="E2839" s="40">
        <v>99945</v>
      </c>
      <c r="F2839" s="20" t="s">
        <v>3742</v>
      </c>
      <c r="G2839" s="20" t="s">
        <v>3059</v>
      </c>
      <c r="H2839" s="100">
        <v>0.81310000000000004</v>
      </c>
      <c r="I2839" s="39"/>
      <c r="J2839" s="74">
        <f t="shared" si="264"/>
        <v>169.522684</v>
      </c>
      <c r="K2839" s="74">
        <f t="shared" si="265"/>
        <v>133.97962200000001</v>
      </c>
      <c r="L2839" s="74">
        <f t="shared" si="266"/>
        <v>50.683345000000003</v>
      </c>
      <c r="M2839" s="75"/>
      <c r="N2839" s="74">
        <f t="shared" si="267"/>
        <v>1216.4041140000002</v>
      </c>
      <c r="O2839" s="74">
        <f t="shared" si="268"/>
        <v>404.56368399999997</v>
      </c>
      <c r="P2839" s="74">
        <f t="shared" si="269"/>
        <v>899.07347000000004</v>
      </c>
    </row>
    <row r="2840" spans="1:16" ht="15" customHeight="1" x14ac:dyDescent="0.3">
      <c r="A2840" s="27" t="s">
        <v>4093</v>
      </c>
      <c r="B2840" s="38">
        <v>45794</v>
      </c>
      <c r="C2840" s="38">
        <v>45794</v>
      </c>
      <c r="D2840" s="12" t="s">
        <v>2609</v>
      </c>
      <c r="E2840" s="12">
        <v>33260</v>
      </c>
      <c r="F2840" s="12" t="s">
        <v>3765</v>
      </c>
      <c r="G2840" s="12" t="s">
        <v>3056</v>
      </c>
      <c r="H2840" s="100">
        <v>0.99320000000000008</v>
      </c>
      <c r="I2840" s="39"/>
      <c r="J2840" s="74">
        <f t="shared" si="264"/>
        <v>193.59124800000001</v>
      </c>
      <c r="K2840" s="74">
        <f t="shared" si="265"/>
        <v>153.00178400000001</v>
      </c>
      <c r="L2840" s="74">
        <f t="shared" si="266"/>
        <v>57.878340000000009</v>
      </c>
      <c r="M2840" s="75"/>
      <c r="N2840" s="74">
        <f t="shared" si="267"/>
        <v>1389.1092080000001</v>
      </c>
      <c r="O2840" s="74">
        <f t="shared" si="268"/>
        <v>448.44324800000004</v>
      </c>
      <c r="P2840" s="74">
        <f t="shared" si="269"/>
        <v>1016.80484</v>
      </c>
    </row>
    <row r="2841" spans="1:16" ht="15" customHeight="1" x14ac:dyDescent="0.3">
      <c r="A2841" s="27" t="s">
        <v>4093</v>
      </c>
      <c r="B2841" s="38">
        <v>45795</v>
      </c>
      <c r="C2841" s="38">
        <v>45795</v>
      </c>
      <c r="D2841" s="40" t="s">
        <v>2610</v>
      </c>
      <c r="E2841" s="40">
        <v>99945</v>
      </c>
      <c r="F2841" s="20" t="s">
        <v>3742</v>
      </c>
      <c r="G2841" s="20" t="s">
        <v>3059</v>
      </c>
      <c r="H2841" s="100">
        <v>0.81310000000000004</v>
      </c>
      <c r="I2841" s="39"/>
      <c r="J2841" s="74">
        <f t="shared" si="264"/>
        <v>169.522684</v>
      </c>
      <c r="K2841" s="74">
        <f t="shared" si="265"/>
        <v>133.97962200000001</v>
      </c>
      <c r="L2841" s="74">
        <f t="shared" si="266"/>
        <v>50.683345000000003</v>
      </c>
      <c r="M2841" s="75"/>
      <c r="N2841" s="74">
        <f t="shared" si="267"/>
        <v>1216.4041140000002</v>
      </c>
      <c r="O2841" s="74">
        <f t="shared" si="268"/>
        <v>404.56368399999997</v>
      </c>
      <c r="P2841" s="74">
        <f t="shared" si="269"/>
        <v>899.07347000000004</v>
      </c>
    </row>
    <row r="2842" spans="1:16" ht="15" customHeight="1" x14ac:dyDescent="0.3">
      <c r="A2842" s="27" t="s">
        <v>4093</v>
      </c>
      <c r="B2842" s="38">
        <v>45796</v>
      </c>
      <c r="C2842" s="38">
        <v>45796</v>
      </c>
      <c r="D2842" s="40" t="s">
        <v>2611</v>
      </c>
      <c r="E2842" s="40">
        <v>99945</v>
      </c>
      <c r="F2842" s="20" t="s">
        <v>3742</v>
      </c>
      <c r="G2842" s="20" t="s">
        <v>3059</v>
      </c>
      <c r="H2842" s="100">
        <v>0.81310000000000004</v>
      </c>
      <c r="I2842" s="39"/>
      <c r="J2842" s="74">
        <f t="shared" si="264"/>
        <v>169.522684</v>
      </c>
      <c r="K2842" s="74">
        <f t="shared" si="265"/>
        <v>133.97962200000001</v>
      </c>
      <c r="L2842" s="74">
        <f t="shared" si="266"/>
        <v>50.683345000000003</v>
      </c>
      <c r="M2842" s="75"/>
      <c r="N2842" s="74">
        <f t="shared" si="267"/>
        <v>1216.4041140000002</v>
      </c>
      <c r="O2842" s="74">
        <f t="shared" si="268"/>
        <v>404.56368399999997</v>
      </c>
      <c r="P2842" s="74">
        <f t="shared" si="269"/>
        <v>899.07347000000004</v>
      </c>
    </row>
    <row r="2843" spans="1:16" ht="15" customHeight="1" x14ac:dyDescent="0.3">
      <c r="A2843" s="27" t="s">
        <v>4093</v>
      </c>
      <c r="B2843" s="38">
        <v>45797</v>
      </c>
      <c r="C2843" s="38">
        <v>45797</v>
      </c>
      <c r="D2843" s="40" t="s">
        <v>2612</v>
      </c>
      <c r="E2843" s="40">
        <v>99945</v>
      </c>
      <c r="F2843" s="20" t="s">
        <v>3742</v>
      </c>
      <c r="G2843" s="20" t="s">
        <v>3059</v>
      </c>
      <c r="H2843" s="100">
        <v>0.81310000000000004</v>
      </c>
      <c r="I2843" s="39"/>
      <c r="J2843" s="74">
        <f t="shared" si="264"/>
        <v>169.522684</v>
      </c>
      <c r="K2843" s="74">
        <f t="shared" si="265"/>
        <v>133.97962200000001</v>
      </c>
      <c r="L2843" s="74">
        <f t="shared" si="266"/>
        <v>50.683345000000003</v>
      </c>
      <c r="M2843" s="75"/>
      <c r="N2843" s="74">
        <f t="shared" si="267"/>
        <v>1216.4041140000002</v>
      </c>
      <c r="O2843" s="74">
        <f t="shared" si="268"/>
        <v>404.56368399999997</v>
      </c>
      <c r="P2843" s="74">
        <f t="shared" si="269"/>
        <v>899.07347000000004</v>
      </c>
    </row>
    <row r="2844" spans="1:16" ht="15" customHeight="1" x14ac:dyDescent="0.3">
      <c r="A2844" s="27" t="s">
        <v>4093</v>
      </c>
      <c r="B2844" s="38">
        <v>45800</v>
      </c>
      <c r="C2844" s="38">
        <v>45800</v>
      </c>
      <c r="D2844" s="40" t="s">
        <v>2613</v>
      </c>
      <c r="E2844" s="40">
        <v>99945</v>
      </c>
      <c r="F2844" s="20" t="s">
        <v>3742</v>
      </c>
      <c r="G2844" s="20" t="s">
        <v>3059</v>
      </c>
      <c r="H2844" s="100">
        <v>0.81310000000000004</v>
      </c>
      <c r="I2844" s="39"/>
      <c r="J2844" s="74">
        <f t="shared" si="264"/>
        <v>169.522684</v>
      </c>
      <c r="K2844" s="74">
        <f t="shared" si="265"/>
        <v>133.97962200000001</v>
      </c>
      <c r="L2844" s="74">
        <f t="shared" si="266"/>
        <v>50.683345000000003</v>
      </c>
      <c r="M2844" s="75"/>
      <c r="N2844" s="74">
        <f t="shared" si="267"/>
        <v>1216.4041140000002</v>
      </c>
      <c r="O2844" s="74">
        <f t="shared" si="268"/>
        <v>404.56368399999997</v>
      </c>
      <c r="P2844" s="74">
        <f t="shared" si="269"/>
        <v>899.07347000000004</v>
      </c>
    </row>
    <row r="2845" spans="1:16" ht="15" customHeight="1" x14ac:dyDescent="0.3">
      <c r="A2845" s="27" t="s">
        <v>4093</v>
      </c>
      <c r="B2845" s="38">
        <v>45801</v>
      </c>
      <c r="C2845" s="38">
        <v>45801</v>
      </c>
      <c r="D2845" s="12" t="s">
        <v>2614</v>
      </c>
      <c r="E2845" s="12">
        <v>26420</v>
      </c>
      <c r="F2845" s="12" t="s">
        <v>3747</v>
      </c>
      <c r="G2845" s="12" t="s">
        <v>3056</v>
      </c>
      <c r="H2845" s="100">
        <v>1.0018</v>
      </c>
      <c r="I2845" s="39"/>
      <c r="J2845" s="74">
        <f t="shared" si="264"/>
        <v>194.74055199999998</v>
      </c>
      <c r="K2845" s="74">
        <f t="shared" si="265"/>
        <v>153.91011600000002</v>
      </c>
      <c r="L2845" s="74">
        <f t="shared" si="266"/>
        <v>58.221910000000008</v>
      </c>
      <c r="M2845" s="75"/>
      <c r="N2845" s="74">
        <f t="shared" si="267"/>
        <v>1397.356092</v>
      </c>
      <c r="O2845" s="74">
        <f t="shared" si="268"/>
        <v>450.53855199999998</v>
      </c>
      <c r="P2845" s="74">
        <f t="shared" si="269"/>
        <v>1022.4266600000001</v>
      </c>
    </row>
    <row r="2846" spans="1:16" ht="15" customHeight="1" x14ac:dyDescent="0.3">
      <c r="A2846" s="27" t="s">
        <v>4093</v>
      </c>
      <c r="B2846" s="38">
        <v>45802</v>
      </c>
      <c r="C2846" s="38">
        <v>45802</v>
      </c>
      <c r="D2846" s="40" t="s">
        <v>2615</v>
      </c>
      <c r="E2846" s="40">
        <v>99945</v>
      </c>
      <c r="F2846" s="20" t="s">
        <v>3742</v>
      </c>
      <c r="G2846" s="20" t="s">
        <v>3059</v>
      </c>
      <c r="H2846" s="100">
        <v>0.81310000000000004</v>
      </c>
      <c r="I2846" s="39"/>
      <c r="J2846" s="74">
        <f t="shared" si="264"/>
        <v>169.522684</v>
      </c>
      <c r="K2846" s="74">
        <f t="shared" si="265"/>
        <v>133.97962200000001</v>
      </c>
      <c r="L2846" s="74">
        <f t="shared" si="266"/>
        <v>50.683345000000003</v>
      </c>
      <c r="M2846" s="75"/>
      <c r="N2846" s="74">
        <f t="shared" si="267"/>
        <v>1216.4041140000002</v>
      </c>
      <c r="O2846" s="74">
        <f t="shared" si="268"/>
        <v>404.56368399999997</v>
      </c>
      <c r="P2846" s="74">
        <f t="shared" si="269"/>
        <v>899.07347000000004</v>
      </c>
    </row>
    <row r="2847" spans="1:16" ht="15" customHeight="1" x14ac:dyDescent="0.3">
      <c r="A2847" s="27" t="s">
        <v>4093</v>
      </c>
      <c r="B2847" s="38">
        <v>45803</v>
      </c>
      <c r="C2847" s="38">
        <v>45803</v>
      </c>
      <c r="D2847" s="40" t="s">
        <v>2616</v>
      </c>
      <c r="E2847" s="40">
        <v>99945</v>
      </c>
      <c r="F2847" s="20" t="s">
        <v>3742</v>
      </c>
      <c r="G2847" s="20" t="s">
        <v>3059</v>
      </c>
      <c r="H2847" s="100">
        <v>0.81310000000000004</v>
      </c>
      <c r="I2847" s="39"/>
      <c r="J2847" s="74">
        <f t="shared" si="264"/>
        <v>169.522684</v>
      </c>
      <c r="K2847" s="74">
        <f t="shared" si="265"/>
        <v>133.97962200000001</v>
      </c>
      <c r="L2847" s="74">
        <f t="shared" si="266"/>
        <v>50.683345000000003</v>
      </c>
      <c r="M2847" s="75"/>
      <c r="N2847" s="74">
        <f t="shared" si="267"/>
        <v>1216.4041140000002</v>
      </c>
      <c r="O2847" s="74">
        <f t="shared" si="268"/>
        <v>404.56368399999997</v>
      </c>
      <c r="P2847" s="74">
        <f t="shared" si="269"/>
        <v>899.07347000000004</v>
      </c>
    </row>
    <row r="2848" spans="1:16" ht="15" customHeight="1" x14ac:dyDescent="0.3">
      <c r="A2848" s="27" t="s">
        <v>4093</v>
      </c>
      <c r="B2848" s="38">
        <v>45804</v>
      </c>
      <c r="C2848" s="38">
        <v>45804</v>
      </c>
      <c r="D2848" s="40" t="s">
        <v>2617</v>
      </c>
      <c r="E2848" s="40">
        <v>99945</v>
      </c>
      <c r="F2848" s="20" t="s">
        <v>3742</v>
      </c>
      <c r="G2848" s="20" t="s">
        <v>3059</v>
      </c>
      <c r="H2848" s="100">
        <v>0.81310000000000004</v>
      </c>
      <c r="I2848" s="39"/>
      <c r="J2848" s="74">
        <f t="shared" si="264"/>
        <v>169.522684</v>
      </c>
      <c r="K2848" s="74">
        <f t="shared" si="265"/>
        <v>133.97962200000001</v>
      </c>
      <c r="L2848" s="74">
        <f t="shared" si="266"/>
        <v>50.683345000000003</v>
      </c>
      <c r="M2848" s="75"/>
      <c r="N2848" s="74">
        <f t="shared" si="267"/>
        <v>1216.4041140000002</v>
      </c>
      <c r="O2848" s="74">
        <f t="shared" si="268"/>
        <v>404.56368399999997</v>
      </c>
      <c r="P2848" s="74">
        <f t="shared" si="269"/>
        <v>899.07347000000004</v>
      </c>
    </row>
    <row r="2849" spans="1:16" ht="15" customHeight="1" x14ac:dyDescent="0.3">
      <c r="A2849" s="27" t="s">
        <v>4093</v>
      </c>
      <c r="B2849" s="38">
        <v>45810</v>
      </c>
      <c r="C2849" s="38">
        <v>45810</v>
      </c>
      <c r="D2849" s="40" t="s">
        <v>2618</v>
      </c>
      <c r="E2849" s="40">
        <v>99945</v>
      </c>
      <c r="F2849" s="20" t="s">
        <v>3742</v>
      </c>
      <c r="G2849" s="20" t="s">
        <v>3059</v>
      </c>
      <c r="H2849" s="100">
        <v>0.81310000000000004</v>
      </c>
      <c r="I2849" s="39"/>
      <c r="J2849" s="74">
        <f t="shared" si="264"/>
        <v>169.522684</v>
      </c>
      <c r="K2849" s="74">
        <f t="shared" si="265"/>
        <v>133.97962200000001</v>
      </c>
      <c r="L2849" s="74">
        <f t="shared" si="266"/>
        <v>50.683345000000003</v>
      </c>
      <c r="M2849" s="75"/>
      <c r="N2849" s="74">
        <f t="shared" si="267"/>
        <v>1216.4041140000002</v>
      </c>
      <c r="O2849" s="74">
        <f t="shared" si="268"/>
        <v>404.56368399999997</v>
      </c>
      <c r="P2849" s="74">
        <f t="shared" si="269"/>
        <v>899.07347000000004</v>
      </c>
    </row>
    <row r="2850" spans="1:16" ht="15" customHeight="1" x14ac:dyDescent="0.3">
      <c r="A2850" s="27" t="s">
        <v>4093</v>
      </c>
      <c r="B2850" s="38">
        <v>45820</v>
      </c>
      <c r="C2850" s="38">
        <v>45820</v>
      </c>
      <c r="D2850" s="40" t="s">
        <v>2619</v>
      </c>
      <c r="E2850" s="40">
        <v>99945</v>
      </c>
      <c r="F2850" s="20" t="s">
        <v>3742</v>
      </c>
      <c r="G2850" s="20" t="s">
        <v>3059</v>
      </c>
      <c r="H2850" s="100">
        <v>0.81310000000000004</v>
      </c>
      <c r="I2850" s="39"/>
      <c r="J2850" s="74">
        <f t="shared" si="264"/>
        <v>169.522684</v>
      </c>
      <c r="K2850" s="74">
        <f t="shared" si="265"/>
        <v>133.97962200000001</v>
      </c>
      <c r="L2850" s="74">
        <f t="shared" si="266"/>
        <v>50.683345000000003</v>
      </c>
      <c r="M2850" s="75"/>
      <c r="N2850" s="74">
        <f t="shared" si="267"/>
        <v>1216.4041140000002</v>
      </c>
      <c r="O2850" s="74">
        <f t="shared" si="268"/>
        <v>404.56368399999997</v>
      </c>
      <c r="P2850" s="74">
        <f t="shared" si="269"/>
        <v>899.07347000000004</v>
      </c>
    </row>
    <row r="2851" spans="1:16" ht="15" customHeight="1" x14ac:dyDescent="0.3">
      <c r="A2851" s="27" t="s">
        <v>4093</v>
      </c>
      <c r="B2851" s="38">
        <v>45821</v>
      </c>
      <c r="C2851" s="38">
        <v>45821</v>
      </c>
      <c r="D2851" s="12" t="s">
        <v>2620</v>
      </c>
      <c r="E2851" s="12">
        <v>13140</v>
      </c>
      <c r="F2851" s="12" t="s">
        <v>3761</v>
      </c>
      <c r="G2851" s="12" t="s">
        <v>3056</v>
      </c>
      <c r="H2851" s="100">
        <v>0.85289999999999999</v>
      </c>
      <c r="I2851" s="39"/>
      <c r="J2851" s="74">
        <f t="shared" si="264"/>
        <v>174.84155599999997</v>
      </c>
      <c r="K2851" s="74">
        <f t="shared" si="265"/>
        <v>138.18329800000001</v>
      </c>
      <c r="L2851" s="74">
        <f t="shared" si="266"/>
        <v>52.273354999999995</v>
      </c>
      <c r="M2851" s="75"/>
      <c r="N2851" s="74">
        <f t="shared" si="267"/>
        <v>1254.5699260000001</v>
      </c>
      <c r="O2851" s="74">
        <f t="shared" si="268"/>
        <v>414.26055600000001</v>
      </c>
      <c r="P2851" s="74">
        <f t="shared" si="269"/>
        <v>925.09073000000012</v>
      </c>
    </row>
    <row r="2852" spans="1:16" ht="15" customHeight="1" x14ac:dyDescent="0.3">
      <c r="A2852" s="27" t="s">
        <v>4093</v>
      </c>
      <c r="B2852" s="38">
        <v>45822</v>
      </c>
      <c r="C2852" s="38">
        <v>45822</v>
      </c>
      <c r="D2852" s="40" t="s">
        <v>2621</v>
      </c>
      <c r="E2852" s="40">
        <v>99945</v>
      </c>
      <c r="F2852" s="20" t="s">
        <v>3742</v>
      </c>
      <c r="G2852" s="20" t="s">
        <v>3059</v>
      </c>
      <c r="H2852" s="100">
        <v>0.81310000000000004</v>
      </c>
      <c r="I2852" s="39"/>
      <c r="J2852" s="74">
        <f t="shared" si="264"/>
        <v>169.522684</v>
      </c>
      <c r="K2852" s="74">
        <f t="shared" si="265"/>
        <v>133.97962200000001</v>
      </c>
      <c r="L2852" s="74">
        <f t="shared" si="266"/>
        <v>50.683345000000003</v>
      </c>
      <c r="M2852" s="75"/>
      <c r="N2852" s="74">
        <f t="shared" si="267"/>
        <v>1216.4041140000002</v>
      </c>
      <c r="O2852" s="74">
        <f t="shared" si="268"/>
        <v>404.56368399999997</v>
      </c>
      <c r="P2852" s="74">
        <f t="shared" si="269"/>
        <v>899.07347000000004</v>
      </c>
    </row>
    <row r="2853" spans="1:16" ht="15" customHeight="1" x14ac:dyDescent="0.3">
      <c r="A2853" s="27" t="s">
        <v>4093</v>
      </c>
      <c r="B2853" s="38">
        <v>45830</v>
      </c>
      <c r="C2853" s="38">
        <v>45830</v>
      </c>
      <c r="D2853" s="12" t="s">
        <v>2622</v>
      </c>
      <c r="E2853" s="12">
        <v>18580</v>
      </c>
      <c r="F2853" s="12" t="s">
        <v>3743</v>
      </c>
      <c r="G2853" s="12" t="s">
        <v>3056</v>
      </c>
      <c r="H2853" s="100">
        <v>0.93620000000000003</v>
      </c>
      <c r="I2853" s="39"/>
      <c r="J2853" s="74">
        <f t="shared" si="264"/>
        <v>185.97376800000001</v>
      </c>
      <c r="K2853" s="74">
        <f t="shared" si="265"/>
        <v>146.98144400000001</v>
      </c>
      <c r="L2853" s="74">
        <f t="shared" si="266"/>
        <v>55.601190000000003</v>
      </c>
      <c r="M2853" s="75"/>
      <c r="N2853" s="74">
        <f t="shared" si="267"/>
        <v>1334.4496280000001</v>
      </c>
      <c r="O2853" s="74">
        <f t="shared" si="268"/>
        <v>434.555768</v>
      </c>
      <c r="P2853" s="74">
        <f t="shared" si="269"/>
        <v>979.54394000000002</v>
      </c>
    </row>
    <row r="2854" spans="1:16" ht="15" customHeight="1" x14ac:dyDescent="0.3">
      <c r="A2854" s="27" t="s">
        <v>4093</v>
      </c>
      <c r="B2854" s="38">
        <v>45831</v>
      </c>
      <c r="C2854" s="38">
        <v>45831</v>
      </c>
      <c r="D2854" s="40" t="s">
        <v>2623</v>
      </c>
      <c r="E2854" s="40">
        <v>99945</v>
      </c>
      <c r="F2854" s="20" t="s">
        <v>3742</v>
      </c>
      <c r="G2854" s="20" t="s">
        <v>3059</v>
      </c>
      <c r="H2854" s="100">
        <v>0.81310000000000004</v>
      </c>
      <c r="I2854" s="39"/>
      <c r="J2854" s="74">
        <f t="shared" si="264"/>
        <v>169.522684</v>
      </c>
      <c r="K2854" s="74">
        <f t="shared" si="265"/>
        <v>133.97962200000001</v>
      </c>
      <c r="L2854" s="74">
        <f t="shared" si="266"/>
        <v>50.683345000000003</v>
      </c>
      <c r="M2854" s="75"/>
      <c r="N2854" s="74">
        <f t="shared" si="267"/>
        <v>1216.4041140000002</v>
      </c>
      <c r="O2854" s="74">
        <f t="shared" si="268"/>
        <v>404.56368399999997</v>
      </c>
      <c r="P2854" s="74">
        <f t="shared" si="269"/>
        <v>899.07347000000004</v>
      </c>
    </row>
    <row r="2855" spans="1:16" ht="15" customHeight="1" x14ac:dyDescent="0.3">
      <c r="A2855" s="27" t="s">
        <v>4093</v>
      </c>
      <c r="B2855" s="38">
        <v>45832</v>
      </c>
      <c r="C2855" s="38">
        <v>45832</v>
      </c>
      <c r="D2855" s="12" t="s">
        <v>2624</v>
      </c>
      <c r="E2855" s="12">
        <v>11100</v>
      </c>
      <c r="F2855" s="12" t="s">
        <v>3745</v>
      </c>
      <c r="G2855" s="12" t="s">
        <v>3056</v>
      </c>
      <c r="H2855" s="100">
        <v>0.84109999999999996</v>
      </c>
      <c r="I2855" s="39"/>
      <c r="J2855" s="74">
        <f t="shared" si="264"/>
        <v>173.26460399999996</v>
      </c>
      <c r="K2855" s="74">
        <f t="shared" si="265"/>
        <v>136.936982</v>
      </c>
      <c r="L2855" s="74">
        <f t="shared" si="266"/>
        <v>51.801945000000003</v>
      </c>
      <c r="M2855" s="75"/>
      <c r="N2855" s="74">
        <f t="shared" si="267"/>
        <v>1243.2544339999999</v>
      </c>
      <c r="O2855" s="74">
        <f t="shared" si="268"/>
        <v>411.38560399999994</v>
      </c>
      <c r="P2855" s="74">
        <f t="shared" si="269"/>
        <v>917.37707</v>
      </c>
    </row>
    <row r="2856" spans="1:16" ht="15" customHeight="1" x14ac:dyDescent="0.3">
      <c r="A2856" s="27" t="s">
        <v>4093</v>
      </c>
      <c r="B2856" s="38">
        <v>45840</v>
      </c>
      <c r="C2856" s="38">
        <v>45840</v>
      </c>
      <c r="D2856" s="12" t="s">
        <v>2625</v>
      </c>
      <c r="E2856" s="12">
        <v>13140</v>
      </c>
      <c r="F2856" s="12" t="s">
        <v>3761</v>
      </c>
      <c r="G2856" s="12" t="s">
        <v>3056</v>
      </c>
      <c r="H2856" s="100">
        <v>0.85289999999999999</v>
      </c>
      <c r="I2856" s="39"/>
      <c r="J2856" s="74">
        <f t="shared" si="264"/>
        <v>174.84155599999997</v>
      </c>
      <c r="K2856" s="74">
        <f t="shared" si="265"/>
        <v>138.18329800000001</v>
      </c>
      <c r="L2856" s="74">
        <f t="shared" si="266"/>
        <v>52.273354999999995</v>
      </c>
      <c r="M2856" s="75"/>
      <c r="N2856" s="74">
        <f t="shared" si="267"/>
        <v>1254.5699260000001</v>
      </c>
      <c r="O2856" s="74">
        <f t="shared" si="268"/>
        <v>414.26055600000001</v>
      </c>
      <c r="P2856" s="74">
        <f t="shared" si="269"/>
        <v>925.09073000000012</v>
      </c>
    </row>
    <row r="2857" spans="1:16" ht="15" customHeight="1" x14ac:dyDescent="0.3">
      <c r="A2857" s="27" t="s">
        <v>4093</v>
      </c>
      <c r="B2857" s="38">
        <v>45841</v>
      </c>
      <c r="C2857" s="38">
        <v>45841</v>
      </c>
      <c r="D2857" s="40" t="s">
        <v>2626</v>
      </c>
      <c r="E2857" s="40">
        <v>99945</v>
      </c>
      <c r="F2857" s="20" t="s">
        <v>3742</v>
      </c>
      <c r="G2857" s="20" t="s">
        <v>3059</v>
      </c>
      <c r="H2857" s="100">
        <v>0.81310000000000004</v>
      </c>
      <c r="I2857" s="39"/>
      <c r="J2857" s="74">
        <f t="shared" si="264"/>
        <v>169.522684</v>
      </c>
      <c r="K2857" s="74">
        <f t="shared" si="265"/>
        <v>133.97962200000001</v>
      </c>
      <c r="L2857" s="74">
        <f t="shared" si="266"/>
        <v>50.683345000000003</v>
      </c>
      <c r="M2857" s="75"/>
      <c r="N2857" s="74">
        <f t="shared" si="267"/>
        <v>1216.4041140000002</v>
      </c>
      <c r="O2857" s="74">
        <f t="shared" si="268"/>
        <v>404.56368399999997</v>
      </c>
      <c r="P2857" s="74">
        <f t="shared" si="269"/>
        <v>899.07347000000004</v>
      </c>
    </row>
    <row r="2858" spans="1:16" ht="15" customHeight="1" x14ac:dyDescent="0.3">
      <c r="A2858" s="27" t="s">
        <v>4093</v>
      </c>
      <c r="B2858" s="38">
        <v>45842</v>
      </c>
      <c r="C2858" s="38">
        <v>45842</v>
      </c>
      <c r="D2858" s="40" t="s">
        <v>2627</v>
      </c>
      <c r="E2858" s="40">
        <v>99945</v>
      </c>
      <c r="F2858" s="20" t="s">
        <v>3742</v>
      </c>
      <c r="G2858" s="20" t="s">
        <v>3059</v>
      </c>
      <c r="H2858" s="100">
        <v>0.81310000000000004</v>
      </c>
      <c r="I2858" s="39"/>
      <c r="J2858" s="74">
        <f t="shared" si="264"/>
        <v>169.522684</v>
      </c>
      <c r="K2858" s="74">
        <f t="shared" si="265"/>
        <v>133.97962200000001</v>
      </c>
      <c r="L2858" s="74">
        <f t="shared" si="266"/>
        <v>50.683345000000003</v>
      </c>
      <c r="M2858" s="75"/>
      <c r="N2858" s="74">
        <f t="shared" si="267"/>
        <v>1216.4041140000002</v>
      </c>
      <c r="O2858" s="74">
        <f t="shared" si="268"/>
        <v>404.56368399999997</v>
      </c>
      <c r="P2858" s="74">
        <f t="shared" si="269"/>
        <v>899.07347000000004</v>
      </c>
    </row>
    <row r="2859" spans="1:16" ht="15" customHeight="1" x14ac:dyDescent="0.3">
      <c r="A2859" s="27" t="s">
        <v>4093</v>
      </c>
      <c r="B2859" s="38">
        <v>45843</v>
      </c>
      <c r="C2859" s="38">
        <v>45843</v>
      </c>
      <c r="D2859" s="12" t="s">
        <v>2628</v>
      </c>
      <c r="E2859" s="12">
        <v>23104</v>
      </c>
      <c r="F2859" s="12" t="s">
        <v>3763</v>
      </c>
      <c r="G2859" s="12" t="s">
        <v>3056</v>
      </c>
      <c r="H2859" s="100">
        <v>0.97919999999999996</v>
      </c>
      <c r="I2859" s="39"/>
      <c r="J2859" s="74">
        <f t="shared" si="264"/>
        <v>191.72028799999998</v>
      </c>
      <c r="K2859" s="74">
        <f t="shared" si="265"/>
        <v>151.52310399999999</v>
      </c>
      <c r="L2859" s="74">
        <f t="shared" si="266"/>
        <v>57.319040000000001</v>
      </c>
      <c r="M2859" s="75"/>
      <c r="N2859" s="74">
        <f t="shared" si="267"/>
        <v>1375.6840480000001</v>
      </c>
      <c r="O2859" s="74">
        <f t="shared" si="268"/>
        <v>445.03228799999999</v>
      </c>
      <c r="P2859" s="74">
        <f t="shared" si="269"/>
        <v>1007.6530399999999</v>
      </c>
    </row>
    <row r="2860" spans="1:16" ht="15" customHeight="1" x14ac:dyDescent="0.3">
      <c r="A2860" s="27" t="s">
        <v>4093</v>
      </c>
      <c r="B2860" s="38">
        <v>45844</v>
      </c>
      <c r="C2860" s="38">
        <v>45844</v>
      </c>
      <c r="D2860" s="40" t="s">
        <v>2629</v>
      </c>
      <c r="E2860" s="40">
        <v>99945</v>
      </c>
      <c r="F2860" s="20" t="s">
        <v>3742</v>
      </c>
      <c r="G2860" s="20" t="s">
        <v>3059</v>
      </c>
      <c r="H2860" s="100">
        <v>0.81310000000000004</v>
      </c>
      <c r="I2860" s="39"/>
      <c r="J2860" s="74">
        <f t="shared" si="264"/>
        <v>169.522684</v>
      </c>
      <c r="K2860" s="74">
        <f t="shared" si="265"/>
        <v>133.97962200000001</v>
      </c>
      <c r="L2860" s="74">
        <f t="shared" si="266"/>
        <v>50.683345000000003</v>
      </c>
      <c r="M2860" s="75"/>
      <c r="N2860" s="74">
        <f t="shared" si="267"/>
        <v>1216.4041140000002</v>
      </c>
      <c r="O2860" s="74">
        <f t="shared" si="268"/>
        <v>404.56368399999997</v>
      </c>
      <c r="P2860" s="74">
        <f t="shared" si="269"/>
        <v>899.07347000000004</v>
      </c>
    </row>
    <row r="2861" spans="1:16" ht="15" customHeight="1" x14ac:dyDescent="0.3">
      <c r="A2861" s="27" t="s">
        <v>4093</v>
      </c>
      <c r="B2861" s="38">
        <v>45845</v>
      </c>
      <c r="C2861" s="38">
        <v>45845</v>
      </c>
      <c r="D2861" s="40" t="s">
        <v>2630</v>
      </c>
      <c r="E2861" s="40">
        <v>99945</v>
      </c>
      <c r="F2861" s="20" t="s">
        <v>3742</v>
      </c>
      <c r="G2861" s="20" t="s">
        <v>3059</v>
      </c>
      <c r="H2861" s="100">
        <v>0.81310000000000004</v>
      </c>
      <c r="I2861" s="39"/>
      <c r="J2861" s="74">
        <f t="shared" si="264"/>
        <v>169.522684</v>
      </c>
      <c r="K2861" s="74">
        <f t="shared" si="265"/>
        <v>133.97962200000001</v>
      </c>
      <c r="L2861" s="74">
        <f t="shared" si="266"/>
        <v>50.683345000000003</v>
      </c>
      <c r="M2861" s="75"/>
      <c r="N2861" s="74">
        <f t="shared" si="267"/>
        <v>1216.4041140000002</v>
      </c>
      <c r="O2861" s="74">
        <f t="shared" si="268"/>
        <v>404.56368399999997</v>
      </c>
      <c r="P2861" s="74">
        <f t="shared" si="269"/>
        <v>899.07347000000004</v>
      </c>
    </row>
    <row r="2862" spans="1:16" ht="15" customHeight="1" x14ac:dyDescent="0.3">
      <c r="A2862" s="27" t="s">
        <v>4093</v>
      </c>
      <c r="B2862" s="38">
        <v>45850</v>
      </c>
      <c r="C2862" s="38">
        <v>45850</v>
      </c>
      <c r="D2862" s="40" t="s">
        <v>2631</v>
      </c>
      <c r="E2862" s="40">
        <v>99945</v>
      </c>
      <c r="F2862" s="20" t="s">
        <v>3742</v>
      </c>
      <c r="G2862" s="20" t="s">
        <v>3059</v>
      </c>
      <c r="H2862" s="100">
        <v>0.81310000000000004</v>
      </c>
      <c r="I2862" s="39"/>
      <c r="J2862" s="74">
        <f t="shared" si="264"/>
        <v>169.522684</v>
      </c>
      <c r="K2862" s="74">
        <f t="shared" si="265"/>
        <v>133.97962200000001</v>
      </c>
      <c r="L2862" s="74">
        <f t="shared" si="266"/>
        <v>50.683345000000003</v>
      </c>
      <c r="M2862" s="75"/>
      <c r="N2862" s="74">
        <f t="shared" si="267"/>
        <v>1216.4041140000002</v>
      </c>
      <c r="O2862" s="74">
        <f t="shared" si="268"/>
        <v>404.56368399999997</v>
      </c>
      <c r="P2862" s="74">
        <f t="shared" si="269"/>
        <v>899.07347000000004</v>
      </c>
    </row>
    <row r="2863" spans="1:16" ht="15" customHeight="1" x14ac:dyDescent="0.3">
      <c r="A2863" s="27" t="s">
        <v>4093</v>
      </c>
      <c r="B2863" s="38">
        <v>45860</v>
      </c>
      <c r="C2863" s="38">
        <v>45860</v>
      </c>
      <c r="D2863" s="12" t="s">
        <v>2632</v>
      </c>
      <c r="E2863" s="12">
        <v>11100</v>
      </c>
      <c r="F2863" s="12" t="s">
        <v>3745</v>
      </c>
      <c r="G2863" s="12" t="s">
        <v>3056</v>
      </c>
      <c r="H2863" s="100">
        <v>0.84109999999999996</v>
      </c>
      <c r="I2863" s="39"/>
      <c r="J2863" s="74">
        <f t="shared" si="264"/>
        <v>173.26460399999996</v>
      </c>
      <c r="K2863" s="74">
        <f t="shared" si="265"/>
        <v>136.936982</v>
      </c>
      <c r="L2863" s="74">
        <f t="shared" si="266"/>
        <v>51.801945000000003</v>
      </c>
      <c r="M2863" s="75"/>
      <c r="N2863" s="74">
        <f t="shared" si="267"/>
        <v>1243.2544339999999</v>
      </c>
      <c r="O2863" s="74">
        <f t="shared" si="268"/>
        <v>411.38560399999994</v>
      </c>
      <c r="P2863" s="74">
        <f t="shared" si="269"/>
        <v>917.37707</v>
      </c>
    </row>
    <row r="2864" spans="1:16" ht="15" customHeight="1" x14ac:dyDescent="0.3">
      <c r="A2864" s="27" t="s">
        <v>4093</v>
      </c>
      <c r="B2864" s="38">
        <v>45861</v>
      </c>
      <c r="C2864" s="38">
        <v>45861</v>
      </c>
      <c r="D2864" s="40" t="s">
        <v>2633</v>
      </c>
      <c r="E2864" s="40">
        <v>99945</v>
      </c>
      <c r="F2864" s="20" t="s">
        <v>3742</v>
      </c>
      <c r="G2864" s="20" t="s">
        <v>3059</v>
      </c>
      <c r="H2864" s="100">
        <v>0.81310000000000004</v>
      </c>
      <c r="I2864" s="39"/>
      <c r="J2864" s="74">
        <f t="shared" si="264"/>
        <v>169.522684</v>
      </c>
      <c r="K2864" s="74">
        <f t="shared" si="265"/>
        <v>133.97962200000001</v>
      </c>
      <c r="L2864" s="74">
        <f t="shared" si="266"/>
        <v>50.683345000000003</v>
      </c>
      <c r="M2864" s="75"/>
      <c r="N2864" s="74">
        <f t="shared" si="267"/>
        <v>1216.4041140000002</v>
      </c>
      <c r="O2864" s="74">
        <f t="shared" si="268"/>
        <v>404.56368399999997</v>
      </c>
      <c r="P2864" s="74">
        <f t="shared" si="269"/>
        <v>899.07347000000004</v>
      </c>
    </row>
    <row r="2865" spans="1:16" ht="15" customHeight="1" x14ac:dyDescent="0.3">
      <c r="A2865" s="27" t="s">
        <v>4093</v>
      </c>
      <c r="B2865" s="38">
        <v>45870</v>
      </c>
      <c r="C2865" s="38">
        <v>45870</v>
      </c>
      <c r="D2865" s="40" t="s">
        <v>2634</v>
      </c>
      <c r="E2865" s="40">
        <v>99945</v>
      </c>
      <c r="F2865" s="20" t="s">
        <v>3742</v>
      </c>
      <c r="G2865" s="20" t="s">
        <v>3059</v>
      </c>
      <c r="H2865" s="100">
        <v>0.81310000000000004</v>
      </c>
      <c r="I2865" s="39"/>
      <c r="J2865" s="74">
        <f t="shared" si="264"/>
        <v>169.522684</v>
      </c>
      <c r="K2865" s="74">
        <f t="shared" si="265"/>
        <v>133.97962200000001</v>
      </c>
      <c r="L2865" s="74">
        <f t="shared" si="266"/>
        <v>50.683345000000003</v>
      </c>
      <c r="M2865" s="75"/>
      <c r="N2865" s="74">
        <f t="shared" si="267"/>
        <v>1216.4041140000002</v>
      </c>
      <c r="O2865" s="74">
        <f t="shared" si="268"/>
        <v>404.56368399999997</v>
      </c>
      <c r="P2865" s="74">
        <f t="shared" si="269"/>
        <v>899.07347000000004</v>
      </c>
    </row>
    <row r="2866" spans="1:16" ht="15" customHeight="1" x14ac:dyDescent="0.3">
      <c r="A2866" s="27" t="s">
        <v>4093</v>
      </c>
      <c r="B2866" s="38">
        <v>45871</v>
      </c>
      <c r="C2866" s="38">
        <v>45871</v>
      </c>
      <c r="D2866" s="12" t="s">
        <v>2635</v>
      </c>
      <c r="E2866" s="12">
        <v>11100</v>
      </c>
      <c r="F2866" s="12" t="s">
        <v>3745</v>
      </c>
      <c r="G2866" s="12" t="s">
        <v>3056</v>
      </c>
      <c r="H2866" s="100">
        <v>0.84109999999999996</v>
      </c>
      <c r="I2866" s="39"/>
      <c r="J2866" s="74">
        <f t="shared" si="264"/>
        <v>173.26460399999996</v>
      </c>
      <c r="K2866" s="74">
        <f t="shared" si="265"/>
        <v>136.936982</v>
      </c>
      <c r="L2866" s="74">
        <f t="shared" si="266"/>
        <v>51.801945000000003</v>
      </c>
      <c r="M2866" s="75"/>
      <c r="N2866" s="74">
        <f t="shared" si="267"/>
        <v>1243.2544339999999</v>
      </c>
      <c r="O2866" s="74">
        <f t="shared" si="268"/>
        <v>411.38560399999994</v>
      </c>
      <c r="P2866" s="74">
        <f t="shared" si="269"/>
        <v>917.37707</v>
      </c>
    </row>
    <row r="2867" spans="1:16" ht="15" customHeight="1" x14ac:dyDescent="0.3">
      <c r="A2867" s="27" t="s">
        <v>4093</v>
      </c>
      <c r="B2867" s="38">
        <v>45872</v>
      </c>
      <c r="C2867" s="38">
        <v>45872</v>
      </c>
      <c r="D2867" s="40" t="s">
        <v>2636</v>
      </c>
      <c r="E2867" s="40">
        <v>99945</v>
      </c>
      <c r="F2867" s="20" t="s">
        <v>3742</v>
      </c>
      <c r="G2867" s="20" t="s">
        <v>3059</v>
      </c>
      <c r="H2867" s="100">
        <v>0.81310000000000004</v>
      </c>
      <c r="I2867" s="39"/>
      <c r="J2867" s="74">
        <f t="shared" si="264"/>
        <v>169.522684</v>
      </c>
      <c r="K2867" s="74">
        <f t="shared" si="265"/>
        <v>133.97962200000001</v>
      </c>
      <c r="L2867" s="74">
        <f t="shared" si="266"/>
        <v>50.683345000000003</v>
      </c>
      <c r="M2867" s="75"/>
      <c r="N2867" s="74">
        <f t="shared" si="267"/>
        <v>1216.4041140000002</v>
      </c>
      <c r="O2867" s="74">
        <f t="shared" si="268"/>
        <v>404.56368399999997</v>
      </c>
      <c r="P2867" s="74">
        <f t="shared" si="269"/>
        <v>899.07347000000004</v>
      </c>
    </row>
    <row r="2868" spans="1:16" ht="15" customHeight="1" x14ac:dyDescent="0.3">
      <c r="A2868" s="27" t="s">
        <v>4093</v>
      </c>
      <c r="B2868" s="38">
        <v>45873</v>
      </c>
      <c r="C2868" s="38">
        <v>45873</v>
      </c>
      <c r="D2868" s="40" t="s">
        <v>2637</v>
      </c>
      <c r="E2868" s="40">
        <v>99945</v>
      </c>
      <c r="F2868" s="20" t="s">
        <v>3742</v>
      </c>
      <c r="G2868" s="20" t="s">
        <v>3059</v>
      </c>
      <c r="H2868" s="100">
        <v>0.81310000000000004</v>
      </c>
      <c r="I2868" s="39"/>
      <c r="J2868" s="74">
        <f t="shared" si="264"/>
        <v>169.522684</v>
      </c>
      <c r="K2868" s="74">
        <f t="shared" si="265"/>
        <v>133.97962200000001</v>
      </c>
      <c r="L2868" s="74">
        <f t="shared" si="266"/>
        <v>50.683345000000003</v>
      </c>
      <c r="M2868" s="75"/>
      <c r="N2868" s="74">
        <f t="shared" si="267"/>
        <v>1216.4041140000002</v>
      </c>
      <c r="O2868" s="74">
        <f t="shared" si="268"/>
        <v>404.56368399999997</v>
      </c>
      <c r="P2868" s="74">
        <f t="shared" si="269"/>
        <v>899.07347000000004</v>
      </c>
    </row>
    <row r="2869" spans="1:16" ht="15" customHeight="1" x14ac:dyDescent="0.3">
      <c r="A2869" s="27" t="s">
        <v>4093</v>
      </c>
      <c r="B2869" s="38">
        <v>45874</v>
      </c>
      <c r="C2869" s="38">
        <v>45874</v>
      </c>
      <c r="D2869" s="40" t="s">
        <v>2638</v>
      </c>
      <c r="E2869" s="40">
        <v>99945</v>
      </c>
      <c r="F2869" s="20" t="s">
        <v>3742</v>
      </c>
      <c r="G2869" s="20" t="s">
        <v>3059</v>
      </c>
      <c r="H2869" s="100">
        <v>0.81310000000000004</v>
      </c>
      <c r="I2869" s="39"/>
      <c r="J2869" s="74">
        <f t="shared" si="264"/>
        <v>169.522684</v>
      </c>
      <c r="K2869" s="74">
        <f t="shared" si="265"/>
        <v>133.97962200000001</v>
      </c>
      <c r="L2869" s="74">
        <f t="shared" si="266"/>
        <v>50.683345000000003</v>
      </c>
      <c r="M2869" s="75"/>
      <c r="N2869" s="74">
        <f t="shared" si="267"/>
        <v>1216.4041140000002</v>
      </c>
      <c r="O2869" s="74">
        <f t="shared" si="268"/>
        <v>404.56368399999997</v>
      </c>
      <c r="P2869" s="74">
        <f t="shared" si="269"/>
        <v>899.07347000000004</v>
      </c>
    </row>
    <row r="2870" spans="1:16" ht="15" customHeight="1" x14ac:dyDescent="0.3">
      <c r="A2870" s="27" t="s">
        <v>4093</v>
      </c>
      <c r="B2870" s="38">
        <v>45875</v>
      </c>
      <c r="C2870" s="38">
        <v>45875</v>
      </c>
      <c r="D2870" s="40" t="s">
        <v>2639</v>
      </c>
      <c r="E2870" s="40">
        <v>99945</v>
      </c>
      <c r="F2870" s="20" t="s">
        <v>3742</v>
      </c>
      <c r="G2870" s="20" t="s">
        <v>3059</v>
      </c>
      <c r="H2870" s="100">
        <v>0.81310000000000004</v>
      </c>
      <c r="I2870" s="39"/>
      <c r="J2870" s="74">
        <f t="shared" si="264"/>
        <v>169.522684</v>
      </c>
      <c r="K2870" s="74">
        <f t="shared" si="265"/>
        <v>133.97962200000001</v>
      </c>
      <c r="L2870" s="74">
        <f t="shared" si="266"/>
        <v>50.683345000000003</v>
      </c>
      <c r="M2870" s="75"/>
      <c r="N2870" s="74">
        <f t="shared" si="267"/>
        <v>1216.4041140000002</v>
      </c>
      <c r="O2870" s="74">
        <f t="shared" si="268"/>
        <v>404.56368399999997</v>
      </c>
      <c r="P2870" s="74">
        <f t="shared" si="269"/>
        <v>899.07347000000004</v>
      </c>
    </row>
    <row r="2871" spans="1:16" ht="15" customHeight="1" x14ac:dyDescent="0.3">
      <c r="A2871" s="27" t="s">
        <v>4093</v>
      </c>
      <c r="B2871" s="38">
        <v>45876</v>
      </c>
      <c r="C2871" s="38">
        <v>45876</v>
      </c>
      <c r="D2871" s="40" t="s">
        <v>2640</v>
      </c>
      <c r="E2871" s="40">
        <v>99945</v>
      </c>
      <c r="F2871" s="20" t="s">
        <v>3742</v>
      </c>
      <c r="G2871" s="20" t="s">
        <v>3059</v>
      </c>
      <c r="H2871" s="100">
        <v>0.81310000000000004</v>
      </c>
      <c r="I2871" s="39"/>
      <c r="J2871" s="74">
        <f t="shared" si="264"/>
        <v>169.522684</v>
      </c>
      <c r="K2871" s="74">
        <f t="shared" si="265"/>
        <v>133.97962200000001</v>
      </c>
      <c r="L2871" s="74">
        <f t="shared" si="266"/>
        <v>50.683345000000003</v>
      </c>
      <c r="M2871" s="75"/>
      <c r="N2871" s="74">
        <f t="shared" si="267"/>
        <v>1216.4041140000002</v>
      </c>
      <c r="O2871" s="74">
        <f t="shared" si="268"/>
        <v>404.56368399999997</v>
      </c>
      <c r="P2871" s="74">
        <f t="shared" si="269"/>
        <v>899.07347000000004</v>
      </c>
    </row>
    <row r="2872" spans="1:16" ht="15" customHeight="1" x14ac:dyDescent="0.3">
      <c r="A2872" s="27" t="s">
        <v>4093</v>
      </c>
      <c r="B2872" s="38">
        <v>45877</v>
      </c>
      <c r="C2872" s="38">
        <v>45877</v>
      </c>
      <c r="D2872" s="40" t="s">
        <v>2641</v>
      </c>
      <c r="E2872" s="40">
        <v>99945</v>
      </c>
      <c r="F2872" s="20" t="s">
        <v>3742</v>
      </c>
      <c r="G2872" s="20" t="s">
        <v>3059</v>
      </c>
      <c r="H2872" s="100">
        <v>0.81310000000000004</v>
      </c>
      <c r="I2872" s="39"/>
      <c r="J2872" s="74">
        <f t="shared" si="264"/>
        <v>169.522684</v>
      </c>
      <c r="K2872" s="74">
        <f t="shared" si="265"/>
        <v>133.97962200000001</v>
      </c>
      <c r="L2872" s="74">
        <f t="shared" si="266"/>
        <v>50.683345000000003</v>
      </c>
      <c r="M2872" s="75"/>
      <c r="N2872" s="74">
        <f t="shared" si="267"/>
        <v>1216.4041140000002</v>
      </c>
      <c r="O2872" s="74">
        <f t="shared" si="268"/>
        <v>404.56368399999997</v>
      </c>
      <c r="P2872" s="74">
        <f t="shared" si="269"/>
        <v>899.07347000000004</v>
      </c>
    </row>
    <row r="2873" spans="1:16" ht="15" customHeight="1" x14ac:dyDescent="0.3">
      <c r="A2873" s="27" t="s">
        <v>4093</v>
      </c>
      <c r="B2873" s="38">
        <v>45878</v>
      </c>
      <c r="C2873" s="38">
        <v>45878</v>
      </c>
      <c r="D2873" s="12" t="s">
        <v>2642</v>
      </c>
      <c r="E2873" s="12">
        <v>17780</v>
      </c>
      <c r="F2873" s="12" t="s">
        <v>3750</v>
      </c>
      <c r="G2873" s="12" t="s">
        <v>3056</v>
      </c>
      <c r="H2873" s="100">
        <v>0.87639999999999996</v>
      </c>
      <c r="I2873" s="39"/>
      <c r="J2873" s="74">
        <f t="shared" si="264"/>
        <v>177.98209599999998</v>
      </c>
      <c r="K2873" s="74">
        <f t="shared" si="265"/>
        <v>140.665368</v>
      </c>
      <c r="L2873" s="74">
        <f t="shared" si="266"/>
        <v>53.212180000000004</v>
      </c>
      <c r="M2873" s="75"/>
      <c r="N2873" s="74">
        <f t="shared" si="267"/>
        <v>1277.105016</v>
      </c>
      <c r="O2873" s="74">
        <f t="shared" si="268"/>
        <v>419.98609599999997</v>
      </c>
      <c r="P2873" s="74">
        <f t="shared" si="269"/>
        <v>940.4526800000001</v>
      </c>
    </row>
    <row r="2874" spans="1:16" ht="15" customHeight="1" x14ac:dyDescent="0.3">
      <c r="A2874" s="27" t="s">
        <v>4093</v>
      </c>
      <c r="B2874" s="38">
        <v>45879</v>
      </c>
      <c r="C2874" s="38">
        <v>45879</v>
      </c>
      <c r="D2874" s="12" t="s">
        <v>2643</v>
      </c>
      <c r="E2874" s="12">
        <v>19124</v>
      </c>
      <c r="F2874" s="12" t="s">
        <v>3753</v>
      </c>
      <c r="G2874" s="12" t="s">
        <v>3056</v>
      </c>
      <c r="H2874" s="100">
        <v>0.97470000000000001</v>
      </c>
      <c r="I2874" s="39"/>
      <c r="J2874" s="74">
        <f t="shared" si="264"/>
        <v>191.11890799999998</v>
      </c>
      <c r="K2874" s="74">
        <f t="shared" si="265"/>
        <v>151.04781400000002</v>
      </c>
      <c r="L2874" s="74">
        <f t="shared" si="266"/>
        <v>57.139265000000009</v>
      </c>
      <c r="M2874" s="75"/>
      <c r="N2874" s="74">
        <f t="shared" si="267"/>
        <v>1371.3688180000001</v>
      </c>
      <c r="O2874" s="74">
        <f t="shared" si="268"/>
        <v>443.93590799999998</v>
      </c>
      <c r="P2874" s="74">
        <f t="shared" si="269"/>
        <v>1004.7113900000002</v>
      </c>
    </row>
    <row r="2875" spans="1:16" ht="15" customHeight="1" x14ac:dyDescent="0.3">
      <c r="A2875" s="27" t="s">
        <v>4093</v>
      </c>
      <c r="B2875" s="38">
        <v>45880</v>
      </c>
      <c r="C2875" s="38">
        <v>45880</v>
      </c>
      <c r="D2875" s="40" t="s">
        <v>2644</v>
      </c>
      <c r="E2875" s="40">
        <v>99945</v>
      </c>
      <c r="F2875" s="20" t="s">
        <v>3742</v>
      </c>
      <c r="G2875" s="20" t="s">
        <v>3059</v>
      </c>
      <c r="H2875" s="100">
        <v>0.81310000000000004</v>
      </c>
      <c r="I2875" s="39"/>
      <c r="J2875" s="74">
        <f t="shared" si="264"/>
        <v>169.522684</v>
      </c>
      <c r="K2875" s="74">
        <f t="shared" si="265"/>
        <v>133.97962200000001</v>
      </c>
      <c r="L2875" s="74">
        <f t="shared" si="266"/>
        <v>50.683345000000003</v>
      </c>
      <c r="M2875" s="75"/>
      <c r="N2875" s="74">
        <f t="shared" si="267"/>
        <v>1216.4041140000002</v>
      </c>
      <c r="O2875" s="74">
        <f t="shared" si="268"/>
        <v>404.56368399999997</v>
      </c>
      <c r="P2875" s="74">
        <f t="shared" si="269"/>
        <v>899.07347000000004</v>
      </c>
    </row>
    <row r="2876" spans="1:16" ht="15" customHeight="1" x14ac:dyDescent="0.3">
      <c r="A2876" s="27" t="s">
        <v>4093</v>
      </c>
      <c r="B2876" s="38">
        <v>45881</v>
      </c>
      <c r="C2876" s="38">
        <v>45881</v>
      </c>
      <c r="D2876" s="12" t="s">
        <v>2645</v>
      </c>
      <c r="E2876" s="12">
        <v>30980</v>
      </c>
      <c r="F2876" s="12" t="s">
        <v>3760</v>
      </c>
      <c r="G2876" s="12" t="s">
        <v>3056</v>
      </c>
      <c r="H2876" s="100">
        <v>0.81059999999999999</v>
      </c>
      <c r="I2876" s="39"/>
      <c r="J2876" s="74">
        <f t="shared" si="264"/>
        <v>169.18858399999999</v>
      </c>
      <c r="K2876" s="74">
        <f t="shared" si="265"/>
        <v>133.71557200000001</v>
      </c>
      <c r="L2876" s="74">
        <f t="shared" si="266"/>
        <v>50.583470000000005</v>
      </c>
      <c r="M2876" s="75"/>
      <c r="N2876" s="74">
        <f t="shared" si="267"/>
        <v>1214.006764</v>
      </c>
      <c r="O2876" s="74">
        <f t="shared" si="268"/>
        <v>403.95458399999995</v>
      </c>
      <c r="P2876" s="74">
        <f t="shared" si="269"/>
        <v>897.43921999999998</v>
      </c>
    </row>
    <row r="2877" spans="1:16" ht="15" customHeight="1" x14ac:dyDescent="0.3">
      <c r="A2877" s="27" t="s">
        <v>4093</v>
      </c>
      <c r="B2877" s="38">
        <v>45882</v>
      </c>
      <c r="C2877" s="38">
        <v>45882</v>
      </c>
      <c r="D2877" s="40" t="s">
        <v>2646</v>
      </c>
      <c r="E2877" s="40">
        <v>99945</v>
      </c>
      <c r="F2877" s="20" t="s">
        <v>3742</v>
      </c>
      <c r="G2877" s="20" t="s">
        <v>3059</v>
      </c>
      <c r="H2877" s="100">
        <v>0.81310000000000004</v>
      </c>
      <c r="I2877" s="39"/>
      <c r="J2877" s="74">
        <f t="shared" si="264"/>
        <v>169.522684</v>
      </c>
      <c r="K2877" s="74">
        <f t="shared" si="265"/>
        <v>133.97962200000001</v>
      </c>
      <c r="L2877" s="74">
        <f t="shared" si="266"/>
        <v>50.683345000000003</v>
      </c>
      <c r="M2877" s="75"/>
      <c r="N2877" s="74">
        <f t="shared" si="267"/>
        <v>1216.4041140000002</v>
      </c>
      <c r="O2877" s="74">
        <f t="shared" si="268"/>
        <v>404.56368399999997</v>
      </c>
      <c r="P2877" s="74">
        <f t="shared" si="269"/>
        <v>899.07347000000004</v>
      </c>
    </row>
    <row r="2878" spans="1:16" ht="15" customHeight="1" x14ac:dyDescent="0.3">
      <c r="A2878" s="27" t="s">
        <v>4093</v>
      </c>
      <c r="B2878" s="38">
        <v>45883</v>
      </c>
      <c r="C2878" s="38">
        <v>45883</v>
      </c>
      <c r="D2878" s="40" t="s">
        <v>2647</v>
      </c>
      <c r="E2878" s="40">
        <v>99945</v>
      </c>
      <c r="F2878" s="20" t="s">
        <v>3742</v>
      </c>
      <c r="G2878" s="20" t="s">
        <v>3059</v>
      </c>
      <c r="H2878" s="100">
        <v>0.81310000000000004</v>
      </c>
      <c r="I2878" s="39"/>
      <c r="J2878" s="74">
        <f t="shared" si="264"/>
        <v>169.522684</v>
      </c>
      <c r="K2878" s="74">
        <f t="shared" si="265"/>
        <v>133.97962200000001</v>
      </c>
      <c r="L2878" s="74">
        <f t="shared" si="266"/>
        <v>50.683345000000003</v>
      </c>
      <c r="M2878" s="75"/>
      <c r="N2878" s="74">
        <f t="shared" si="267"/>
        <v>1216.4041140000002</v>
      </c>
      <c r="O2878" s="74">
        <f t="shared" si="268"/>
        <v>404.56368399999997</v>
      </c>
      <c r="P2878" s="74">
        <f t="shared" si="269"/>
        <v>899.07347000000004</v>
      </c>
    </row>
    <row r="2879" spans="1:16" ht="15" customHeight="1" x14ac:dyDescent="0.3">
      <c r="A2879" s="27" t="s">
        <v>4093</v>
      </c>
      <c r="B2879" s="38">
        <v>45884</v>
      </c>
      <c r="C2879" s="38">
        <v>45884</v>
      </c>
      <c r="D2879" s="40" t="s">
        <v>2648</v>
      </c>
      <c r="E2879" s="40">
        <v>99945</v>
      </c>
      <c r="F2879" s="20" t="s">
        <v>3742</v>
      </c>
      <c r="G2879" s="20" t="s">
        <v>3059</v>
      </c>
      <c r="H2879" s="100">
        <v>0.81310000000000004</v>
      </c>
      <c r="I2879" s="39"/>
      <c r="J2879" s="74">
        <f t="shared" si="264"/>
        <v>169.522684</v>
      </c>
      <c r="K2879" s="74">
        <f t="shared" si="265"/>
        <v>133.97962200000001</v>
      </c>
      <c r="L2879" s="74">
        <f t="shared" si="266"/>
        <v>50.683345000000003</v>
      </c>
      <c r="M2879" s="75"/>
      <c r="N2879" s="74">
        <f t="shared" si="267"/>
        <v>1216.4041140000002</v>
      </c>
      <c r="O2879" s="74">
        <f t="shared" si="268"/>
        <v>404.56368399999997</v>
      </c>
      <c r="P2879" s="74">
        <f t="shared" si="269"/>
        <v>899.07347000000004</v>
      </c>
    </row>
    <row r="2880" spans="1:16" ht="15" customHeight="1" x14ac:dyDescent="0.3">
      <c r="A2880" s="27" t="s">
        <v>4093</v>
      </c>
      <c r="B2880" s="38">
        <v>45885</v>
      </c>
      <c r="C2880" s="38">
        <v>45885</v>
      </c>
      <c r="D2880" s="12" t="s">
        <v>2649</v>
      </c>
      <c r="E2880" s="12">
        <v>18580</v>
      </c>
      <c r="F2880" s="12" t="s">
        <v>3743</v>
      </c>
      <c r="G2880" s="12" t="s">
        <v>3056</v>
      </c>
      <c r="H2880" s="100">
        <v>0.93620000000000003</v>
      </c>
      <c r="I2880" s="39"/>
      <c r="J2880" s="74">
        <f t="shared" si="264"/>
        <v>185.97376800000001</v>
      </c>
      <c r="K2880" s="74">
        <f t="shared" si="265"/>
        <v>146.98144400000001</v>
      </c>
      <c r="L2880" s="74">
        <f t="shared" si="266"/>
        <v>55.601190000000003</v>
      </c>
      <c r="M2880" s="75"/>
      <c r="N2880" s="74">
        <f t="shared" si="267"/>
        <v>1334.4496280000001</v>
      </c>
      <c r="O2880" s="74">
        <f t="shared" si="268"/>
        <v>434.555768</v>
      </c>
      <c r="P2880" s="74">
        <f t="shared" si="269"/>
        <v>979.54394000000002</v>
      </c>
    </row>
    <row r="2881" spans="1:16" ht="15" customHeight="1" x14ac:dyDescent="0.3">
      <c r="A2881" s="27" t="s">
        <v>4093</v>
      </c>
      <c r="B2881" s="38">
        <v>45886</v>
      </c>
      <c r="C2881" s="38">
        <v>45886</v>
      </c>
      <c r="D2881" s="40" t="s">
        <v>2650</v>
      </c>
      <c r="E2881" s="40">
        <v>99945</v>
      </c>
      <c r="F2881" s="20" t="s">
        <v>3742</v>
      </c>
      <c r="G2881" s="20" t="s">
        <v>3059</v>
      </c>
      <c r="H2881" s="100">
        <v>0.81310000000000004</v>
      </c>
      <c r="I2881" s="39"/>
      <c r="J2881" s="74">
        <f t="shared" si="264"/>
        <v>169.522684</v>
      </c>
      <c r="K2881" s="74">
        <f t="shared" si="265"/>
        <v>133.97962200000001</v>
      </c>
      <c r="L2881" s="74">
        <f t="shared" si="266"/>
        <v>50.683345000000003</v>
      </c>
      <c r="M2881" s="75"/>
      <c r="N2881" s="74">
        <f t="shared" si="267"/>
        <v>1216.4041140000002</v>
      </c>
      <c r="O2881" s="74">
        <f t="shared" si="268"/>
        <v>404.56368399999997</v>
      </c>
      <c r="P2881" s="74">
        <f t="shared" si="269"/>
        <v>899.07347000000004</v>
      </c>
    </row>
    <row r="2882" spans="1:16" ht="15" customHeight="1" x14ac:dyDescent="0.3">
      <c r="A2882" s="27" t="s">
        <v>4093</v>
      </c>
      <c r="B2882" s="38">
        <v>45887</v>
      </c>
      <c r="C2882" s="38">
        <v>45887</v>
      </c>
      <c r="D2882" s="40" t="s">
        <v>2651</v>
      </c>
      <c r="E2882" s="40">
        <v>99945</v>
      </c>
      <c r="F2882" s="20" t="s">
        <v>3742</v>
      </c>
      <c r="G2882" s="20" t="s">
        <v>3059</v>
      </c>
      <c r="H2882" s="100">
        <v>0.81310000000000004</v>
      </c>
      <c r="I2882" s="39"/>
      <c r="J2882" s="74">
        <f t="shared" si="264"/>
        <v>169.522684</v>
      </c>
      <c r="K2882" s="74">
        <f t="shared" si="265"/>
        <v>133.97962200000001</v>
      </c>
      <c r="L2882" s="74">
        <f t="shared" si="266"/>
        <v>50.683345000000003</v>
      </c>
      <c r="M2882" s="75"/>
      <c r="N2882" s="74">
        <f t="shared" si="267"/>
        <v>1216.4041140000002</v>
      </c>
      <c r="O2882" s="74">
        <f t="shared" si="268"/>
        <v>404.56368399999997</v>
      </c>
      <c r="P2882" s="74">
        <f t="shared" si="269"/>
        <v>899.07347000000004</v>
      </c>
    </row>
    <row r="2883" spans="1:16" ht="15" customHeight="1" x14ac:dyDescent="0.3">
      <c r="A2883" s="27" t="s">
        <v>4093</v>
      </c>
      <c r="B2883" s="38">
        <v>45888</v>
      </c>
      <c r="C2883" s="38">
        <v>45888</v>
      </c>
      <c r="D2883" s="40" t="s">
        <v>2652</v>
      </c>
      <c r="E2883" s="40">
        <v>99945</v>
      </c>
      <c r="F2883" s="20" t="s">
        <v>3742</v>
      </c>
      <c r="G2883" s="20" t="s">
        <v>3059</v>
      </c>
      <c r="H2883" s="100">
        <v>0.81310000000000004</v>
      </c>
      <c r="I2883" s="39"/>
      <c r="J2883" s="74">
        <f t="shared" si="264"/>
        <v>169.522684</v>
      </c>
      <c r="K2883" s="74">
        <f t="shared" si="265"/>
        <v>133.97962200000001</v>
      </c>
      <c r="L2883" s="74">
        <f t="shared" si="266"/>
        <v>50.683345000000003</v>
      </c>
      <c r="M2883" s="75"/>
      <c r="N2883" s="74">
        <f t="shared" si="267"/>
        <v>1216.4041140000002</v>
      </c>
      <c r="O2883" s="74">
        <f t="shared" si="268"/>
        <v>404.56368399999997</v>
      </c>
      <c r="P2883" s="74">
        <f t="shared" si="269"/>
        <v>899.07347000000004</v>
      </c>
    </row>
    <row r="2884" spans="1:16" ht="15" customHeight="1" x14ac:dyDescent="0.3">
      <c r="A2884" s="27" t="s">
        <v>4093</v>
      </c>
      <c r="B2884" s="38">
        <v>45889</v>
      </c>
      <c r="C2884" s="38">
        <v>45889</v>
      </c>
      <c r="D2884" s="40" t="s">
        <v>2653</v>
      </c>
      <c r="E2884" s="40">
        <v>99945</v>
      </c>
      <c r="F2884" s="20" t="s">
        <v>3742</v>
      </c>
      <c r="G2884" s="20" t="s">
        <v>3059</v>
      </c>
      <c r="H2884" s="100">
        <v>0.81310000000000004</v>
      </c>
      <c r="I2884" s="39"/>
      <c r="J2884" s="74">
        <f t="shared" si="264"/>
        <v>169.522684</v>
      </c>
      <c r="K2884" s="74">
        <f t="shared" si="265"/>
        <v>133.97962200000001</v>
      </c>
      <c r="L2884" s="74">
        <f t="shared" si="266"/>
        <v>50.683345000000003</v>
      </c>
      <c r="M2884" s="75"/>
      <c r="N2884" s="74">
        <f t="shared" si="267"/>
        <v>1216.4041140000002</v>
      </c>
      <c r="O2884" s="74">
        <f t="shared" si="268"/>
        <v>404.56368399999997</v>
      </c>
      <c r="P2884" s="74">
        <f t="shared" si="269"/>
        <v>899.07347000000004</v>
      </c>
    </row>
    <row r="2885" spans="1:16" ht="15" customHeight="1" x14ac:dyDescent="0.3">
      <c r="A2885" s="27" t="s">
        <v>4093</v>
      </c>
      <c r="B2885" s="38">
        <v>45890</v>
      </c>
      <c r="C2885" s="38">
        <v>45890</v>
      </c>
      <c r="D2885" s="40" t="s">
        <v>2654</v>
      </c>
      <c r="E2885" s="40">
        <v>99945</v>
      </c>
      <c r="F2885" s="20" t="s">
        <v>3742</v>
      </c>
      <c r="G2885" s="20" t="s">
        <v>3059</v>
      </c>
      <c r="H2885" s="100">
        <v>0.81310000000000004</v>
      </c>
      <c r="I2885" s="39"/>
      <c r="J2885" s="74">
        <f t="shared" si="264"/>
        <v>169.522684</v>
      </c>
      <c r="K2885" s="74">
        <f t="shared" si="265"/>
        <v>133.97962200000001</v>
      </c>
      <c r="L2885" s="74">
        <f t="shared" si="266"/>
        <v>50.683345000000003</v>
      </c>
      <c r="M2885" s="75"/>
      <c r="N2885" s="74">
        <f t="shared" si="267"/>
        <v>1216.4041140000002</v>
      </c>
      <c r="O2885" s="74">
        <f t="shared" si="268"/>
        <v>404.56368399999997</v>
      </c>
      <c r="P2885" s="74">
        <f t="shared" si="269"/>
        <v>899.07347000000004</v>
      </c>
    </row>
    <row r="2886" spans="1:16" ht="15" customHeight="1" x14ac:dyDescent="0.3">
      <c r="A2886" s="27" t="s">
        <v>4093</v>
      </c>
      <c r="B2886" s="38">
        <v>45891</v>
      </c>
      <c r="C2886" s="38">
        <v>45891</v>
      </c>
      <c r="D2886" s="40" t="s">
        <v>2655</v>
      </c>
      <c r="E2886" s="40">
        <v>99945</v>
      </c>
      <c r="F2886" s="20" t="s">
        <v>3742</v>
      </c>
      <c r="G2886" s="20" t="s">
        <v>3059</v>
      </c>
      <c r="H2886" s="100">
        <v>0.81310000000000004</v>
      </c>
      <c r="I2886" s="39"/>
      <c r="J2886" s="74">
        <f t="shared" si="264"/>
        <v>169.522684</v>
      </c>
      <c r="K2886" s="74">
        <f t="shared" si="265"/>
        <v>133.97962200000001</v>
      </c>
      <c r="L2886" s="74">
        <f t="shared" si="266"/>
        <v>50.683345000000003</v>
      </c>
      <c r="M2886" s="75"/>
      <c r="N2886" s="74">
        <f t="shared" si="267"/>
        <v>1216.4041140000002</v>
      </c>
      <c r="O2886" s="74">
        <f t="shared" si="268"/>
        <v>404.56368399999997</v>
      </c>
      <c r="P2886" s="74">
        <f t="shared" si="269"/>
        <v>899.07347000000004</v>
      </c>
    </row>
    <row r="2887" spans="1:16" ht="15" customHeight="1" x14ac:dyDescent="0.3">
      <c r="A2887" s="27" t="s">
        <v>4093</v>
      </c>
      <c r="B2887" s="38">
        <v>45892</v>
      </c>
      <c r="C2887" s="38">
        <v>45892</v>
      </c>
      <c r="D2887" s="12" t="s">
        <v>2656</v>
      </c>
      <c r="E2887" s="12">
        <v>46340</v>
      </c>
      <c r="F2887" s="12" t="s">
        <v>3766</v>
      </c>
      <c r="G2887" s="12" t="s">
        <v>3056</v>
      </c>
      <c r="H2887" s="100">
        <v>0.82780000000000009</v>
      </c>
      <c r="I2887" s="39"/>
      <c r="J2887" s="74">
        <f t="shared" si="264"/>
        <v>171.48719199999999</v>
      </c>
      <c r="K2887" s="74">
        <f t="shared" si="265"/>
        <v>135.53223600000001</v>
      </c>
      <c r="L2887" s="74">
        <f t="shared" si="266"/>
        <v>51.270610000000005</v>
      </c>
      <c r="M2887" s="75"/>
      <c r="N2887" s="74">
        <f t="shared" si="267"/>
        <v>1230.500532</v>
      </c>
      <c r="O2887" s="74">
        <f t="shared" si="268"/>
        <v>408.14519200000001</v>
      </c>
      <c r="P2887" s="74">
        <f t="shared" si="269"/>
        <v>908.68286000000012</v>
      </c>
    </row>
    <row r="2888" spans="1:16" ht="15" customHeight="1" x14ac:dyDescent="0.3">
      <c r="A2888" s="27" t="s">
        <v>4093</v>
      </c>
      <c r="B2888" s="38">
        <v>45893</v>
      </c>
      <c r="C2888" s="38">
        <v>45893</v>
      </c>
      <c r="D2888" s="12" t="s">
        <v>2657</v>
      </c>
      <c r="E2888" s="12">
        <v>23104</v>
      </c>
      <c r="F2888" s="12" t="s">
        <v>3763</v>
      </c>
      <c r="G2888" s="12" t="s">
        <v>3056</v>
      </c>
      <c r="H2888" s="100">
        <v>0.97919999999999996</v>
      </c>
      <c r="I2888" s="39"/>
      <c r="J2888" s="74">
        <f t="shared" si="264"/>
        <v>191.72028799999998</v>
      </c>
      <c r="K2888" s="74">
        <f t="shared" si="265"/>
        <v>151.52310399999999</v>
      </c>
      <c r="L2888" s="74">
        <f t="shared" si="266"/>
        <v>57.319040000000001</v>
      </c>
      <c r="M2888" s="75"/>
      <c r="N2888" s="74">
        <f t="shared" si="267"/>
        <v>1375.6840480000001</v>
      </c>
      <c r="O2888" s="74">
        <f t="shared" si="268"/>
        <v>445.03228799999999</v>
      </c>
      <c r="P2888" s="74">
        <f t="shared" si="269"/>
        <v>1007.6530399999999</v>
      </c>
    </row>
    <row r="2889" spans="1:16" ht="15" customHeight="1" x14ac:dyDescent="0.3">
      <c r="A2889" s="27" t="s">
        <v>4093</v>
      </c>
      <c r="B2889" s="38">
        <v>45900</v>
      </c>
      <c r="C2889" s="38">
        <v>45900</v>
      </c>
      <c r="D2889" s="40" t="s">
        <v>2658</v>
      </c>
      <c r="E2889" s="40">
        <v>99945</v>
      </c>
      <c r="F2889" s="20" t="s">
        <v>3742</v>
      </c>
      <c r="G2889" s="20" t="s">
        <v>3059</v>
      </c>
      <c r="H2889" s="100">
        <v>0.81310000000000004</v>
      </c>
      <c r="I2889" s="39"/>
      <c r="J2889" s="74">
        <f t="shared" si="264"/>
        <v>169.522684</v>
      </c>
      <c r="K2889" s="74">
        <f t="shared" si="265"/>
        <v>133.97962200000001</v>
      </c>
      <c r="L2889" s="74">
        <f t="shared" si="266"/>
        <v>50.683345000000003</v>
      </c>
      <c r="M2889" s="75"/>
      <c r="N2889" s="74">
        <f t="shared" si="267"/>
        <v>1216.4041140000002</v>
      </c>
      <c r="O2889" s="74">
        <f t="shared" si="268"/>
        <v>404.56368399999997</v>
      </c>
      <c r="P2889" s="74">
        <f t="shared" si="269"/>
        <v>899.07347000000004</v>
      </c>
    </row>
    <row r="2890" spans="1:16" ht="15" customHeight="1" x14ac:dyDescent="0.3">
      <c r="A2890" s="27" t="s">
        <v>4093</v>
      </c>
      <c r="B2890" s="38">
        <v>45901</v>
      </c>
      <c r="C2890" s="38">
        <v>45901</v>
      </c>
      <c r="D2890" s="40" t="s">
        <v>2659</v>
      </c>
      <c r="E2890" s="40">
        <v>99945</v>
      </c>
      <c r="F2890" s="20" t="s">
        <v>3742</v>
      </c>
      <c r="G2890" s="20" t="s">
        <v>3059</v>
      </c>
      <c r="H2890" s="100">
        <v>0.81310000000000004</v>
      </c>
      <c r="I2890" s="39"/>
      <c r="J2890" s="74">
        <f t="shared" ref="J2890:J2953" si="270">+(H2890*133.64)+60.86</f>
        <v>169.522684</v>
      </c>
      <c r="K2890" s="74">
        <f t="shared" ref="K2890:K2953" si="271">(H2890*105.62)+48.1</f>
        <v>133.97962200000001</v>
      </c>
      <c r="L2890" s="74">
        <f t="shared" ref="L2890:L2953" si="272">(H2890*39.95)+18.2</f>
        <v>50.683345000000003</v>
      </c>
      <c r="M2890" s="75"/>
      <c r="N2890" s="74">
        <f t="shared" ref="N2890:N2953" si="273">((H2890*958.94)+436.69)</f>
        <v>1216.4041140000002</v>
      </c>
      <c r="O2890" s="74">
        <f t="shared" ref="O2890:O2953" si="274">(H2890*243.64)+206.46</f>
        <v>404.56368399999997</v>
      </c>
      <c r="P2890" s="74">
        <f t="shared" ref="P2890:P2953" si="275">(H2890*653.7)+367.55</f>
        <v>899.07347000000004</v>
      </c>
    </row>
    <row r="2891" spans="1:16" ht="15" customHeight="1" x14ac:dyDescent="0.3">
      <c r="A2891" s="27" t="s">
        <v>4093</v>
      </c>
      <c r="B2891" s="38">
        <v>45902</v>
      </c>
      <c r="C2891" s="38">
        <v>45902</v>
      </c>
      <c r="D2891" s="40" t="s">
        <v>2660</v>
      </c>
      <c r="E2891" s="40">
        <v>99945</v>
      </c>
      <c r="F2891" s="20" t="s">
        <v>3742</v>
      </c>
      <c r="G2891" s="20" t="s">
        <v>3059</v>
      </c>
      <c r="H2891" s="100">
        <v>0.81310000000000004</v>
      </c>
      <c r="I2891" s="39"/>
      <c r="J2891" s="74">
        <f t="shared" si="270"/>
        <v>169.522684</v>
      </c>
      <c r="K2891" s="74">
        <f t="shared" si="271"/>
        <v>133.97962200000001</v>
      </c>
      <c r="L2891" s="74">
        <f t="shared" si="272"/>
        <v>50.683345000000003</v>
      </c>
      <c r="M2891" s="75"/>
      <c r="N2891" s="74">
        <f t="shared" si="273"/>
        <v>1216.4041140000002</v>
      </c>
      <c r="O2891" s="74">
        <f t="shared" si="274"/>
        <v>404.56368399999997</v>
      </c>
      <c r="P2891" s="74">
        <f t="shared" si="275"/>
        <v>899.07347000000004</v>
      </c>
    </row>
    <row r="2892" spans="1:16" ht="15" customHeight="1" x14ac:dyDescent="0.3">
      <c r="A2892" s="27" t="s">
        <v>4093</v>
      </c>
      <c r="B2892" s="38">
        <v>45903</v>
      </c>
      <c r="C2892" s="38">
        <v>45903</v>
      </c>
      <c r="D2892" s="40" t="s">
        <v>2661</v>
      </c>
      <c r="E2892" s="40">
        <v>99945</v>
      </c>
      <c r="F2892" s="20" t="s">
        <v>3742</v>
      </c>
      <c r="G2892" s="20" t="s">
        <v>3059</v>
      </c>
      <c r="H2892" s="100">
        <v>0.81310000000000004</v>
      </c>
      <c r="I2892" s="39"/>
      <c r="J2892" s="74">
        <f t="shared" si="270"/>
        <v>169.522684</v>
      </c>
      <c r="K2892" s="74">
        <f t="shared" si="271"/>
        <v>133.97962200000001</v>
      </c>
      <c r="L2892" s="74">
        <f t="shared" si="272"/>
        <v>50.683345000000003</v>
      </c>
      <c r="M2892" s="75"/>
      <c r="N2892" s="74">
        <f t="shared" si="273"/>
        <v>1216.4041140000002</v>
      </c>
      <c r="O2892" s="74">
        <f t="shared" si="274"/>
        <v>404.56368399999997</v>
      </c>
      <c r="P2892" s="74">
        <f t="shared" si="275"/>
        <v>899.07347000000004</v>
      </c>
    </row>
    <row r="2893" spans="1:16" ht="15" customHeight="1" x14ac:dyDescent="0.3">
      <c r="A2893" s="27" t="s">
        <v>4093</v>
      </c>
      <c r="B2893" s="38">
        <v>45904</v>
      </c>
      <c r="C2893" s="38">
        <v>45904</v>
      </c>
      <c r="D2893" s="40" t="s">
        <v>2662</v>
      </c>
      <c r="E2893" s="40">
        <v>99945</v>
      </c>
      <c r="F2893" s="20" t="s">
        <v>3742</v>
      </c>
      <c r="G2893" s="20" t="s">
        <v>3059</v>
      </c>
      <c r="H2893" s="100">
        <v>0.81310000000000004</v>
      </c>
      <c r="I2893" s="39"/>
      <c r="J2893" s="74">
        <f t="shared" si="270"/>
        <v>169.522684</v>
      </c>
      <c r="K2893" s="74">
        <f t="shared" si="271"/>
        <v>133.97962200000001</v>
      </c>
      <c r="L2893" s="74">
        <f t="shared" si="272"/>
        <v>50.683345000000003</v>
      </c>
      <c r="M2893" s="75"/>
      <c r="N2893" s="74">
        <f t="shared" si="273"/>
        <v>1216.4041140000002</v>
      </c>
      <c r="O2893" s="74">
        <f t="shared" si="274"/>
        <v>404.56368399999997</v>
      </c>
      <c r="P2893" s="74">
        <f t="shared" si="275"/>
        <v>899.07347000000004</v>
      </c>
    </row>
    <row r="2894" spans="1:16" ht="15" customHeight="1" x14ac:dyDescent="0.3">
      <c r="A2894" s="27" t="s">
        <v>4093</v>
      </c>
      <c r="B2894" s="38">
        <v>45905</v>
      </c>
      <c r="C2894" s="38">
        <v>45905</v>
      </c>
      <c r="D2894" s="40" t="s">
        <v>2663</v>
      </c>
      <c r="E2894" s="40">
        <v>99945</v>
      </c>
      <c r="F2894" s="20" t="s">
        <v>3742</v>
      </c>
      <c r="G2894" s="20" t="s">
        <v>3059</v>
      </c>
      <c r="H2894" s="100">
        <v>0.81310000000000004</v>
      </c>
      <c r="I2894" s="39"/>
      <c r="J2894" s="74">
        <f t="shared" si="270"/>
        <v>169.522684</v>
      </c>
      <c r="K2894" s="74">
        <f t="shared" si="271"/>
        <v>133.97962200000001</v>
      </c>
      <c r="L2894" s="74">
        <f t="shared" si="272"/>
        <v>50.683345000000003</v>
      </c>
      <c r="M2894" s="75"/>
      <c r="N2894" s="74">
        <f t="shared" si="273"/>
        <v>1216.4041140000002</v>
      </c>
      <c r="O2894" s="74">
        <f t="shared" si="274"/>
        <v>404.56368399999997</v>
      </c>
      <c r="P2894" s="74">
        <f t="shared" si="275"/>
        <v>899.07347000000004</v>
      </c>
    </row>
    <row r="2895" spans="1:16" ht="15" customHeight="1" x14ac:dyDescent="0.3">
      <c r="A2895" s="27" t="s">
        <v>4093</v>
      </c>
      <c r="B2895" s="38">
        <v>45910</v>
      </c>
      <c r="C2895" s="38">
        <v>45910</v>
      </c>
      <c r="D2895" s="12" t="s">
        <v>2664</v>
      </c>
      <c r="E2895" s="12">
        <v>23104</v>
      </c>
      <c r="F2895" s="12" t="s">
        <v>3763</v>
      </c>
      <c r="G2895" s="12" t="s">
        <v>3056</v>
      </c>
      <c r="H2895" s="100">
        <v>0.97919999999999996</v>
      </c>
      <c r="I2895" s="39"/>
      <c r="J2895" s="74">
        <f t="shared" si="270"/>
        <v>191.72028799999998</v>
      </c>
      <c r="K2895" s="74">
        <f t="shared" si="271"/>
        <v>151.52310399999999</v>
      </c>
      <c r="L2895" s="74">
        <f t="shared" si="272"/>
        <v>57.319040000000001</v>
      </c>
      <c r="M2895" s="75"/>
      <c r="N2895" s="74">
        <f t="shared" si="273"/>
        <v>1375.6840480000001</v>
      </c>
      <c r="O2895" s="74">
        <f t="shared" si="274"/>
        <v>445.03228799999999</v>
      </c>
      <c r="P2895" s="74">
        <f t="shared" si="275"/>
        <v>1007.6530399999999</v>
      </c>
    </row>
    <row r="2896" spans="1:16" ht="15" customHeight="1" x14ac:dyDescent="0.3">
      <c r="A2896" s="27" t="s">
        <v>4093</v>
      </c>
      <c r="B2896" s="38">
        <v>45911</v>
      </c>
      <c r="C2896" s="38">
        <v>45911</v>
      </c>
      <c r="D2896" s="12" t="s">
        <v>2665</v>
      </c>
      <c r="E2896" s="12">
        <v>10180</v>
      </c>
      <c r="F2896" s="12" t="s">
        <v>3751</v>
      </c>
      <c r="G2896" s="12" t="s">
        <v>3056</v>
      </c>
      <c r="H2896" s="100">
        <v>0.85199999999999998</v>
      </c>
      <c r="I2896" s="39"/>
      <c r="J2896" s="74">
        <f t="shared" si="270"/>
        <v>174.72127999999998</v>
      </c>
      <c r="K2896" s="74">
        <f t="shared" si="271"/>
        <v>138.08824000000001</v>
      </c>
      <c r="L2896" s="74">
        <f t="shared" si="272"/>
        <v>52.237399999999994</v>
      </c>
      <c r="M2896" s="75"/>
      <c r="N2896" s="74">
        <f t="shared" si="273"/>
        <v>1253.70688</v>
      </c>
      <c r="O2896" s="74">
        <f t="shared" si="274"/>
        <v>414.04128000000003</v>
      </c>
      <c r="P2896" s="74">
        <f t="shared" si="275"/>
        <v>924.50240000000008</v>
      </c>
    </row>
    <row r="2897" spans="1:16" ht="15" customHeight="1" x14ac:dyDescent="0.3">
      <c r="A2897" s="27" t="s">
        <v>4093</v>
      </c>
      <c r="B2897" s="38">
        <v>45912</v>
      </c>
      <c r="C2897" s="38">
        <v>45912</v>
      </c>
      <c r="D2897" s="40" t="s">
        <v>2666</v>
      </c>
      <c r="E2897" s="40">
        <v>99945</v>
      </c>
      <c r="F2897" s="20" t="s">
        <v>3742</v>
      </c>
      <c r="G2897" s="20" t="s">
        <v>3059</v>
      </c>
      <c r="H2897" s="100">
        <v>0.81310000000000004</v>
      </c>
      <c r="I2897" s="39"/>
      <c r="J2897" s="74">
        <f t="shared" si="270"/>
        <v>169.522684</v>
      </c>
      <c r="K2897" s="74">
        <f t="shared" si="271"/>
        <v>133.97962200000001</v>
      </c>
      <c r="L2897" s="74">
        <f t="shared" si="272"/>
        <v>50.683345000000003</v>
      </c>
      <c r="M2897" s="75"/>
      <c r="N2897" s="74">
        <f t="shared" si="273"/>
        <v>1216.4041140000002</v>
      </c>
      <c r="O2897" s="74">
        <f t="shared" si="274"/>
        <v>404.56368399999997</v>
      </c>
      <c r="P2897" s="74">
        <f t="shared" si="275"/>
        <v>899.07347000000004</v>
      </c>
    </row>
    <row r="2898" spans="1:16" ht="15" customHeight="1" x14ac:dyDescent="0.3">
      <c r="A2898" s="27" t="s">
        <v>4093</v>
      </c>
      <c r="B2898" s="38">
        <v>45913</v>
      </c>
      <c r="C2898" s="38">
        <v>45913</v>
      </c>
      <c r="D2898" s="40" t="s">
        <v>2667</v>
      </c>
      <c r="E2898" s="40">
        <v>99945</v>
      </c>
      <c r="F2898" s="20" t="s">
        <v>3742</v>
      </c>
      <c r="G2898" s="20" t="s">
        <v>3059</v>
      </c>
      <c r="H2898" s="100">
        <v>0.81310000000000004</v>
      </c>
      <c r="I2898" s="39"/>
      <c r="J2898" s="74">
        <f t="shared" si="270"/>
        <v>169.522684</v>
      </c>
      <c r="K2898" s="74">
        <f t="shared" si="271"/>
        <v>133.97962200000001</v>
      </c>
      <c r="L2898" s="74">
        <f t="shared" si="272"/>
        <v>50.683345000000003</v>
      </c>
      <c r="M2898" s="75"/>
      <c r="N2898" s="74">
        <f t="shared" si="273"/>
        <v>1216.4041140000002</v>
      </c>
      <c r="O2898" s="74">
        <f t="shared" si="274"/>
        <v>404.56368399999997</v>
      </c>
      <c r="P2898" s="74">
        <f t="shared" si="275"/>
        <v>899.07347000000004</v>
      </c>
    </row>
    <row r="2899" spans="1:16" ht="15" customHeight="1" x14ac:dyDescent="0.3">
      <c r="A2899" s="27" t="s">
        <v>4093</v>
      </c>
      <c r="B2899" s="38">
        <v>45920</v>
      </c>
      <c r="C2899" s="38">
        <v>45920</v>
      </c>
      <c r="D2899" s="40" t="s">
        <v>2668</v>
      </c>
      <c r="E2899" s="40">
        <v>99945</v>
      </c>
      <c r="F2899" s="20" t="s">
        <v>3742</v>
      </c>
      <c r="G2899" s="20" t="s">
        <v>3059</v>
      </c>
      <c r="H2899" s="100">
        <v>0.81310000000000004</v>
      </c>
      <c r="I2899" s="39"/>
      <c r="J2899" s="74">
        <f t="shared" si="270"/>
        <v>169.522684</v>
      </c>
      <c r="K2899" s="74">
        <f t="shared" si="271"/>
        <v>133.97962200000001</v>
      </c>
      <c r="L2899" s="74">
        <f t="shared" si="272"/>
        <v>50.683345000000003</v>
      </c>
      <c r="M2899" s="75"/>
      <c r="N2899" s="74">
        <f t="shared" si="273"/>
        <v>1216.4041140000002</v>
      </c>
      <c r="O2899" s="74">
        <f t="shared" si="274"/>
        <v>404.56368399999997</v>
      </c>
      <c r="P2899" s="74">
        <f t="shared" si="275"/>
        <v>899.07347000000004</v>
      </c>
    </row>
    <row r="2900" spans="1:16" ht="15" customHeight="1" x14ac:dyDescent="0.3">
      <c r="A2900" s="27" t="s">
        <v>4093</v>
      </c>
      <c r="B2900" s="38">
        <v>45921</v>
      </c>
      <c r="C2900" s="38">
        <v>45921</v>
      </c>
      <c r="D2900" s="40" t="s">
        <v>2669</v>
      </c>
      <c r="E2900" s="40">
        <v>99945</v>
      </c>
      <c r="F2900" s="20" t="s">
        <v>3742</v>
      </c>
      <c r="G2900" s="20" t="s">
        <v>3059</v>
      </c>
      <c r="H2900" s="100">
        <v>0.81310000000000004</v>
      </c>
      <c r="I2900" s="39"/>
      <c r="J2900" s="74">
        <f t="shared" si="270"/>
        <v>169.522684</v>
      </c>
      <c r="K2900" s="74">
        <f t="shared" si="271"/>
        <v>133.97962200000001</v>
      </c>
      <c r="L2900" s="74">
        <f t="shared" si="272"/>
        <v>50.683345000000003</v>
      </c>
      <c r="M2900" s="75"/>
      <c r="N2900" s="74">
        <f t="shared" si="273"/>
        <v>1216.4041140000002</v>
      </c>
      <c r="O2900" s="74">
        <f t="shared" si="274"/>
        <v>404.56368399999997</v>
      </c>
      <c r="P2900" s="74">
        <f t="shared" si="275"/>
        <v>899.07347000000004</v>
      </c>
    </row>
    <row r="2901" spans="1:16" ht="15" customHeight="1" x14ac:dyDescent="0.3">
      <c r="A2901" s="27" t="s">
        <v>4093</v>
      </c>
      <c r="B2901" s="38">
        <v>45930</v>
      </c>
      <c r="C2901" s="38">
        <v>45930</v>
      </c>
      <c r="D2901" s="12" t="s">
        <v>2670</v>
      </c>
      <c r="E2901" s="12">
        <v>41660</v>
      </c>
      <c r="F2901" s="12" t="s">
        <v>3764</v>
      </c>
      <c r="G2901" s="12" t="s">
        <v>3056</v>
      </c>
      <c r="H2901" s="100">
        <v>0.81100000000000005</v>
      </c>
      <c r="I2901" s="39"/>
      <c r="J2901" s="74">
        <f t="shared" si="270"/>
        <v>169.24203999999997</v>
      </c>
      <c r="K2901" s="74">
        <f t="shared" si="271"/>
        <v>133.75782000000001</v>
      </c>
      <c r="L2901" s="74">
        <f t="shared" si="272"/>
        <v>50.599450000000004</v>
      </c>
      <c r="M2901" s="75"/>
      <c r="N2901" s="74">
        <f t="shared" si="273"/>
        <v>1214.3903400000002</v>
      </c>
      <c r="O2901" s="74">
        <f t="shared" si="274"/>
        <v>404.05204000000003</v>
      </c>
      <c r="P2901" s="74">
        <f t="shared" si="275"/>
        <v>897.7007000000001</v>
      </c>
    </row>
    <row r="2902" spans="1:16" ht="15" customHeight="1" x14ac:dyDescent="0.3">
      <c r="A2902" s="27" t="s">
        <v>4093</v>
      </c>
      <c r="B2902" s="38">
        <v>45940</v>
      </c>
      <c r="C2902" s="38">
        <v>45940</v>
      </c>
      <c r="D2902" s="12" t="s">
        <v>2671</v>
      </c>
      <c r="E2902" s="12">
        <v>12420</v>
      </c>
      <c r="F2902" s="12" t="s">
        <v>3748</v>
      </c>
      <c r="G2902" s="12" t="s">
        <v>3056</v>
      </c>
      <c r="H2902" s="100">
        <v>0.93959999999999999</v>
      </c>
      <c r="I2902" s="39"/>
      <c r="J2902" s="74">
        <f t="shared" si="270"/>
        <v>186.42814399999997</v>
      </c>
      <c r="K2902" s="74">
        <f t="shared" si="271"/>
        <v>147.340552</v>
      </c>
      <c r="L2902" s="74">
        <f t="shared" si="272"/>
        <v>55.737020000000001</v>
      </c>
      <c r="M2902" s="75"/>
      <c r="N2902" s="74">
        <f t="shared" si="273"/>
        <v>1337.710024</v>
      </c>
      <c r="O2902" s="74">
        <f t="shared" si="274"/>
        <v>435.38414399999999</v>
      </c>
      <c r="P2902" s="74">
        <f t="shared" si="275"/>
        <v>981.76652000000013</v>
      </c>
    </row>
    <row r="2903" spans="1:16" ht="15" customHeight="1" x14ac:dyDescent="0.3">
      <c r="A2903" s="27" t="s">
        <v>4093</v>
      </c>
      <c r="B2903" s="38">
        <v>45941</v>
      </c>
      <c r="C2903" s="38">
        <v>45941</v>
      </c>
      <c r="D2903" s="40" t="s">
        <v>2672</v>
      </c>
      <c r="E2903" s="40">
        <v>99945</v>
      </c>
      <c r="F2903" s="20" t="s">
        <v>3742</v>
      </c>
      <c r="G2903" s="20" t="s">
        <v>3059</v>
      </c>
      <c r="H2903" s="100">
        <v>0.81310000000000004</v>
      </c>
      <c r="I2903" s="39"/>
      <c r="J2903" s="74">
        <f t="shared" si="270"/>
        <v>169.522684</v>
      </c>
      <c r="K2903" s="74">
        <f t="shared" si="271"/>
        <v>133.97962200000001</v>
      </c>
      <c r="L2903" s="74">
        <f t="shared" si="272"/>
        <v>50.683345000000003</v>
      </c>
      <c r="M2903" s="75"/>
      <c r="N2903" s="74">
        <f t="shared" si="273"/>
        <v>1216.4041140000002</v>
      </c>
      <c r="O2903" s="74">
        <f t="shared" si="274"/>
        <v>404.56368399999997</v>
      </c>
      <c r="P2903" s="74">
        <f t="shared" si="275"/>
        <v>899.07347000000004</v>
      </c>
    </row>
    <row r="2904" spans="1:16" ht="15" customHeight="1" x14ac:dyDescent="0.3">
      <c r="A2904" s="27" t="s">
        <v>4093</v>
      </c>
      <c r="B2904" s="38">
        <v>45942</v>
      </c>
      <c r="C2904" s="38">
        <v>45942</v>
      </c>
      <c r="D2904" s="40" t="s">
        <v>2673</v>
      </c>
      <c r="E2904" s="40">
        <v>99945</v>
      </c>
      <c r="F2904" s="20" t="s">
        <v>3742</v>
      </c>
      <c r="G2904" s="20" t="s">
        <v>3059</v>
      </c>
      <c r="H2904" s="100">
        <v>0.81310000000000004</v>
      </c>
      <c r="I2904" s="39"/>
      <c r="J2904" s="74">
        <f t="shared" si="270"/>
        <v>169.522684</v>
      </c>
      <c r="K2904" s="74">
        <f t="shared" si="271"/>
        <v>133.97962200000001</v>
      </c>
      <c r="L2904" s="74">
        <f t="shared" si="272"/>
        <v>50.683345000000003</v>
      </c>
      <c r="M2904" s="75"/>
      <c r="N2904" s="74">
        <f t="shared" si="273"/>
        <v>1216.4041140000002</v>
      </c>
      <c r="O2904" s="74">
        <f t="shared" si="274"/>
        <v>404.56368399999997</v>
      </c>
      <c r="P2904" s="74">
        <f t="shared" si="275"/>
        <v>899.07347000000004</v>
      </c>
    </row>
    <row r="2905" spans="1:16" ht="15" customHeight="1" x14ac:dyDescent="0.3">
      <c r="A2905" s="27" t="s">
        <v>4093</v>
      </c>
      <c r="B2905" s="38">
        <v>45943</v>
      </c>
      <c r="C2905" s="38">
        <v>45943</v>
      </c>
      <c r="D2905" s="12" t="s">
        <v>2674</v>
      </c>
      <c r="E2905" s="12">
        <v>30980</v>
      </c>
      <c r="F2905" s="12" t="s">
        <v>3760</v>
      </c>
      <c r="G2905" s="12" t="s">
        <v>3056</v>
      </c>
      <c r="H2905" s="100">
        <v>0.81059999999999999</v>
      </c>
      <c r="I2905" s="39"/>
      <c r="J2905" s="74">
        <f t="shared" si="270"/>
        <v>169.18858399999999</v>
      </c>
      <c r="K2905" s="74">
        <f t="shared" si="271"/>
        <v>133.71557200000001</v>
      </c>
      <c r="L2905" s="74">
        <f t="shared" si="272"/>
        <v>50.583470000000005</v>
      </c>
      <c r="M2905" s="75"/>
      <c r="N2905" s="74">
        <f t="shared" si="273"/>
        <v>1214.006764</v>
      </c>
      <c r="O2905" s="74">
        <f t="shared" si="274"/>
        <v>403.95458399999995</v>
      </c>
      <c r="P2905" s="74">
        <f t="shared" si="275"/>
        <v>897.43921999999998</v>
      </c>
    </row>
    <row r="2906" spans="1:16" ht="15" customHeight="1" x14ac:dyDescent="0.3">
      <c r="A2906" s="27" t="s">
        <v>4093</v>
      </c>
      <c r="B2906" s="38">
        <v>45944</v>
      </c>
      <c r="C2906" s="38">
        <v>45944</v>
      </c>
      <c r="D2906" s="40" t="s">
        <v>2675</v>
      </c>
      <c r="E2906" s="40">
        <v>99945</v>
      </c>
      <c r="F2906" s="20" t="s">
        <v>3742</v>
      </c>
      <c r="G2906" s="20" t="s">
        <v>3059</v>
      </c>
      <c r="H2906" s="100">
        <v>0.81310000000000004</v>
      </c>
      <c r="I2906" s="39"/>
      <c r="J2906" s="74">
        <f t="shared" si="270"/>
        <v>169.522684</v>
      </c>
      <c r="K2906" s="74">
        <f t="shared" si="271"/>
        <v>133.97962200000001</v>
      </c>
      <c r="L2906" s="74">
        <f t="shared" si="272"/>
        <v>50.683345000000003</v>
      </c>
      <c r="M2906" s="75"/>
      <c r="N2906" s="74">
        <f t="shared" si="273"/>
        <v>1216.4041140000002</v>
      </c>
      <c r="O2906" s="74">
        <f t="shared" si="274"/>
        <v>404.56368399999997</v>
      </c>
      <c r="P2906" s="74">
        <f t="shared" si="275"/>
        <v>899.07347000000004</v>
      </c>
    </row>
    <row r="2907" spans="1:16" ht="15" customHeight="1" x14ac:dyDescent="0.3">
      <c r="A2907" s="27" t="s">
        <v>4093</v>
      </c>
      <c r="B2907" s="38">
        <v>45945</v>
      </c>
      <c r="C2907" s="38">
        <v>45945</v>
      </c>
      <c r="D2907" s="40" t="s">
        <v>2676</v>
      </c>
      <c r="E2907" s="40">
        <v>99945</v>
      </c>
      <c r="F2907" s="20" t="s">
        <v>3742</v>
      </c>
      <c r="G2907" s="20" t="s">
        <v>3059</v>
      </c>
      <c r="H2907" s="100">
        <v>0.81310000000000004</v>
      </c>
      <c r="I2907" s="39"/>
      <c r="J2907" s="74">
        <f t="shared" si="270"/>
        <v>169.522684</v>
      </c>
      <c r="K2907" s="74">
        <f t="shared" si="271"/>
        <v>133.97962200000001</v>
      </c>
      <c r="L2907" s="74">
        <f t="shared" si="272"/>
        <v>50.683345000000003</v>
      </c>
      <c r="M2907" s="75"/>
      <c r="N2907" s="74">
        <f t="shared" si="273"/>
        <v>1216.4041140000002</v>
      </c>
      <c r="O2907" s="74">
        <f t="shared" si="274"/>
        <v>404.56368399999997</v>
      </c>
      <c r="P2907" s="74">
        <f t="shared" si="275"/>
        <v>899.07347000000004</v>
      </c>
    </row>
    <row r="2908" spans="1:16" ht="15" customHeight="1" x14ac:dyDescent="0.3">
      <c r="A2908" s="27" t="s">
        <v>4093</v>
      </c>
      <c r="B2908" s="38">
        <v>45946</v>
      </c>
      <c r="C2908" s="38">
        <v>45946</v>
      </c>
      <c r="D2908" s="40" t="s">
        <v>2677</v>
      </c>
      <c r="E2908" s="40">
        <v>99945</v>
      </c>
      <c r="F2908" s="20" t="s">
        <v>3742</v>
      </c>
      <c r="G2908" s="20" t="s">
        <v>3059</v>
      </c>
      <c r="H2908" s="100">
        <v>0.81310000000000004</v>
      </c>
      <c r="I2908" s="39"/>
      <c r="J2908" s="74">
        <f t="shared" si="270"/>
        <v>169.522684</v>
      </c>
      <c r="K2908" s="74">
        <f t="shared" si="271"/>
        <v>133.97962200000001</v>
      </c>
      <c r="L2908" s="74">
        <f t="shared" si="272"/>
        <v>50.683345000000003</v>
      </c>
      <c r="M2908" s="75"/>
      <c r="N2908" s="74">
        <f t="shared" si="273"/>
        <v>1216.4041140000002</v>
      </c>
      <c r="O2908" s="74">
        <f t="shared" si="274"/>
        <v>404.56368399999997</v>
      </c>
      <c r="P2908" s="74">
        <f t="shared" si="275"/>
        <v>899.07347000000004</v>
      </c>
    </row>
    <row r="2909" spans="1:16" ht="15" customHeight="1" x14ac:dyDescent="0.3">
      <c r="A2909" s="27" t="s">
        <v>4093</v>
      </c>
      <c r="B2909" s="38">
        <v>45947</v>
      </c>
      <c r="C2909" s="38">
        <v>45947</v>
      </c>
      <c r="D2909" s="40" t="s">
        <v>2678</v>
      </c>
      <c r="E2909" s="40">
        <v>99945</v>
      </c>
      <c r="F2909" s="20" t="s">
        <v>3742</v>
      </c>
      <c r="G2909" s="20" t="s">
        <v>3059</v>
      </c>
      <c r="H2909" s="100">
        <v>0.81310000000000004</v>
      </c>
      <c r="I2909" s="39"/>
      <c r="J2909" s="74">
        <f t="shared" si="270"/>
        <v>169.522684</v>
      </c>
      <c r="K2909" s="74">
        <f t="shared" si="271"/>
        <v>133.97962200000001</v>
      </c>
      <c r="L2909" s="74">
        <f t="shared" si="272"/>
        <v>50.683345000000003</v>
      </c>
      <c r="M2909" s="75"/>
      <c r="N2909" s="74">
        <f t="shared" si="273"/>
        <v>1216.4041140000002</v>
      </c>
      <c r="O2909" s="74">
        <f t="shared" si="274"/>
        <v>404.56368399999997</v>
      </c>
      <c r="P2909" s="74">
        <f t="shared" si="275"/>
        <v>899.07347000000004</v>
      </c>
    </row>
    <row r="2910" spans="1:16" ht="15" customHeight="1" x14ac:dyDescent="0.3">
      <c r="A2910" s="27" t="s">
        <v>4093</v>
      </c>
      <c r="B2910" s="38">
        <v>45948</v>
      </c>
      <c r="C2910" s="38">
        <v>45948</v>
      </c>
      <c r="D2910" s="12" t="s">
        <v>2679</v>
      </c>
      <c r="E2910" s="12">
        <v>47020</v>
      </c>
      <c r="F2910" s="12" t="s">
        <v>3758</v>
      </c>
      <c r="G2910" s="12" t="s">
        <v>3056</v>
      </c>
      <c r="H2910" s="100">
        <v>0.87760000000000005</v>
      </c>
      <c r="I2910" s="39"/>
      <c r="J2910" s="74">
        <f t="shared" si="270"/>
        <v>178.14246399999999</v>
      </c>
      <c r="K2910" s="74">
        <f t="shared" si="271"/>
        <v>140.792112</v>
      </c>
      <c r="L2910" s="74">
        <f t="shared" si="272"/>
        <v>53.260120000000001</v>
      </c>
      <c r="M2910" s="75"/>
      <c r="N2910" s="74">
        <f t="shared" si="273"/>
        <v>1278.255744</v>
      </c>
      <c r="O2910" s="74">
        <f t="shared" si="274"/>
        <v>420.27846399999999</v>
      </c>
      <c r="P2910" s="74">
        <f t="shared" si="275"/>
        <v>941.23712</v>
      </c>
    </row>
    <row r="2911" spans="1:16" ht="15" customHeight="1" x14ac:dyDescent="0.3">
      <c r="A2911" s="27" t="s">
        <v>4093</v>
      </c>
      <c r="B2911" s="38">
        <v>45949</v>
      </c>
      <c r="C2911" s="38">
        <v>45949</v>
      </c>
      <c r="D2911" s="40" t="s">
        <v>2680</v>
      </c>
      <c r="E2911" s="40">
        <v>99945</v>
      </c>
      <c r="F2911" s="20" t="s">
        <v>3742</v>
      </c>
      <c r="G2911" s="20" t="s">
        <v>3059</v>
      </c>
      <c r="H2911" s="100">
        <v>0.81310000000000004</v>
      </c>
      <c r="I2911" s="39"/>
      <c r="J2911" s="74">
        <f t="shared" si="270"/>
        <v>169.522684</v>
      </c>
      <c r="K2911" s="74">
        <f t="shared" si="271"/>
        <v>133.97962200000001</v>
      </c>
      <c r="L2911" s="74">
        <f t="shared" si="272"/>
        <v>50.683345000000003</v>
      </c>
      <c r="M2911" s="75"/>
      <c r="N2911" s="74">
        <f t="shared" si="273"/>
        <v>1216.4041140000002</v>
      </c>
      <c r="O2911" s="74">
        <f t="shared" si="274"/>
        <v>404.56368399999997</v>
      </c>
      <c r="P2911" s="74">
        <f t="shared" si="275"/>
        <v>899.07347000000004</v>
      </c>
    </row>
    <row r="2912" spans="1:16" ht="15" customHeight="1" x14ac:dyDescent="0.3">
      <c r="A2912" s="27" t="s">
        <v>4093</v>
      </c>
      <c r="B2912" s="38">
        <v>45950</v>
      </c>
      <c r="C2912" s="38">
        <v>45950</v>
      </c>
      <c r="D2912" s="12" t="s">
        <v>2681</v>
      </c>
      <c r="E2912" s="12">
        <v>26420</v>
      </c>
      <c r="F2912" s="12" t="s">
        <v>3747</v>
      </c>
      <c r="G2912" s="12" t="s">
        <v>3056</v>
      </c>
      <c r="H2912" s="100">
        <v>1.0018</v>
      </c>
      <c r="I2912" s="39"/>
      <c r="J2912" s="74">
        <f t="shared" si="270"/>
        <v>194.74055199999998</v>
      </c>
      <c r="K2912" s="74">
        <f t="shared" si="271"/>
        <v>153.91011600000002</v>
      </c>
      <c r="L2912" s="74">
        <f t="shared" si="272"/>
        <v>58.221910000000008</v>
      </c>
      <c r="M2912" s="75"/>
      <c r="N2912" s="74">
        <f t="shared" si="273"/>
        <v>1397.356092</v>
      </c>
      <c r="O2912" s="74">
        <f t="shared" si="274"/>
        <v>450.53855199999998</v>
      </c>
      <c r="P2912" s="74">
        <f t="shared" si="275"/>
        <v>1022.4266600000001</v>
      </c>
    </row>
    <row r="2913" spans="1:16" ht="15" customHeight="1" x14ac:dyDescent="0.3">
      <c r="A2913" s="27" t="s">
        <v>4093</v>
      </c>
      <c r="B2913" s="38">
        <v>45951</v>
      </c>
      <c r="C2913" s="38">
        <v>45951</v>
      </c>
      <c r="D2913" s="40" t="s">
        <v>2682</v>
      </c>
      <c r="E2913" s="40">
        <v>99945</v>
      </c>
      <c r="F2913" s="20" t="s">
        <v>3742</v>
      </c>
      <c r="G2913" s="20" t="s">
        <v>3059</v>
      </c>
      <c r="H2913" s="100">
        <v>0.81310000000000004</v>
      </c>
      <c r="I2913" s="39"/>
      <c r="J2913" s="74">
        <f t="shared" si="270"/>
        <v>169.522684</v>
      </c>
      <c r="K2913" s="74">
        <f t="shared" si="271"/>
        <v>133.97962200000001</v>
      </c>
      <c r="L2913" s="74">
        <f t="shared" si="272"/>
        <v>50.683345000000003</v>
      </c>
      <c r="M2913" s="75"/>
      <c r="N2913" s="74">
        <f t="shared" si="273"/>
        <v>1216.4041140000002</v>
      </c>
      <c r="O2913" s="74">
        <f t="shared" si="274"/>
        <v>404.56368399999997</v>
      </c>
      <c r="P2913" s="74">
        <f t="shared" si="275"/>
        <v>899.07347000000004</v>
      </c>
    </row>
    <row r="2914" spans="1:16" ht="15" customHeight="1" x14ac:dyDescent="0.3">
      <c r="A2914" s="27" t="s">
        <v>4093</v>
      </c>
      <c r="B2914" s="38">
        <v>45952</v>
      </c>
      <c r="C2914" s="38">
        <v>45952</v>
      </c>
      <c r="D2914" s="40" t="s">
        <v>2683</v>
      </c>
      <c r="E2914" s="40">
        <v>99945</v>
      </c>
      <c r="F2914" s="20" t="s">
        <v>3742</v>
      </c>
      <c r="G2914" s="20" t="s">
        <v>3059</v>
      </c>
      <c r="H2914" s="100">
        <v>0.81310000000000004</v>
      </c>
      <c r="I2914" s="39"/>
      <c r="J2914" s="74">
        <f t="shared" si="270"/>
        <v>169.522684</v>
      </c>
      <c r="K2914" s="74">
        <f t="shared" si="271"/>
        <v>133.97962200000001</v>
      </c>
      <c r="L2914" s="74">
        <f t="shared" si="272"/>
        <v>50.683345000000003</v>
      </c>
      <c r="M2914" s="75"/>
      <c r="N2914" s="74">
        <f t="shared" si="273"/>
        <v>1216.4041140000002</v>
      </c>
      <c r="O2914" s="74">
        <f t="shared" si="274"/>
        <v>404.56368399999997</v>
      </c>
      <c r="P2914" s="74">
        <f t="shared" si="275"/>
        <v>899.07347000000004</v>
      </c>
    </row>
    <row r="2915" spans="1:16" ht="15" customHeight="1" x14ac:dyDescent="0.3">
      <c r="A2915" s="27" t="s">
        <v>4093</v>
      </c>
      <c r="B2915" s="38">
        <v>45953</v>
      </c>
      <c r="C2915" s="38">
        <v>45953</v>
      </c>
      <c r="D2915" s="12" t="s">
        <v>2684</v>
      </c>
      <c r="E2915" s="12">
        <v>29700</v>
      </c>
      <c r="F2915" s="12" t="s">
        <v>3767</v>
      </c>
      <c r="G2915" s="12" t="s">
        <v>3056</v>
      </c>
      <c r="H2915" s="100">
        <v>0.80289999999999995</v>
      </c>
      <c r="I2915" s="39"/>
      <c r="J2915" s="74">
        <f t="shared" si="270"/>
        <v>168.15955599999998</v>
      </c>
      <c r="K2915" s="74">
        <f t="shared" si="271"/>
        <v>132.902298</v>
      </c>
      <c r="L2915" s="74">
        <f t="shared" si="272"/>
        <v>50.275854999999993</v>
      </c>
      <c r="M2915" s="75"/>
      <c r="N2915" s="74">
        <f t="shared" si="273"/>
        <v>1206.622926</v>
      </c>
      <c r="O2915" s="74">
        <f t="shared" si="274"/>
        <v>402.07855599999999</v>
      </c>
      <c r="P2915" s="74">
        <f t="shared" si="275"/>
        <v>892.40572999999995</v>
      </c>
    </row>
    <row r="2916" spans="1:16" ht="15" customHeight="1" x14ac:dyDescent="0.3">
      <c r="A2916" s="27" t="s">
        <v>4093</v>
      </c>
      <c r="B2916" s="38">
        <v>45954</v>
      </c>
      <c r="C2916" s="38">
        <v>45954</v>
      </c>
      <c r="D2916" s="40" t="s">
        <v>2685</v>
      </c>
      <c r="E2916" s="40">
        <v>99945</v>
      </c>
      <c r="F2916" s="20" t="s">
        <v>3742</v>
      </c>
      <c r="G2916" s="20" t="s">
        <v>3059</v>
      </c>
      <c r="H2916" s="100">
        <v>0.81310000000000004</v>
      </c>
      <c r="I2916" s="39"/>
      <c r="J2916" s="74">
        <f t="shared" si="270"/>
        <v>169.522684</v>
      </c>
      <c r="K2916" s="74">
        <f t="shared" si="271"/>
        <v>133.97962200000001</v>
      </c>
      <c r="L2916" s="74">
        <f t="shared" si="272"/>
        <v>50.683345000000003</v>
      </c>
      <c r="M2916" s="75"/>
      <c r="N2916" s="74">
        <f t="shared" si="273"/>
        <v>1216.4041140000002</v>
      </c>
      <c r="O2916" s="74">
        <f t="shared" si="274"/>
        <v>404.56368399999997</v>
      </c>
      <c r="P2916" s="74">
        <f t="shared" si="275"/>
        <v>899.07347000000004</v>
      </c>
    </row>
    <row r="2917" spans="1:16" ht="15" customHeight="1" x14ac:dyDescent="0.3">
      <c r="A2917" s="27" t="s">
        <v>4093</v>
      </c>
      <c r="B2917" s="38">
        <v>45955</v>
      </c>
      <c r="C2917" s="38">
        <v>45955</v>
      </c>
      <c r="D2917" s="40" t="s">
        <v>2686</v>
      </c>
      <c r="E2917" s="40">
        <v>99945</v>
      </c>
      <c r="F2917" s="20" t="s">
        <v>3742</v>
      </c>
      <c r="G2917" s="20" t="s">
        <v>3059</v>
      </c>
      <c r="H2917" s="100">
        <v>0.81310000000000004</v>
      </c>
      <c r="I2917" s="39"/>
      <c r="J2917" s="74">
        <f t="shared" si="270"/>
        <v>169.522684</v>
      </c>
      <c r="K2917" s="74">
        <f t="shared" si="271"/>
        <v>133.97962200000001</v>
      </c>
      <c r="L2917" s="74">
        <f t="shared" si="272"/>
        <v>50.683345000000003</v>
      </c>
      <c r="M2917" s="75"/>
      <c r="N2917" s="74">
        <f t="shared" si="273"/>
        <v>1216.4041140000002</v>
      </c>
      <c r="O2917" s="74">
        <f t="shared" si="274"/>
        <v>404.56368399999997</v>
      </c>
      <c r="P2917" s="74">
        <f t="shared" si="275"/>
        <v>899.07347000000004</v>
      </c>
    </row>
    <row r="2918" spans="1:16" ht="15" customHeight="1" x14ac:dyDescent="0.3">
      <c r="A2918" s="27" t="s">
        <v>4093</v>
      </c>
      <c r="B2918" s="38">
        <v>45960</v>
      </c>
      <c r="C2918" s="38">
        <v>45960</v>
      </c>
      <c r="D2918" s="12" t="s">
        <v>2687</v>
      </c>
      <c r="E2918" s="12">
        <v>48660</v>
      </c>
      <c r="F2918" s="12" t="s">
        <v>3744</v>
      </c>
      <c r="G2918" s="12" t="s">
        <v>3056</v>
      </c>
      <c r="H2918" s="100">
        <v>0.85489999999999999</v>
      </c>
      <c r="I2918" s="39"/>
      <c r="J2918" s="74">
        <f t="shared" si="270"/>
        <v>175.108836</v>
      </c>
      <c r="K2918" s="74">
        <f t="shared" si="271"/>
        <v>138.39453800000001</v>
      </c>
      <c r="L2918" s="74">
        <f t="shared" si="272"/>
        <v>52.353255000000004</v>
      </c>
      <c r="M2918" s="75"/>
      <c r="N2918" s="74">
        <f t="shared" si="273"/>
        <v>1256.4878060000001</v>
      </c>
      <c r="O2918" s="74">
        <f t="shared" si="274"/>
        <v>414.74783600000001</v>
      </c>
      <c r="P2918" s="74">
        <f t="shared" si="275"/>
        <v>926.39813000000004</v>
      </c>
    </row>
    <row r="2919" spans="1:16" ht="15" customHeight="1" x14ac:dyDescent="0.3">
      <c r="A2919" s="27" t="s">
        <v>4093</v>
      </c>
      <c r="B2919" s="38">
        <v>45961</v>
      </c>
      <c r="C2919" s="38">
        <v>45961</v>
      </c>
      <c r="D2919" s="40" t="s">
        <v>2688</v>
      </c>
      <c r="E2919" s="40">
        <v>99945</v>
      </c>
      <c r="F2919" s="20" t="s">
        <v>3742</v>
      </c>
      <c r="G2919" s="20" t="s">
        <v>3059</v>
      </c>
      <c r="H2919" s="100">
        <v>0.81310000000000004</v>
      </c>
      <c r="I2919" s="39"/>
      <c r="J2919" s="74">
        <f t="shared" si="270"/>
        <v>169.522684</v>
      </c>
      <c r="K2919" s="74">
        <f t="shared" si="271"/>
        <v>133.97962200000001</v>
      </c>
      <c r="L2919" s="74">
        <f t="shared" si="272"/>
        <v>50.683345000000003</v>
      </c>
      <c r="M2919" s="75"/>
      <c r="N2919" s="74">
        <f t="shared" si="273"/>
        <v>1216.4041140000002</v>
      </c>
      <c r="O2919" s="74">
        <f t="shared" si="274"/>
        <v>404.56368399999997</v>
      </c>
      <c r="P2919" s="74">
        <f t="shared" si="275"/>
        <v>899.07347000000004</v>
      </c>
    </row>
    <row r="2920" spans="1:16" ht="15" customHeight="1" x14ac:dyDescent="0.3">
      <c r="A2920" s="27" t="s">
        <v>4093</v>
      </c>
      <c r="B2920" s="38">
        <v>45962</v>
      </c>
      <c r="C2920" s="38">
        <v>45962</v>
      </c>
      <c r="D2920" s="40" t="s">
        <v>2689</v>
      </c>
      <c r="E2920" s="40">
        <v>99945</v>
      </c>
      <c r="F2920" s="20" t="s">
        <v>3742</v>
      </c>
      <c r="G2920" s="20" t="s">
        <v>3059</v>
      </c>
      <c r="H2920" s="100">
        <v>0.81310000000000004</v>
      </c>
      <c r="I2920" s="39"/>
      <c r="J2920" s="74">
        <f t="shared" si="270"/>
        <v>169.522684</v>
      </c>
      <c r="K2920" s="74">
        <f t="shared" si="271"/>
        <v>133.97962200000001</v>
      </c>
      <c r="L2920" s="74">
        <f t="shared" si="272"/>
        <v>50.683345000000003</v>
      </c>
      <c r="M2920" s="75"/>
      <c r="N2920" s="74">
        <f t="shared" si="273"/>
        <v>1216.4041140000002</v>
      </c>
      <c r="O2920" s="74">
        <f t="shared" si="274"/>
        <v>404.56368399999997</v>
      </c>
      <c r="P2920" s="74">
        <f t="shared" si="275"/>
        <v>899.07347000000004</v>
      </c>
    </row>
    <row r="2921" spans="1:16" ht="15" customHeight="1" x14ac:dyDescent="0.3">
      <c r="A2921" s="27" t="s">
        <v>4093</v>
      </c>
      <c r="B2921" s="38">
        <v>45970</v>
      </c>
      <c r="C2921" s="38">
        <v>45970</v>
      </c>
      <c r="D2921" s="12" t="s">
        <v>2690</v>
      </c>
      <c r="E2921" s="12">
        <v>12420</v>
      </c>
      <c r="F2921" s="12" t="s">
        <v>3748</v>
      </c>
      <c r="G2921" s="12" t="s">
        <v>3056</v>
      </c>
      <c r="H2921" s="100">
        <v>0.93959999999999999</v>
      </c>
      <c r="I2921" s="39"/>
      <c r="J2921" s="74">
        <f t="shared" si="270"/>
        <v>186.42814399999997</v>
      </c>
      <c r="K2921" s="74">
        <f t="shared" si="271"/>
        <v>147.340552</v>
      </c>
      <c r="L2921" s="74">
        <f t="shared" si="272"/>
        <v>55.737020000000001</v>
      </c>
      <c r="M2921" s="75"/>
      <c r="N2921" s="74">
        <f t="shared" si="273"/>
        <v>1337.710024</v>
      </c>
      <c r="O2921" s="74">
        <f t="shared" si="274"/>
        <v>435.38414399999999</v>
      </c>
      <c r="P2921" s="74">
        <f t="shared" si="275"/>
        <v>981.76652000000013</v>
      </c>
    </row>
    <row r="2922" spans="1:16" ht="15" customHeight="1" x14ac:dyDescent="0.3">
      <c r="A2922" s="27" t="s">
        <v>4093</v>
      </c>
      <c r="B2922" s="38">
        <v>45971</v>
      </c>
      <c r="C2922" s="38">
        <v>45971</v>
      </c>
      <c r="D2922" s="12" t="s">
        <v>2691</v>
      </c>
      <c r="E2922" s="12">
        <v>41700</v>
      </c>
      <c r="F2922" s="12" t="s">
        <v>3746</v>
      </c>
      <c r="G2922" s="12" t="s">
        <v>3056</v>
      </c>
      <c r="H2922" s="100">
        <v>0.84320000000000006</v>
      </c>
      <c r="I2922" s="39"/>
      <c r="J2922" s="74">
        <f t="shared" si="270"/>
        <v>173.54524800000002</v>
      </c>
      <c r="K2922" s="74">
        <f t="shared" si="271"/>
        <v>137.15878400000003</v>
      </c>
      <c r="L2922" s="74">
        <f t="shared" si="272"/>
        <v>51.885840000000002</v>
      </c>
      <c r="M2922" s="75"/>
      <c r="N2922" s="74">
        <f t="shared" si="273"/>
        <v>1245.2682080000002</v>
      </c>
      <c r="O2922" s="74">
        <f t="shared" si="274"/>
        <v>411.89724799999999</v>
      </c>
      <c r="P2922" s="74">
        <f t="shared" si="275"/>
        <v>918.74984000000018</v>
      </c>
    </row>
    <row r="2923" spans="1:16" ht="15" customHeight="1" x14ac:dyDescent="0.3">
      <c r="A2923" s="27" t="s">
        <v>4093</v>
      </c>
      <c r="B2923" s="38">
        <v>45972</v>
      </c>
      <c r="C2923" s="38">
        <v>45972</v>
      </c>
      <c r="D2923" s="40" t="s">
        <v>2692</v>
      </c>
      <c r="E2923" s="40">
        <v>99945</v>
      </c>
      <c r="F2923" s="20" t="s">
        <v>3742</v>
      </c>
      <c r="G2923" s="20" t="s">
        <v>3059</v>
      </c>
      <c r="H2923" s="100">
        <v>0.81310000000000004</v>
      </c>
      <c r="I2923" s="39"/>
      <c r="J2923" s="74">
        <f t="shared" si="270"/>
        <v>169.522684</v>
      </c>
      <c r="K2923" s="74">
        <f t="shared" si="271"/>
        <v>133.97962200000001</v>
      </c>
      <c r="L2923" s="74">
        <f t="shared" si="272"/>
        <v>50.683345000000003</v>
      </c>
      <c r="M2923" s="75"/>
      <c r="N2923" s="74">
        <f t="shared" si="273"/>
        <v>1216.4041140000002</v>
      </c>
      <c r="O2923" s="74">
        <f t="shared" si="274"/>
        <v>404.56368399999997</v>
      </c>
      <c r="P2923" s="74">
        <f t="shared" si="275"/>
        <v>899.07347000000004</v>
      </c>
    </row>
    <row r="2924" spans="1:16" ht="15" customHeight="1" x14ac:dyDescent="0.3">
      <c r="A2924" s="27" t="s">
        <v>4093</v>
      </c>
      <c r="B2924" s="38">
        <v>45973</v>
      </c>
      <c r="C2924" s="38">
        <v>45973</v>
      </c>
      <c r="D2924" s="12" t="s">
        <v>2693</v>
      </c>
      <c r="E2924" s="12">
        <v>23104</v>
      </c>
      <c r="F2924" s="12" t="s">
        <v>3763</v>
      </c>
      <c r="G2924" s="12" t="s">
        <v>3056</v>
      </c>
      <c r="H2924" s="100">
        <v>0.97919999999999996</v>
      </c>
      <c r="I2924" s="39"/>
      <c r="J2924" s="74">
        <f t="shared" si="270"/>
        <v>191.72028799999998</v>
      </c>
      <c r="K2924" s="74">
        <f t="shared" si="271"/>
        <v>151.52310399999999</v>
      </c>
      <c r="L2924" s="74">
        <f t="shared" si="272"/>
        <v>57.319040000000001</v>
      </c>
      <c r="M2924" s="75"/>
      <c r="N2924" s="74">
        <f t="shared" si="273"/>
        <v>1375.6840480000001</v>
      </c>
      <c r="O2924" s="74">
        <f t="shared" si="274"/>
        <v>445.03228799999999</v>
      </c>
      <c r="P2924" s="74">
        <f t="shared" si="275"/>
        <v>1007.6530399999999</v>
      </c>
    </row>
    <row r="2925" spans="1:16" ht="15" customHeight="1" x14ac:dyDescent="0.3">
      <c r="A2925" s="27" t="s">
        <v>4093</v>
      </c>
      <c r="B2925" s="38">
        <v>45974</v>
      </c>
      <c r="C2925" s="38">
        <v>45974</v>
      </c>
      <c r="D2925" s="40" t="s">
        <v>2694</v>
      </c>
      <c r="E2925" s="40">
        <v>99945</v>
      </c>
      <c r="F2925" s="20" t="s">
        <v>3742</v>
      </c>
      <c r="G2925" s="20" t="s">
        <v>3059</v>
      </c>
      <c r="H2925" s="100">
        <v>0.81310000000000004</v>
      </c>
      <c r="I2925" s="39"/>
      <c r="J2925" s="74">
        <f t="shared" si="270"/>
        <v>169.522684</v>
      </c>
      <c r="K2925" s="74">
        <f t="shared" si="271"/>
        <v>133.97962200000001</v>
      </c>
      <c r="L2925" s="74">
        <f t="shared" si="272"/>
        <v>50.683345000000003</v>
      </c>
      <c r="M2925" s="75"/>
      <c r="N2925" s="74">
        <f t="shared" si="273"/>
        <v>1216.4041140000002</v>
      </c>
      <c r="O2925" s="74">
        <f t="shared" si="274"/>
        <v>404.56368399999997</v>
      </c>
      <c r="P2925" s="74">
        <f t="shared" si="275"/>
        <v>899.07347000000004</v>
      </c>
    </row>
    <row r="2926" spans="1:16" ht="15" customHeight="1" x14ac:dyDescent="0.3">
      <c r="A2926" s="27" t="s">
        <v>4093</v>
      </c>
      <c r="B2926" s="38">
        <v>45980</v>
      </c>
      <c r="C2926" s="38">
        <v>45980</v>
      </c>
      <c r="D2926" s="40" t="s">
        <v>2695</v>
      </c>
      <c r="E2926" s="40">
        <v>99945</v>
      </c>
      <c r="F2926" s="20" t="s">
        <v>3742</v>
      </c>
      <c r="G2926" s="20" t="s">
        <v>3059</v>
      </c>
      <c r="H2926" s="100">
        <v>0.81310000000000004</v>
      </c>
      <c r="I2926" s="39"/>
      <c r="J2926" s="74">
        <f t="shared" si="270"/>
        <v>169.522684</v>
      </c>
      <c r="K2926" s="74">
        <f t="shared" si="271"/>
        <v>133.97962200000001</v>
      </c>
      <c r="L2926" s="74">
        <f t="shared" si="272"/>
        <v>50.683345000000003</v>
      </c>
      <c r="M2926" s="75"/>
      <c r="N2926" s="74">
        <f t="shared" si="273"/>
        <v>1216.4041140000002</v>
      </c>
      <c r="O2926" s="74">
        <f t="shared" si="274"/>
        <v>404.56368399999997</v>
      </c>
      <c r="P2926" s="74">
        <f t="shared" si="275"/>
        <v>899.07347000000004</v>
      </c>
    </row>
    <row r="2927" spans="1:16" ht="15" customHeight="1" x14ac:dyDescent="0.3">
      <c r="A2927" s="27" t="s">
        <v>4093</v>
      </c>
      <c r="B2927" s="38">
        <v>45981</v>
      </c>
      <c r="C2927" s="38">
        <v>45981</v>
      </c>
      <c r="D2927" s="40" t="s">
        <v>2696</v>
      </c>
      <c r="E2927" s="40">
        <v>99945</v>
      </c>
      <c r="F2927" s="20" t="s">
        <v>3742</v>
      </c>
      <c r="G2927" s="20" t="s">
        <v>3059</v>
      </c>
      <c r="H2927" s="100">
        <v>0.81310000000000004</v>
      </c>
      <c r="I2927" s="39"/>
      <c r="J2927" s="74">
        <f t="shared" si="270"/>
        <v>169.522684</v>
      </c>
      <c r="K2927" s="74">
        <f t="shared" si="271"/>
        <v>133.97962200000001</v>
      </c>
      <c r="L2927" s="74">
        <f t="shared" si="272"/>
        <v>50.683345000000003</v>
      </c>
      <c r="M2927" s="75"/>
      <c r="N2927" s="74">
        <f t="shared" si="273"/>
        <v>1216.4041140000002</v>
      </c>
      <c r="O2927" s="74">
        <f t="shared" si="274"/>
        <v>404.56368399999997</v>
      </c>
      <c r="P2927" s="74">
        <f t="shared" si="275"/>
        <v>899.07347000000004</v>
      </c>
    </row>
    <row r="2928" spans="1:16" ht="15" customHeight="1" x14ac:dyDescent="0.3">
      <c r="A2928" s="27" t="s">
        <v>4093</v>
      </c>
      <c r="B2928" s="38">
        <v>45982</v>
      </c>
      <c r="C2928" s="38">
        <v>45982</v>
      </c>
      <c r="D2928" s="40" t="s">
        <v>2697</v>
      </c>
      <c r="E2928" s="40">
        <v>99945</v>
      </c>
      <c r="F2928" s="20" t="s">
        <v>3742</v>
      </c>
      <c r="G2928" s="20" t="s">
        <v>3059</v>
      </c>
      <c r="H2928" s="100">
        <v>0.81310000000000004</v>
      </c>
      <c r="I2928" s="39"/>
      <c r="J2928" s="74">
        <f t="shared" si="270"/>
        <v>169.522684</v>
      </c>
      <c r="K2928" s="74">
        <f t="shared" si="271"/>
        <v>133.97962200000001</v>
      </c>
      <c r="L2928" s="74">
        <f t="shared" si="272"/>
        <v>50.683345000000003</v>
      </c>
      <c r="M2928" s="75"/>
      <c r="N2928" s="74">
        <f t="shared" si="273"/>
        <v>1216.4041140000002</v>
      </c>
      <c r="O2928" s="74">
        <f t="shared" si="274"/>
        <v>404.56368399999997</v>
      </c>
      <c r="P2928" s="74">
        <f t="shared" si="275"/>
        <v>899.07347000000004</v>
      </c>
    </row>
    <row r="2929" spans="1:16" ht="15" customHeight="1" x14ac:dyDescent="0.3">
      <c r="A2929" s="27" t="s">
        <v>4093</v>
      </c>
      <c r="B2929" s="38">
        <v>45983</v>
      </c>
      <c r="C2929" s="38">
        <v>45983</v>
      </c>
      <c r="D2929" s="40" t="s">
        <v>2698</v>
      </c>
      <c r="E2929" s="40">
        <v>99945</v>
      </c>
      <c r="F2929" s="20" t="s">
        <v>3742</v>
      </c>
      <c r="G2929" s="20" t="s">
        <v>3059</v>
      </c>
      <c r="H2929" s="101">
        <v>0.81310000000000004</v>
      </c>
      <c r="I2929" s="39"/>
      <c r="J2929" s="74">
        <f t="shared" si="270"/>
        <v>169.522684</v>
      </c>
      <c r="K2929" s="74">
        <f t="shared" si="271"/>
        <v>133.97962200000001</v>
      </c>
      <c r="L2929" s="74">
        <f t="shared" si="272"/>
        <v>50.683345000000003</v>
      </c>
      <c r="M2929" s="75"/>
      <c r="N2929" s="74">
        <f t="shared" si="273"/>
        <v>1216.4041140000002</v>
      </c>
      <c r="O2929" s="74">
        <f t="shared" si="274"/>
        <v>404.56368399999997</v>
      </c>
      <c r="P2929" s="74">
        <f t="shared" si="275"/>
        <v>899.07347000000004</v>
      </c>
    </row>
    <row r="2930" spans="1:16" ht="15" customHeight="1" x14ac:dyDescent="0.3">
      <c r="B2930" s="38"/>
      <c r="C2930" s="38"/>
      <c r="D2930" s="40"/>
      <c r="E2930" s="40"/>
      <c r="F2930" s="20"/>
      <c r="G2930" s="20"/>
      <c r="H2930" s="12"/>
      <c r="I2930" s="39"/>
      <c r="J2930" s="74"/>
      <c r="K2930" s="74"/>
      <c r="L2930" s="74"/>
      <c r="M2930" s="75"/>
      <c r="N2930" s="74"/>
      <c r="O2930" s="74"/>
      <c r="P2930" s="74"/>
    </row>
    <row r="2931" spans="1:16" ht="15" customHeight="1" x14ac:dyDescent="0.3">
      <c r="A2931" s="27" t="s">
        <v>4094</v>
      </c>
      <c r="B2931" s="38">
        <v>46000</v>
      </c>
      <c r="C2931" s="38">
        <v>46000</v>
      </c>
      <c r="D2931" s="40" t="s">
        <v>2699</v>
      </c>
      <c r="E2931" s="40">
        <v>99946</v>
      </c>
      <c r="F2931" s="20" t="s">
        <v>3768</v>
      </c>
      <c r="G2931" s="20" t="s">
        <v>3059</v>
      </c>
      <c r="H2931" s="100">
        <v>0.88959999999999995</v>
      </c>
      <c r="I2931" s="39"/>
      <c r="J2931" s="74">
        <f t="shared" si="270"/>
        <v>179.74614399999999</v>
      </c>
      <c r="K2931" s="74">
        <f t="shared" si="271"/>
        <v>142.059552</v>
      </c>
      <c r="L2931" s="74">
        <f t="shared" si="272"/>
        <v>53.739519999999999</v>
      </c>
      <c r="M2931" s="75"/>
      <c r="N2931" s="74">
        <f t="shared" si="273"/>
        <v>1289.7630240000001</v>
      </c>
      <c r="O2931" s="74">
        <f t="shared" si="274"/>
        <v>423.20214399999998</v>
      </c>
      <c r="P2931" s="74">
        <f t="shared" si="275"/>
        <v>949.08151999999995</v>
      </c>
    </row>
    <row r="2932" spans="1:16" ht="15" customHeight="1" x14ac:dyDescent="0.3">
      <c r="A2932" s="27" t="s">
        <v>4094</v>
      </c>
      <c r="B2932" s="38">
        <v>46010</v>
      </c>
      <c r="C2932" s="38">
        <v>46010</v>
      </c>
      <c r="D2932" s="12" t="s">
        <v>2700</v>
      </c>
      <c r="E2932" s="12">
        <v>36260</v>
      </c>
      <c r="F2932" s="12" t="s">
        <v>3769</v>
      </c>
      <c r="G2932" s="12" t="s">
        <v>3056</v>
      </c>
      <c r="H2932" s="100">
        <v>0.90040000000000009</v>
      </c>
      <c r="I2932" s="39"/>
      <c r="J2932" s="74">
        <f t="shared" si="270"/>
        <v>181.18945600000001</v>
      </c>
      <c r="K2932" s="74">
        <f t="shared" si="271"/>
        <v>143.20024800000002</v>
      </c>
      <c r="L2932" s="74">
        <f t="shared" si="272"/>
        <v>54.17098</v>
      </c>
      <c r="M2932" s="75"/>
      <c r="N2932" s="74">
        <f t="shared" si="273"/>
        <v>1300.1195760000001</v>
      </c>
      <c r="O2932" s="74">
        <f t="shared" si="274"/>
        <v>425.83345600000001</v>
      </c>
      <c r="P2932" s="74">
        <f t="shared" si="275"/>
        <v>956.14148</v>
      </c>
    </row>
    <row r="2933" spans="1:16" ht="15" customHeight="1" x14ac:dyDescent="0.3">
      <c r="A2933" s="27" t="s">
        <v>4094</v>
      </c>
      <c r="B2933" s="38">
        <v>46020</v>
      </c>
      <c r="C2933" s="38">
        <v>46020</v>
      </c>
      <c r="D2933" s="12" t="s">
        <v>2701</v>
      </c>
      <c r="E2933" s="12">
        <v>30860</v>
      </c>
      <c r="F2933" s="12" t="s">
        <v>3493</v>
      </c>
      <c r="G2933" s="12" t="s">
        <v>3056</v>
      </c>
      <c r="H2933" s="100">
        <v>0.90039999999999998</v>
      </c>
      <c r="I2933" s="39"/>
      <c r="J2933" s="74">
        <f t="shared" si="270"/>
        <v>181.18945599999998</v>
      </c>
      <c r="K2933" s="74">
        <f t="shared" si="271"/>
        <v>143.20024800000002</v>
      </c>
      <c r="L2933" s="74">
        <f t="shared" si="272"/>
        <v>54.17098</v>
      </c>
      <c r="M2933" s="75"/>
      <c r="N2933" s="74">
        <f t="shared" si="273"/>
        <v>1300.1195760000001</v>
      </c>
      <c r="O2933" s="74">
        <f t="shared" si="274"/>
        <v>425.83345599999996</v>
      </c>
      <c r="P2933" s="74">
        <f t="shared" si="275"/>
        <v>956.14148</v>
      </c>
    </row>
    <row r="2934" spans="1:16" ht="15" customHeight="1" x14ac:dyDescent="0.3">
      <c r="A2934" s="27" t="s">
        <v>4094</v>
      </c>
      <c r="B2934" s="38">
        <v>46030</v>
      </c>
      <c r="C2934" s="38">
        <v>46030</v>
      </c>
      <c r="D2934" s="40" t="s">
        <v>2702</v>
      </c>
      <c r="E2934" s="40">
        <v>99946</v>
      </c>
      <c r="F2934" s="20" t="s">
        <v>3768</v>
      </c>
      <c r="G2934" s="20" t="s">
        <v>3059</v>
      </c>
      <c r="H2934" s="100">
        <v>0.88959999999999995</v>
      </c>
      <c r="I2934" s="39"/>
      <c r="J2934" s="74">
        <f t="shared" si="270"/>
        <v>179.74614399999999</v>
      </c>
      <c r="K2934" s="74">
        <f t="shared" si="271"/>
        <v>142.059552</v>
      </c>
      <c r="L2934" s="74">
        <f t="shared" si="272"/>
        <v>53.739519999999999</v>
      </c>
      <c r="M2934" s="75"/>
      <c r="N2934" s="74">
        <f t="shared" si="273"/>
        <v>1289.7630240000001</v>
      </c>
      <c r="O2934" s="74">
        <f t="shared" si="274"/>
        <v>423.20214399999998</v>
      </c>
      <c r="P2934" s="74">
        <f t="shared" si="275"/>
        <v>949.08151999999995</v>
      </c>
    </row>
    <row r="2935" spans="1:16" ht="15" customHeight="1" x14ac:dyDescent="0.3">
      <c r="A2935" s="27" t="s">
        <v>4094</v>
      </c>
      <c r="B2935" s="38">
        <v>46040</v>
      </c>
      <c r="C2935" s="38">
        <v>46040</v>
      </c>
      <c r="D2935" s="40" t="s">
        <v>2703</v>
      </c>
      <c r="E2935" s="40">
        <v>99946</v>
      </c>
      <c r="F2935" s="20" t="s">
        <v>3768</v>
      </c>
      <c r="G2935" s="20" t="s">
        <v>3059</v>
      </c>
      <c r="H2935" s="100">
        <v>0.88959999999999995</v>
      </c>
      <c r="I2935" s="39"/>
      <c r="J2935" s="74">
        <f t="shared" si="270"/>
        <v>179.74614399999999</v>
      </c>
      <c r="K2935" s="74">
        <f t="shared" si="271"/>
        <v>142.059552</v>
      </c>
      <c r="L2935" s="74">
        <f t="shared" si="272"/>
        <v>53.739519999999999</v>
      </c>
      <c r="M2935" s="75"/>
      <c r="N2935" s="74">
        <f t="shared" si="273"/>
        <v>1289.7630240000001</v>
      </c>
      <c r="O2935" s="74">
        <f t="shared" si="274"/>
        <v>423.20214399999998</v>
      </c>
      <c r="P2935" s="74">
        <f t="shared" si="275"/>
        <v>949.08151999999995</v>
      </c>
    </row>
    <row r="2936" spans="1:16" ht="15" customHeight="1" x14ac:dyDescent="0.3">
      <c r="A2936" s="27" t="s">
        <v>4094</v>
      </c>
      <c r="B2936" s="38">
        <v>46050</v>
      </c>
      <c r="C2936" s="38">
        <v>46050</v>
      </c>
      <c r="D2936" s="12" t="s">
        <v>2704</v>
      </c>
      <c r="E2936" s="12">
        <v>36260</v>
      </c>
      <c r="F2936" s="12" t="s">
        <v>3769</v>
      </c>
      <c r="G2936" s="12" t="s">
        <v>3056</v>
      </c>
      <c r="H2936" s="100">
        <v>0.90040000000000009</v>
      </c>
      <c r="I2936" s="39"/>
      <c r="J2936" s="74">
        <f t="shared" si="270"/>
        <v>181.18945600000001</v>
      </c>
      <c r="K2936" s="74">
        <f t="shared" si="271"/>
        <v>143.20024800000002</v>
      </c>
      <c r="L2936" s="74">
        <f t="shared" si="272"/>
        <v>54.17098</v>
      </c>
      <c r="M2936" s="75"/>
      <c r="N2936" s="74">
        <f t="shared" si="273"/>
        <v>1300.1195760000001</v>
      </c>
      <c r="O2936" s="74">
        <f t="shared" si="274"/>
        <v>425.83345600000001</v>
      </c>
      <c r="P2936" s="74">
        <f t="shared" si="275"/>
        <v>956.14148</v>
      </c>
    </row>
    <row r="2937" spans="1:16" ht="15" customHeight="1" x14ac:dyDescent="0.3">
      <c r="A2937" s="27" t="s">
        <v>4094</v>
      </c>
      <c r="B2937" s="38">
        <v>46060</v>
      </c>
      <c r="C2937" s="38">
        <v>46060</v>
      </c>
      <c r="D2937" s="40" t="s">
        <v>2705</v>
      </c>
      <c r="E2937" s="40">
        <v>99946</v>
      </c>
      <c r="F2937" s="20" t="s">
        <v>3768</v>
      </c>
      <c r="G2937" s="20" t="s">
        <v>3059</v>
      </c>
      <c r="H2937" s="100">
        <v>0.88959999999999995</v>
      </c>
      <c r="I2937" s="39"/>
      <c r="J2937" s="74">
        <f t="shared" si="270"/>
        <v>179.74614399999999</v>
      </c>
      <c r="K2937" s="74">
        <f t="shared" si="271"/>
        <v>142.059552</v>
      </c>
      <c r="L2937" s="74">
        <f t="shared" si="272"/>
        <v>53.739519999999999</v>
      </c>
      <c r="M2937" s="75"/>
      <c r="N2937" s="74">
        <f t="shared" si="273"/>
        <v>1289.7630240000001</v>
      </c>
      <c r="O2937" s="74">
        <f t="shared" si="274"/>
        <v>423.20214399999998</v>
      </c>
      <c r="P2937" s="74">
        <f t="shared" si="275"/>
        <v>949.08151999999995</v>
      </c>
    </row>
    <row r="2938" spans="1:16" ht="15" customHeight="1" x14ac:dyDescent="0.3">
      <c r="A2938" s="27" t="s">
        <v>4094</v>
      </c>
      <c r="B2938" s="38">
        <v>46070</v>
      </c>
      <c r="C2938" s="38">
        <v>46070</v>
      </c>
      <c r="D2938" s="40" t="s">
        <v>2706</v>
      </c>
      <c r="E2938" s="40">
        <v>99946</v>
      </c>
      <c r="F2938" s="20" t="s">
        <v>3768</v>
      </c>
      <c r="G2938" s="20" t="s">
        <v>3059</v>
      </c>
      <c r="H2938" s="100">
        <v>0.88959999999999995</v>
      </c>
      <c r="I2938" s="39"/>
      <c r="J2938" s="74">
        <f t="shared" si="270"/>
        <v>179.74614399999999</v>
      </c>
      <c r="K2938" s="74">
        <f t="shared" si="271"/>
        <v>142.059552</v>
      </c>
      <c r="L2938" s="74">
        <f t="shared" si="272"/>
        <v>53.739519999999999</v>
      </c>
      <c r="M2938" s="75"/>
      <c r="N2938" s="74">
        <f t="shared" si="273"/>
        <v>1289.7630240000001</v>
      </c>
      <c r="O2938" s="74">
        <f t="shared" si="274"/>
        <v>423.20214399999998</v>
      </c>
      <c r="P2938" s="74">
        <f t="shared" si="275"/>
        <v>949.08151999999995</v>
      </c>
    </row>
    <row r="2939" spans="1:16" ht="15" customHeight="1" x14ac:dyDescent="0.3">
      <c r="A2939" s="27" t="s">
        <v>4094</v>
      </c>
      <c r="B2939" s="38">
        <v>46080</v>
      </c>
      <c r="C2939" s="38">
        <v>46080</v>
      </c>
      <c r="D2939" s="40" t="s">
        <v>2707</v>
      </c>
      <c r="E2939" s="40">
        <v>99946</v>
      </c>
      <c r="F2939" s="20" t="s">
        <v>3768</v>
      </c>
      <c r="G2939" s="20" t="s">
        <v>3059</v>
      </c>
      <c r="H2939" s="100">
        <v>0.88959999999999995</v>
      </c>
      <c r="I2939" s="39"/>
      <c r="J2939" s="74">
        <f t="shared" si="270"/>
        <v>179.74614399999999</v>
      </c>
      <c r="K2939" s="74">
        <f t="shared" si="271"/>
        <v>142.059552</v>
      </c>
      <c r="L2939" s="74">
        <f t="shared" si="272"/>
        <v>53.739519999999999</v>
      </c>
      <c r="M2939" s="75"/>
      <c r="N2939" s="74">
        <f t="shared" si="273"/>
        <v>1289.7630240000001</v>
      </c>
      <c r="O2939" s="74">
        <f t="shared" si="274"/>
        <v>423.20214399999998</v>
      </c>
      <c r="P2939" s="74">
        <f t="shared" si="275"/>
        <v>949.08151999999995</v>
      </c>
    </row>
    <row r="2940" spans="1:16" ht="15" customHeight="1" x14ac:dyDescent="0.3">
      <c r="A2940" s="27" t="s">
        <v>4094</v>
      </c>
      <c r="B2940" s="38">
        <v>46090</v>
      </c>
      <c r="C2940" s="38">
        <v>46090</v>
      </c>
      <c r="D2940" s="40" t="s">
        <v>2708</v>
      </c>
      <c r="E2940" s="40">
        <v>99946</v>
      </c>
      <c r="F2940" s="20" t="s">
        <v>3768</v>
      </c>
      <c r="G2940" s="20" t="s">
        <v>3059</v>
      </c>
      <c r="H2940" s="100">
        <v>0.88959999999999995</v>
      </c>
      <c r="I2940" s="39"/>
      <c r="J2940" s="74">
        <f t="shared" si="270"/>
        <v>179.74614399999999</v>
      </c>
      <c r="K2940" s="74">
        <f t="shared" si="271"/>
        <v>142.059552</v>
      </c>
      <c r="L2940" s="74">
        <f t="shared" si="272"/>
        <v>53.739519999999999</v>
      </c>
      <c r="M2940" s="75"/>
      <c r="N2940" s="74">
        <f t="shared" si="273"/>
        <v>1289.7630240000001</v>
      </c>
      <c r="O2940" s="74">
        <f t="shared" si="274"/>
        <v>423.20214399999998</v>
      </c>
      <c r="P2940" s="74">
        <f t="shared" si="275"/>
        <v>949.08151999999995</v>
      </c>
    </row>
    <row r="2941" spans="1:16" ht="15" customHeight="1" x14ac:dyDescent="0.3">
      <c r="A2941" s="27" t="s">
        <v>4094</v>
      </c>
      <c r="B2941" s="38">
        <v>46100</v>
      </c>
      <c r="C2941" s="38">
        <v>46100</v>
      </c>
      <c r="D2941" s="40" t="s">
        <v>2709</v>
      </c>
      <c r="E2941" s="40">
        <v>99946</v>
      </c>
      <c r="F2941" s="20" t="s">
        <v>3768</v>
      </c>
      <c r="G2941" s="20" t="s">
        <v>3059</v>
      </c>
      <c r="H2941" s="100">
        <v>0.88959999999999995</v>
      </c>
      <c r="I2941" s="39"/>
      <c r="J2941" s="74">
        <f t="shared" si="270"/>
        <v>179.74614399999999</v>
      </c>
      <c r="K2941" s="74">
        <f t="shared" si="271"/>
        <v>142.059552</v>
      </c>
      <c r="L2941" s="74">
        <f t="shared" si="272"/>
        <v>53.739519999999999</v>
      </c>
      <c r="M2941" s="75"/>
      <c r="N2941" s="74">
        <f t="shared" si="273"/>
        <v>1289.7630240000001</v>
      </c>
      <c r="O2941" s="74">
        <f t="shared" si="274"/>
        <v>423.20214399999998</v>
      </c>
      <c r="P2941" s="74">
        <f t="shared" si="275"/>
        <v>949.08151999999995</v>
      </c>
    </row>
    <row r="2942" spans="1:16" ht="15" customHeight="1" x14ac:dyDescent="0.3">
      <c r="A2942" s="27" t="s">
        <v>4094</v>
      </c>
      <c r="B2942" s="38">
        <v>46110</v>
      </c>
      <c r="C2942" s="38">
        <v>46110</v>
      </c>
      <c r="D2942" s="12" t="s">
        <v>2710</v>
      </c>
      <c r="E2942" s="12">
        <v>39340</v>
      </c>
      <c r="F2942" s="12" t="s">
        <v>3770</v>
      </c>
      <c r="G2942" s="12" t="s">
        <v>3056</v>
      </c>
      <c r="H2942" s="100">
        <v>0.94</v>
      </c>
      <c r="I2942" s="39"/>
      <c r="J2942" s="74">
        <f t="shared" si="270"/>
        <v>186.48159999999999</v>
      </c>
      <c r="K2942" s="74">
        <f t="shared" si="271"/>
        <v>147.3828</v>
      </c>
      <c r="L2942" s="74">
        <f t="shared" si="272"/>
        <v>55.753</v>
      </c>
      <c r="M2942" s="75"/>
      <c r="N2942" s="74">
        <f t="shared" si="273"/>
        <v>1338.0935999999999</v>
      </c>
      <c r="O2942" s="74">
        <f t="shared" si="274"/>
        <v>435.48159999999996</v>
      </c>
      <c r="P2942" s="74">
        <f t="shared" si="275"/>
        <v>982.02800000000002</v>
      </c>
    </row>
    <row r="2943" spans="1:16" ht="15" customHeight="1" x14ac:dyDescent="0.3">
      <c r="A2943" s="27" t="s">
        <v>4094</v>
      </c>
      <c r="B2943" s="38">
        <v>46120</v>
      </c>
      <c r="C2943" s="38">
        <v>46120</v>
      </c>
      <c r="D2943" s="40" t="s">
        <v>2711</v>
      </c>
      <c r="E2943" s="40">
        <v>99946</v>
      </c>
      <c r="F2943" s="20" t="s">
        <v>3768</v>
      </c>
      <c r="G2943" s="20" t="s">
        <v>3059</v>
      </c>
      <c r="H2943" s="100">
        <v>0.88959999999999995</v>
      </c>
      <c r="I2943" s="39"/>
      <c r="J2943" s="74">
        <f t="shared" si="270"/>
        <v>179.74614399999999</v>
      </c>
      <c r="K2943" s="74">
        <f t="shared" si="271"/>
        <v>142.059552</v>
      </c>
      <c r="L2943" s="74">
        <f t="shared" si="272"/>
        <v>53.739519999999999</v>
      </c>
      <c r="M2943" s="75"/>
      <c r="N2943" s="74">
        <f t="shared" si="273"/>
        <v>1289.7630240000001</v>
      </c>
      <c r="O2943" s="74">
        <f t="shared" si="274"/>
        <v>423.20214399999998</v>
      </c>
      <c r="P2943" s="74">
        <f t="shared" si="275"/>
        <v>949.08151999999995</v>
      </c>
    </row>
    <row r="2944" spans="1:16" ht="15" customHeight="1" x14ac:dyDescent="0.3">
      <c r="A2944" s="27" t="s">
        <v>4094</v>
      </c>
      <c r="B2944" s="38">
        <v>46130</v>
      </c>
      <c r="C2944" s="38">
        <v>46130</v>
      </c>
      <c r="D2944" s="40" t="s">
        <v>2712</v>
      </c>
      <c r="E2944" s="40">
        <v>99946</v>
      </c>
      <c r="F2944" s="20" t="s">
        <v>3768</v>
      </c>
      <c r="G2944" s="20" t="s">
        <v>3059</v>
      </c>
      <c r="H2944" s="100">
        <v>0.88959999999999995</v>
      </c>
      <c r="I2944" s="39"/>
      <c r="J2944" s="74">
        <f t="shared" si="270"/>
        <v>179.74614399999999</v>
      </c>
      <c r="K2944" s="74">
        <f t="shared" si="271"/>
        <v>142.059552</v>
      </c>
      <c r="L2944" s="74">
        <f t="shared" si="272"/>
        <v>53.739519999999999</v>
      </c>
      <c r="M2944" s="75"/>
      <c r="N2944" s="74">
        <f t="shared" si="273"/>
        <v>1289.7630240000001</v>
      </c>
      <c r="O2944" s="74">
        <f t="shared" si="274"/>
        <v>423.20214399999998</v>
      </c>
      <c r="P2944" s="74">
        <f t="shared" si="275"/>
        <v>949.08151999999995</v>
      </c>
    </row>
    <row r="2945" spans="1:16" ht="15" customHeight="1" x14ac:dyDescent="0.3">
      <c r="A2945" s="27" t="s">
        <v>4094</v>
      </c>
      <c r="B2945" s="38">
        <v>46140</v>
      </c>
      <c r="C2945" s="38">
        <v>46140</v>
      </c>
      <c r="D2945" s="12" t="s">
        <v>2713</v>
      </c>
      <c r="E2945" s="12">
        <v>36260</v>
      </c>
      <c r="F2945" s="12" t="s">
        <v>3769</v>
      </c>
      <c r="G2945" s="12" t="s">
        <v>3056</v>
      </c>
      <c r="H2945" s="100">
        <v>0.90040000000000009</v>
      </c>
      <c r="I2945" s="39"/>
      <c r="J2945" s="74">
        <f t="shared" si="270"/>
        <v>181.18945600000001</v>
      </c>
      <c r="K2945" s="74">
        <f t="shared" si="271"/>
        <v>143.20024800000002</v>
      </c>
      <c r="L2945" s="74">
        <f t="shared" si="272"/>
        <v>54.17098</v>
      </c>
      <c r="M2945" s="75"/>
      <c r="N2945" s="74">
        <f t="shared" si="273"/>
        <v>1300.1195760000001</v>
      </c>
      <c r="O2945" s="74">
        <f t="shared" si="274"/>
        <v>425.83345600000001</v>
      </c>
      <c r="P2945" s="74">
        <f t="shared" si="275"/>
        <v>956.14148</v>
      </c>
    </row>
    <row r="2946" spans="1:16" ht="15" customHeight="1" x14ac:dyDescent="0.3">
      <c r="A2946" s="27" t="s">
        <v>4094</v>
      </c>
      <c r="B2946" s="38">
        <v>46150</v>
      </c>
      <c r="C2946" s="38">
        <v>46150</v>
      </c>
      <c r="D2946" s="40" t="s">
        <v>2714</v>
      </c>
      <c r="E2946" s="40">
        <v>99946</v>
      </c>
      <c r="F2946" s="20" t="s">
        <v>3768</v>
      </c>
      <c r="G2946" s="20" t="s">
        <v>3059</v>
      </c>
      <c r="H2946" s="100">
        <v>0.88959999999999995</v>
      </c>
      <c r="I2946" s="39"/>
      <c r="J2946" s="74">
        <f t="shared" si="270"/>
        <v>179.74614399999999</v>
      </c>
      <c r="K2946" s="74">
        <f t="shared" si="271"/>
        <v>142.059552</v>
      </c>
      <c r="L2946" s="74">
        <f t="shared" si="272"/>
        <v>53.739519999999999</v>
      </c>
      <c r="M2946" s="75"/>
      <c r="N2946" s="74">
        <f t="shared" si="273"/>
        <v>1289.7630240000001</v>
      </c>
      <c r="O2946" s="74">
        <f t="shared" si="274"/>
        <v>423.20214399999998</v>
      </c>
      <c r="P2946" s="74">
        <f t="shared" si="275"/>
        <v>949.08151999999995</v>
      </c>
    </row>
    <row r="2947" spans="1:16" ht="15" customHeight="1" x14ac:dyDescent="0.3">
      <c r="A2947" s="27" t="s">
        <v>4094</v>
      </c>
      <c r="B2947" s="38">
        <v>46160</v>
      </c>
      <c r="C2947" s="38">
        <v>46160</v>
      </c>
      <c r="D2947" s="40" t="s">
        <v>2715</v>
      </c>
      <c r="E2947" s="40">
        <v>99946</v>
      </c>
      <c r="F2947" s="20" t="s">
        <v>3768</v>
      </c>
      <c r="G2947" s="20" t="s">
        <v>3059</v>
      </c>
      <c r="H2947" s="100">
        <v>0.88959999999999995</v>
      </c>
      <c r="I2947" s="39"/>
      <c r="J2947" s="74">
        <f t="shared" si="270"/>
        <v>179.74614399999999</v>
      </c>
      <c r="K2947" s="74">
        <f t="shared" si="271"/>
        <v>142.059552</v>
      </c>
      <c r="L2947" s="74">
        <f t="shared" si="272"/>
        <v>53.739519999999999</v>
      </c>
      <c r="M2947" s="75"/>
      <c r="N2947" s="74">
        <f t="shared" si="273"/>
        <v>1289.7630240000001</v>
      </c>
      <c r="O2947" s="74">
        <f t="shared" si="274"/>
        <v>423.20214399999998</v>
      </c>
      <c r="P2947" s="74">
        <f t="shared" si="275"/>
        <v>949.08151999999995</v>
      </c>
    </row>
    <row r="2948" spans="1:16" ht="15" customHeight="1" x14ac:dyDescent="0.3">
      <c r="A2948" s="27" t="s">
        <v>4094</v>
      </c>
      <c r="B2948" s="38">
        <v>46170</v>
      </c>
      <c r="C2948" s="38">
        <v>46170</v>
      </c>
      <c r="D2948" s="12" t="s">
        <v>2716</v>
      </c>
      <c r="E2948" s="12">
        <v>41620</v>
      </c>
      <c r="F2948" s="12" t="s">
        <v>3771</v>
      </c>
      <c r="G2948" s="12" t="s">
        <v>3056</v>
      </c>
      <c r="H2948" s="100">
        <v>0.9728</v>
      </c>
      <c r="I2948" s="39"/>
      <c r="J2948" s="74">
        <f t="shared" si="270"/>
        <v>190.86499199999997</v>
      </c>
      <c r="K2948" s="74">
        <f t="shared" si="271"/>
        <v>150.84713600000001</v>
      </c>
      <c r="L2948" s="74">
        <f t="shared" si="272"/>
        <v>57.063360000000003</v>
      </c>
      <c r="M2948" s="75"/>
      <c r="N2948" s="74">
        <f t="shared" si="273"/>
        <v>1369.546832</v>
      </c>
      <c r="O2948" s="74">
        <f t="shared" si="274"/>
        <v>443.47299199999998</v>
      </c>
      <c r="P2948" s="74">
        <f t="shared" si="275"/>
        <v>1003.4693600000001</v>
      </c>
    </row>
    <row r="2949" spans="1:16" ht="15" customHeight="1" x14ac:dyDescent="0.3">
      <c r="A2949" s="27" t="s">
        <v>4094</v>
      </c>
      <c r="B2949" s="38">
        <v>46180</v>
      </c>
      <c r="C2949" s="38">
        <v>46180</v>
      </c>
      <c r="D2949" s="40" t="s">
        <v>2717</v>
      </c>
      <c r="E2949" s="40">
        <v>99946</v>
      </c>
      <c r="F2949" s="20" t="s">
        <v>3768</v>
      </c>
      <c r="G2949" s="20" t="s">
        <v>3059</v>
      </c>
      <c r="H2949" s="100">
        <v>0.88959999999999995</v>
      </c>
      <c r="I2949" s="39"/>
      <c r="J2949" s="74">
        <f t="shared" si="270"/>
        <v>179.74614399999999</v>
      </c>
      <c r="K2949" s="74">
        <f t="shared" si="271"/>
        <v>142.059552</v>
      </c>
      <c r="L2949" s="74">
        <f t="shared" si="272"/>
        <v>53.739519999999999</v>
      </c>
      <c r="M2949" s="75"/>
      <c r="N2949" s="74">
        <f t="shared" si="273"/>
        <v>1289.7630240000001</v>
      </c>
      <c r="O2949" s="74">
        <f t="shared" si="274"/>
        <v>423.20214399999998</v>
      </c>
      <c r="P2949" s="74">
        <f t="shared" si="275"/>
        <v>949.08151999999995</v>
      </c>
    </row>
    <row r="2950" spans="1:16" ht="15" customHeight="1" x14ac:dyDescent="0.3">
      <c r="A2950" s="27" t="s">
        <v>4094</v>
      </c>
      <c r="B2950" s="38">
        <v>46190</v>
      </c>
      <c r="C2950" s="38">
        <v>46190</v>
      </c>
      <c r="D2950" s="40" t="s">
        <v>2718</v>
      </c>
      <c r="E2950" s="40">
        <v>99946</v>
      </c>
      <c r="F2950" s="20" t="s">
        <v>3768</v>
      </c>
      <c r="G2950" s="20" t="s">
        <v>3059</v>
      </c>
      <c r="H2950" s="100">
        <v>0.88959999999999995</v>
      </c>
      <c r="I2950" s="39"/>
      <c r="J2950" s="74">
        <f t="shared" si="270"/>
        <v>179.74614399999999</v>
      </c>
      <c r="K2950" s="74">
        <f t="shared" si="271"/>
        <v>142.059552</v>
      </c>
      <c r="L2950" s="74">
        <f t="shared" si="272"/>
        <v>53.739519999999999</v>
      </c>
      <c r="M2950" s="75"/>
      <c r="N2950" s="74">
        <f t="shared" si="273"/>
        <v>1289.7630240000001</v>
      </c>
      <c r="O2950" s="74">
        <f t="shared" si="274"/>
        <v>423.20214399999998</v>
      </c>
      <c r="P2950" s="74">
        <f t="shared" si="275"/>
        <v>949.08151999999995</v>
      </c>
    </row>
    <row r="2951" spans="1:16" ht="15" customHeight="1" x14ac:dyDescent="0.3">
      <c r="A2951" s="27" t="s">
        <v>4094</v>
      </c>
      <c r="B2951" s="38">
        <v>46200</v>
      </c>
      <c r="C2951" s="38">
        <v>46200</v>
      </c>
      <c r="D2951" s="40" t="s">
        <v>2719</v>
      </c>
      <c r="E2951" s="40">
        <v>99946</v>
      </c>
      <c r="F2951" s="20" t="s">
        <v>3768</v>
      </c>
      <c r="G2951" s="20" t="s">
        <v>3059</v>
      </c>
      <c r="H2951" s="100">
        <v>0.88959999999999995</v>
      </c>
      <c r="I2951" s="39"/>
      <c r="J2951" s="74">
        <f t="shared" si="270"/>
        <v>179.74614399999999</v>
      </c>
      <c r="K2951" s="74">
        <f t="shared" si="271"/>
        <v>142.059552</v>
      </c>
      <c r="L2951" s="74">
        <f t="shared" si="272"/>
        <v>53.739519999999999</v>
      </c>
      <c r="M2951" s="75"/>
      <c r="N2951" s="74">
        <f t="shared" si="273"/>
        <v>1289.7630240000001</v>
      </c>
      <c r="O2951" s="74">
        <f t="shared" si="274"/>
        <v>423.20214399999998</v>
      </c>
      <c r="P2951" s="74">
        <f t="shared" si="275"/>
        <v>949.08151999999995</v>
      </c>
    </row>
    <row r="2952" spans="1:16" ht="15" customHeight="1" x14ac:dyDescent="0.3">
      <c r="A2952" s="27" t="s">
        <v>4094</v>
      </c>
      <c r="B2952" s="38">
        <v>46210</v>
      </c>
      <c r="C2952" s="38">
        <v>46210</v>
      </c>
      <c r="D2952" s="40" t="s">
        <v>2720</v>
      </c>
      <c r="E2952" s="40">
        <v>41620</v>
      </c>
      <c r="F2952" s="20" t="s">
        <v>3768</v>
      </c>
      <c r="G2952" s="20" t="s">
        <v>3059</v>
      </c>
      <c r="H2952" s="100">
        <v>0.88959999999999995</v>
      </c>
      <c r="I2952" s="39"/>
      <c r="J2952" s="74">
        <f t="shared" si="270"/>
        <v>179.74614399999999</v>
      </c>
      <c r="K2952" s="74">
        <f t="shared" si="271"/>
        <v>142.059552</v>
      </c>
      <c r="L2952" s="74">
        <f t="shared" si="272"/>
        <v>53.739519999999999</v>
      </c>
      <c r="M2952" s="75"/>
      <c r="N2952" s="74">
        <f t="shared" si="273"/>
        <v>1289.7630240000001</v>
      </c>
      <c r="O2952" s="74">
        <f t="shared" si="274"/>
        <v>423.20214399999998</v>
      </c>
      <c r="P2952" s="74">
        <f t="shared" si="275"/>
        <v>949.08151999999995</v>
      </c>
    </row>
    <row r="2953" spans="1:16" ht="15" customHeight="1" x14ac:dyDescent="0.3">
      <c r="A2953" s="27" t="s">
        <v>4094</v>
      </c>
      <c r="B2953" s="38">
        <v>46220</v>
      </c>
      <c r="C2953" s="38">
        <v>46220</v>
      </c>
      <c r="D2953" s="12" t="s">
        <v>2721</v>
      </c>
      <c r="E2953" s="12">
        <v>41620</v>
      </c>
      <c r="F2953" s="12" t="s">
        <v>3771</v>
      </c>
      <c r="G2953" s="12" t="s">
        <v>3056</v>
      </c>
      <c r="H2953" s="100">
        <v>0.9728</v>
      </c>
      <c r="I2953" s="39"/>
      <c r="J2953" s="74">
        <f t="shared" si="270"/>
        <v>190.86499199999997</v>
      </c>
      <c r="K2953" s="74">
        <f t="shared" si="271"/>
        <v>150.84713600000001</v>
      </c>
      <c r="L2953" s="74">
        <f t="shared" si="272"/>
        <v>57.063360000000003</v>
      </c>
      <c r="M2953" s="75"/>
      <c r="N2953" s="74">
        <f t="shared" si="273"/>
        <v>1369.546832</v>
      </c>
      <c r="O2953" s="74">
        <f t="shared" si="274"/>
        <v>443.47299199999998</v>
      </c>
      <c r="P2953" s="74">
        <f t="shared" si="275"/>
        <v>1003.4693600000001</v>
      </c>
    </row>
    <row r="2954" spans="1:16" ht="15" customHeight="1" x14ac:dyDescent="0.3">
      <c r="A2954" s="27" t="s">
        <v>4094</v>
      </c>
      <c r="B2954" s="38">
        <v>46230</v>
      </c>
      <c r="C2954" s="38">
        <v>46230</v>
      </c>
      <c r="D2954" s="40" t="s">
        <v>2722</v>
      </c>
      <c r="E2954" s="40">
        <v>99946</v>
      </c>
      <c r="F2954" s="20" t="s">
        <v>3768</v>
      </c>
      <c r="G2954" s="20" t="s">
        <v>3059</v>
      </c>
      <c r="H2954" s="100">
        <v>0.88959999999999995</v>
      </c>
      <c r="I2954" s="39"/>
      <c r="J2954" s="74">
        <f t="shared" ref="J2954:J3017" si="276">+(H2954*133.64)+60.86</f>
        <v>179.74614399999999</v>
      </c>
      <c r="K2954" s="74">
        <f t="shared" ref="K2954:K3017" si="277">(H2954*105.62)+48.1</f>
        <v>142.059552</v>
      </c>
      <c r="L2954" s="74">
        <f t="shared" ref="L2954:L3017" si="278">(H2954*39.95)+18.2</f>
        <v>53.739519999999999</v>
      </c>
      <c r="M2954" s="75"/>
      <c r="N2954" s="74">
        <f t="shared" ref="N2954:N3017" si="279">((H2954*958.94)+436.69)</f>
        <v>1289.7630240000001</v>
      </c>
      <c r="O2954" s="74">
        <f t="shared" ref="O2954:O3017" si="280">(H2954*243.64)+206.46</f>
        <v>423.20214399999998</v>
      </c>
      <c r="P2954" s="74">
        <f t="shared" ref="P2954:P3017" si="281">(H2954*653.7)+367.55</f>
        <v>949.08151999999995</v>
      </c>
    </row>
    <row r="2955" spans="1:16" ht="15" customHeight="1" x14ac:dyDescent="0.3">
      <c r="A2955" s="27" t="s">
        <v>4094</v>
      </c>
      <c r="B2955" s="38">
        <v>46240</v>
      </c>
      <c r="C2955" s="38">
        <v>46240</v>
      </c>
      <c r="D2955" s="12" t="s">
        <v>2723</v>
      </c>
      <c r="E2955" s="12">
        <v>39340</v>
      </c>
      <c r="F2955" s="12" t="s">
        <v>3770</v>
      </c>
      <c r="G2955" s="12" t="s">
        <v>3056</v>
      </c>
      <c r="H2955" s="100">
        <v>0.94</v>
      </c>
      <c r="I2955" s="39"/>
      <c r="J2955" s="74">
        <f t="shared" si="276"/>
        <v>186.48159999999999</v>
      </c>
      <c r="K2955" s="74">
        <f t="shared" si="277"/>
        <v>147.3828</v>
      </c>
      <c r="L2955" s="74">
        <f t="shared" si="278"/>
        <v>55.753</v>
      </c>
      <c r="M2955" s="75"/>
      <c r="N2955" s="74">
        <f t="shared" si="279"/>
        <v>1338.0935999999999</v>
      </c>
      <c r="O2955" s="74">
        <f t="shared" si="280"/>
        <v>435.48159999999996</v>
      </c>
      <c r="P2955" s="74">
        <f t="shared" si="281"/>
        <v>982.02800000000002</v>
      </c>
    </row>
    <row r="2956" spans="1:16" ht="15" customHeight="1" x14ac:dyDescent="0.3">
      <c r="A2956" s="27" t="s">
        <v>4094</v>
      </c>
      <c r="B2956" s="38">
        <v>46250</v>
      </c>
      <c r="C2956" s="38">
        <v>46250</v>
      </c>
      <c r="D2956" s="40" t="s">
        <v>2724</v>
      </c>
      <c r="E2956" s="40">
        <v>99946</v>
      </c>
      <c r="F2956" s="20" t="s">
        <v>3768</v>
      </c>
      <c r="G2956" s="20" t="s">
        <v>3059</v>
      </c>
      <c r="H2956" s="100">
        <v>0.88959999999999995</v>
      </c>
      <c r="I2956" s="39"/>
      <c r="J2956" s="74">
        <f t="shared" si="276"/>
        <v>179.74614399999999</v>
      </c>
      <c r="K2956" s="74">
        <f t="shared" si="277"/>
        <v>142.059552</v>
      </c>
      <c r="L2956" s="74">
        <f t="shared" si="278"/>
        <v>53.739519999999999</v>
      </c>
      <c r="M2956" s="75"/>
      <c r="N2956" s="74">
        <f t="shared" si="279"/>
        <v>1289.7630240000001</v>
      </c>
      <c r="O2956" s="74">
        <f t="shared" si="280"/>
        <v>423.20214399999998</v>
      </c>
      <c r="P2956" s="74">
        <f t="shared" si="281"/>
        <v>949.08151999999995</v>
      </c>
    </row>
    <row r="2957" spans="1:16" ht="15" customHeight="1" x14ac:dyDescent="0.3">
      <c r="A2957" s="27" t="s">
        <v>4094</v>
      </c>
      <c r="B2957" s="38">
        <v>46260</v>
      </c>
      <c r="C2957" s="38">
        <v>46260</v>
      </c>
      <c r="D2957" s="12" t="s">
        <v>2725</v>
      </c>
      <c r="E2957" s="12">
        <v>41100</v>
      </c>
      <c r="F2957" s="12" t="s">
        <v>3772</v>
      </c>
      <c r="G2957" s="12" t="s">
        <v>3056</v>
      </c>
      <c r="H2957" s="100">
        <v>0.93140000000000001</v>
      </c>
      <c r="I2957" s="39"/>
      <c r="J2957" s="74">
        <f t="shared" si="276"/>
        <v>185.33229599999999</v>
      </c>
      <c r="K2957" s="74">
        <f t="shared" si="277"/>
        <v>146.474468</v>
      </c>
      <c r="L2957" s="74">
        <f t="shared" si="278"/>
        <v>55.40943</v>
      </c>
      <c r="M2957" s="75"/>
      <c r="N2957" s="74">
        <f t="shared" si="279"/>
        <v>1329.846716</v>
      </c>
      <c r="O2957" s="74">
        <f t="shared" si="280"/>
        <v>433.38629600000002</v>
      </c>
      <c r="P2957" s="74">
        <f t="shared" si="281"/>
        <v>976.40617999999995</v>
      </c>
    </row>
    <row r="2958" spans="1:16" ht="15" customHeight="1" x14ac:dyDescent="0.3">
      <c r="A2958" s="27" t="s">
        <v>4094</v>
      </c>
      <c r="B2958" s="38">
        <v>46270</v>
      </c>
      <c r="C2958" s="38">
        <v>46270</v>
      </c>
      <c r="D2958" s="40" t="s">
        <v>2726</v>
      </c>
      <c r="E2958" s="40">
        <v>99946</v>
      </c>
      <c r="F2958" s="20" t="s">
        <v>3768</v>
      </c>
      <c r="G2958" s="20" t="s">
        <v>3059</v>
      </c>
      <c r="H2958" s="100">
        <v>0.88959999999999995</v>
      </c>
      <c r="I2958" s="39"/>
      <c r="J2958" s="74">
        <f t="shared" si="276"/>
        <v>179.74614399999999</v>
      </c>
      <c r="K2958" s="74">
        <f t="shared" si="277"/>
        <v>142.059552</v>
      </c>
      <c r="L2958" s="74">
        <f t="shared" si="278"/>
        <v>53.739519999999999</v>
      </c>
      <c r="M2958" s="75"/>
      <c r="N2958" s="74">
        <f t="shared" si="279"/>
        <v>1289.7630240000001</v>
      </c>
      <c r="O2958" s="74">
        <f t="shared" si="280"/>
        <v>423.20214399999998</v>
      </c>
      <c r="P2958" s="74">
        <f t="shared" si="281"/>
        <v>949.08151999999995</v>
      </c>
    </row>
    <row r="2959" spans="1:16" ht="15" customHeight="1" x14ac:dyDescent="0.3">
      <c r="A2959" s="27" t="s">
        <v>4094</v>
      </c>
      <c r="B2959" s="38">
        <v>46280</v>
      </c>
      <c r="C2959" s="38">
        <v>46280</v>
      </c>
      <c r="D2959" s="12" t="s">
        <v>2727</v>
      </c>
      <c r="E2959" s="12">
        <v>36260</v>
      </c>
      <c r="F2959" s="12" t="s">
        <v>3769</v>
      </c>
      <c r="G2959" s="12" t="s">
        <v>3056</v>
      </c>
      <c r="H2959" s="100">
        <v>0.90040000000000009</v>
      </c>
      <c r="I2959" s="39"/>
      <c r="J2959" s="74">
        <f t="shared" si="276"/>
        <v>181.18945600000001</v>
      </c>
      <c r="K2959" s="74">
        <f t="shared" si="277"/>
        <v>143.20024800000002</v>
      </c>
      <c r="L2959" s="74">
        <f t="shared" si="278"/>
        <v>54.17098</v>
      </c>
      <c r="M2959" s="75"/>
      <c r="N2959" s="74">
        <f t="shared" si="279"/>
        <v>1300.1195760000001</v>
      </c>
      <c r="O2959" s="74">
        <f t="shared" si="280"/>
        <v>425.83345600000001</v>
      </c>
      <c r="P2959" s="74">
        <f t="shared" si="281"/>
        <v>956.14148</v>
      </c>
    </row>
    <row r="2960" spans="1:16" ht="15" customHeight="1" x14ac:dyDescent="0.3">
      <c r="B2960" s="38"/>
      <c r="C2960" s="38"/>
      <c r="D2960" s="12"/>
      <c r="E2960" s="12"/>
      <c r="F2960" s="12"/>
      <c r="G2960" s="12"/>
      <c r="H2960" s="12"/>
      <c r="I2960" s="39"/>
      <c r="J2960" s="74"/>
      <c r="K2960" s="74"/>
      <c r="L2960" s="74"/>
      <c r="M2960" s="75"/>
      <c r="N2960" s="74"/>
      <c r="O2960" s="74"/>
      <c r="P2960" s="74"/>
    </row>
    <row r="2961" spans="1:16" ht="15" customHeight="1" x14ac:dyDescent="0.3">
      <c r="A2961" s="27" t="s">
        <v>4097</v>
      </c>
      <c r="B2961" s="38">
        <v>49000</v>
      </c>
      <c r="C2961" s="38">
        <v>49000</v>
      </c>
      <c r="D2961" s="40" t="s">
        <v>2744</v>
      </c>
      <c r="E2961" s="40">
        <v>99949</v>
      </c>
      <c r="F2961" s="20" t="s">
        <v>3776</v>
      </c>
      <c r="G2961" s="20" t="s">
        <v>3059</v>
      </c>
      <c r="H2961" s="100">
        <v>0.8</v>
      </c>
      <c r="I2961" s="39"/>
      <c r="J2961" s="74">
        <f t="shared" si="276"/>
        <v>167.77199999999999</v>
      </c>
      <c r="K2961" s="74">
        <f t="shared" si="277"/>
        <v>132.596</v>
      </c>
      <c r="L2961" s="74">
        <f t="shared" si="278"/>
        <v>50.160000000000004</v>
      </c>
      <c r="M2961" s="75"/>
      <c r="N2961" s="74">
        <f t="shared" si="279"/>
        <v>1203.8420000000001</v>
      </c>
      <c r="O2961" s="74">
        <f t="shared" si="280"/>
        <v>401.37200000000001</v>
      </c>
      <c r="P2961" s="74">
        <f t="shared" si="281"/>
        <v>890.51</v>
      </c>
    </row>
    <row r="2962" spans="1:16" ht="15" customHeight="1" x14ac:dyDescent="0.3">
      <c r="A2962" s="27" t="s">
        <v>4097</v>
      </c>
      <c r="B2962" s="38">
        <v>49010</v>
      </c>
      <c r="C2962" s="38">
        <v>49010</v>
      </c>
      <c r="D2962" s="12" t="s">
        <v>2745</v>
      </c>
      <c r="E2962" s="12">
        <v>16820</v>
      </c>
      <c r="F2962" s="12" t="s">
        <v>3777</v>
      </c>
      <c r="G2962" s="12" t="s">
        <v>3056</v>
      </c>
      <c r="H2962" s="100">
        <v>0.95020000000000004</v>
      </c>
      <c r="I2962" s="39"/>
      <c r="J2962" s="74">
        <f t="shared" si="276"/>
        <v>187.84472799999998</v>
      </c>
      <c r="K2962" s="74">
        <f t="shared" si="277"/>
        <v>148.46012400000001</v>
      </c>
      <c r="L2962" s="74">
        <f t="shared" si="278"/>
        <v>56.16049000000001</v>
      </c>
      <c r="M2962" s="75"/>
      <c r="N2962" s="74">
        <f t="shared" si="279"/>
        <v>1347.8747880000001</v>
      </c>
      <c r="O2962" s="74">
        <f t="shared" si="280"/>
        <v>437.96672799999999</v>
      </c>
      <c r="P2962" s="74">
        <f t="shared" si="281"/>
        <v>988.69574000000011</v>
      </c>
    </row>
    <row r="2963" spans="1:16" ht="15" customHeight="1" x14ac:dyDescent="0.3">
      <c r="A2963" s="27" t="s">
        <v>4097</v>
      </c>
      <c r="B2963" s="38">
        <v>49011</v>
      </c>
      <c r="C2963" s="38">
        <v>49011</v>
      </c>
      <c r="D2963" s="12" t="s">
        <v>4119</v>
      </c>
      <c r="E2963" s="12">
        <v>47894</v>
      </c>
      <c r="F2963" s="12" t="s">
        <v>3448</v>
      </c>
      <c r="G2963" s="12" t="s">
        <v>3056</v>
      </c>
      <c r="H2963" s="100">
        <v>1.0197000000000001</v>
      </c>
      <c r="I2963" s="39"/>
      <c r="J2963" s="74">
        <f t="shared" si="276"/>
        <v>197.13270799999998</v>
      </c>
      <c r="K2963" s="74">
        <f t="shared" si="277"/>
        <v>155.800714</v>
      </c>
      <c r="L2963" s="74">
        <f t="shared" si="278"/>
        <v>58.937015000000002</v>
      </c>
      <c r="M2963" s="75"/>
      <c r="N2963" s="74">
        <f t="shared" si="279"/>
        <v>1414.5211180000001</v>
      </c>
      <c r="O2963" s="74">
        <f t="shared" si="280"/>
        <v>454.89970800000003</v>
      </c>
      <c r="P2963" s="74">
        <f t="shared" si="281"/>
        <v>1034.12789</v>
      </c>
    </row>
    <row r="2964" spans="1:16" ht="15" customHeight="1" x14ac:dyDescent="0.3">
      <c r="A2964" s="27" t="s">
        <v>4097</v>
      </c>
      <c r="B2964" s="38">
        <v>49020</v>
      </c>
      <c r="C2964" s="38">
        <v>49020</v>
      </c>
      <c r="D2964" s="40" t="s">
        <v>2746</v>
      </c>
      <c r="E2964" s="40">
        <v>99949</v>
      </c>
      <c r="F2964" s="20" t="s">
        <v>3776</v>
      </c>
      <c r="G2964" s="20" t="s">
        <v>3059</v>
      </c>
      <c r="H2964" s="100">
        <v>0.8</v>
      </c>
      <c r="I2964" s="39"/>
      <c r="J2964" s="74">
        <f t="shared" si="276"/>
        <v>167.77199999999999</v>
      </c>
      <c r="K2964" s="74">
        <f t="shared" si="277"/>
        <v>132.596</v>
      </c>
      <c r="L2964" s="74">
        <f t="shared" si="278"/>
        <v>50.160000000000004</v>
      </c>
      <c r="M2964" s="75"/>
      <c r="N2964" s="74">
        <f t="shared" si="279"/>
        <v>1203.8420000000001</v>
      </c>
      <c r="O2964" s="74">
        <f t="shared" si="280"/>
        <v>401.37200000000001</v>
      </c>
      <c r="P2964" s="74">
        <f t="shared" si="281"/>
        <v>890.51</v>
      </c>
    </row>
    <row r="2965" spans="1:16" ht="15" customHeight="1" x14ac:dyDescent="0.3">
      <c r="A2965" s="27" t="s">
        <v>4097</v>
      </c>
      <c r="B2965" s="38">
        <v>49030</v>
      </c>
      <c r="C2965" s="38">
        <v>49030</v>
      </c>
      <c r="D2965" s="12" t="s">
        <v>2747</v>
      </c>
      <c r="E2965" s="12">
        <v>40060</v>
      </c>
      <c r="F2965" s="12" t="s">
        <v>3778</v>
      </c>
      <c r="G2965" s="12" t="s">
        <v>3056</v>
      </c>
      <c r="H2965" s="100">
        <v>0.92279999999999995</v>
      </c>
      <c r="I2965" s="39"/>
      <c r="J2965" s="74">
        <f t="shared" si="276"/>
        <v>184.18299199999998</v>
      </c>
      <c r="K2965" s="74">
        <f t="shared" si="277"/>
        <v>145.566136</v>
      </c>
      <c r="L2965" s="74">
        <f t="shared" si="278"/>
        <v>55.065860000000001</v>
      </c>
      <c r="M2965" s="75"/>
      <c r="N2965" s="74">
        <f t="shared" si="279"/>
        <v>1321.5998320000001</v>
      </c>
      <c r="O2965" s="74">
        <f t="shared" si="280"/>
        <v>431.29099199999996</v>
      </c>
      <c r="P2965" s="74">
        <f t="shared" si="281"/>
        <v>970.78436000000011</v>
      </c>
    </row>
    <row r="2966" spans="1:16" ht="15" customHeight="1" x14ac:dyDescent="0.3">
      <c r="A2966" s="27" t="s">
        <v>4097</v>
      </c>
      <c r="B2966" s="38">
        <v>49040</v>
      </c>
      <c r="C2966" s="38">
        <v>49040</v>
      </c>
      <c r="D2966" s="12" t="s">
        <v>2748</v>
      </c>
      <c r="E2966" s="12">
        <v>31340</v>
      </c>
      <c r="F2966" s="12" t="s">
        <v>3779</v>
      </c>
      <c r="G2966" s="12" t="s">
        <v>3056</v>
      </c>
      <c r="H2966" s="100">
        <v>0.87370000000000003</v>
      </c>
      <c r="I2966" s="39"/>
      <c r="J2966" s="74">
        <f t="shared" si="276"/>
        <v>177.62126799999999</v>
      </c>
      <c r="K2966" s="74">
        <f t="shared" si="277"/>
        <v>140.38019400000002</v>
      </c>
      <c r="L2966" s="74">
        <f t="shared" si="278"/>
        <v>53.104315</v>
      </c>
      <c r="M2966" s="75"/>
      <c r="N2966" s="74">
        <f t="shared" si="279"/>
        <v>1274.5158780000002</v>
      </c>
      <c r="O2966" s="74">
        <f t="shared" si="280"/>
        <v>419.32826799999998</v>
      </c>
      <c r="P2966" s="74">
        <f t="shared" si="281"/>
        <v>938.68768999999998</v>
      </c>
    </row>
    <row r="2967" spans="1:16" ht="15" customHeight="1" x14ac:dyDescent="0.3">
      <c r="A2967" s="27" t="s">
        <v>4097</v>
      </c>
      <c r="B2967" s="38">
        <v>49050</v>
      </c>
      <c r="C2967" s="38">
        <v>49050</v>
      </c>
      <c r="D2967" s="12" t="s">
        <v>2749</v>
      </c>
      <c r="E2967" s="12">
        <v>31340</v>
      </c>
      <c r="F2967" s="12" t="s">
        <v>3779</v>
      </c>
      <c r="G2967" s="12" t="s">
        <v>3056</v>
      </c>
      <c r="H2967" s="100">
        <v>0.87370000000000003</v>
      </c>
      <c r="I2967" s="39"/>
      <c r="J2967" s="74">
        <f t="shared" si="276"/>
        <v>177.62126799999999</v>
      </c>
      <c r="K2967" s="74">
        <f t="shared" si="277"/>
        <v>140.38019400000002</v>
      </c>
      <c r="L2967" s="74">
        <f t="shared" si="278"/>
        <v>53.104315</v>
      </c>
      <c r="M2967" s="75"/>
      <c r="N2967" s="74">
        <f t="shared" si="279"/>
        <v>1274.5158780000002</v>
      </c>
      <c r="O2967" s="74">
        <f t="shared" si="280"/>
        <v>419.32826799999998</v>
      </c>
      <c r="P2967" s="74">
        <f t="shared" si="281"/>
        <v>938.68768999999998</v>
      </c>
    </row>
    <row r="2968" spans="1:16" ht="15" customHeight="1" x14ac:dyDescent="0.3">
      <c r="A2968" s="27" t="s">
        <v>4097</v>
      </c>
      <c r="B2968" s="38">
        <v>49060</v>
      </c>
      <c r="C2968" s="38">
        <v>49060</v>
      </c>
      <c r="D2968" s="12" t="s">
        <v>2750</v>
      </c>
      <c r="E2968" s="12">
        <v>47894</v>
      </c>
      <c r="F2968" s="12" t="s">
        <v>3448</v>
      </c>
      <c r="G2968" s="12" t="s">
        <v>3056</v>
      </c>
      <c r="H2968" s="100">
        <v>1.0197000000000001</v>
      </c>
      <c r="I2968" s="39"/>
      <c r="J2968" s="74">
        <f t="shared" si="276"/>
        <v>197.13270799999998</v>
      </c>
      <c r="K2968" s="74">
        <f t="shared" si="277"/>
        <v>155.800714</v>
      </c>
      <c r="L2968" s="74">
        <f t="shared" si="278"/>
        <v>58.937015000000002</v>
      </c>
      <c r="M2968" s="75"/>
      <c r="N2968" s="74">
        <f t="shared" si="279"/>
        <v>1414.5211180000001</v>
      </c>
      <c r="O2968" s="74">
        <f t="shared" si="280"/>
        <v>454.89970800000003</v>
      </c>
      <c r="P2968" s="74">
        <f t="shared" si="281"/>
        <v>1034.12789</v>
      </c>
    </row>
    <row r="2969" spans="1:16" ht="15" customHeight="1" x14ac:dyDescent="0.3">
      <c r="A2969" s="27" t="s">
        <v>4097</v>
      </c>
      <c r="B2969" s="38">
        <v>49070</v>
      </c>
      <c r="C2969" s="38">
        <v>49070</v>
      </c>
      <c r="D2969" s="12" t="s">
        <v>2751</v>
      </c>
      <c r="E2969" s="12">
        <v>44420</v>
      </c>
      <c r="F2969" s="12" t="s">
        <v>4110</v>
      </c>
      <c r="G2969" s="12" t="s">
        <v>3056</v>
      </c>
      <c r="H2969" s="100">
        <v>0.89090000000000003</v>
      </c>
      <c r="I2969" s="39"/>
      <c r="J2969" s="74">
        <f t="shared" si="276"/>
        <v>179.91987599999999</v>
      </c>
      <c r="K2969" s="74">
        <f t="shared" si="277"/>
        <v>142.19685800000002</v>
      </c>
      <c r="L2969" s="74">
        <f t="shared" si="278"/>
        <v>53.791454999999999</v>
      </c>
      <c r="M2969" s="75"/>
      <c r="N2969" s="74">
        <f t="shared" si="279"/>
        <v>1291.009646</v>
      </c>
      <c r="O2969" s="74">
        <f t="shared" si="280"/>
        <v>423.51887599999998</v>
      </c>
      <c r="P2969" s="74">
        <f t="shared" si="281"/>
        <v>949.93133000000012</v>
      </c>
    </row>
    <row r="2970" spans="1:16" ht="15" customHeight="1" x14ac:dyDescent="0.3">
      <c r="A2970" s="27" t="s">
        <v>4097</v>
      </c>
      <c r="B2970" s="38">
        <v>49080</v>
      </c>
      <c r="C2970" s="38">
        <v>49080</v>
      </c>
      <c r="D2970" s="40" t="s">
        <v>2752</v>
      </c>
      <c r="E2970" s="40">
        <v>99949</v>
      </c>
      <c r="F2970" s="20" t="s">
        <v>3776</v>
      </c>
      <c r="G2970" s="20" t="s">
        <v>3059</v>
      </c>
      <c r="H2970" s="100">
        <v>0.8</v>
      </c>
      <c r="I2970" s="39"/>
      <c r="J2970" s="74">
        <f t="shared" si="276"/>
        <v>167.77199999999999</v>
      </c>
      <c r="K2970" s="74">
        <f t="shared" si="277"/>
        <v>132.596</v>
      </c>
      <c r="L2970" s="74">
        <f t="shared" si="278"/>
        <v>50.160000000000004</v>
      </c>
      <c r="M2970" s="75"/>
      <c r="N2970" s="74">
        <f t="shared" si="279"/>
        <v>1203.8420000000001</v>
      </c>
      <c r="O2970" s="74">
        <f t="shared" si="280"/>
        <v>401.37200000000001</v>
      </c>
      <c r="P2970" s="74">
        <f t="shared" si="281"/>
        <v>890.51</v>
      </c>
    </row>
    <row r="2971" spans="1:16" ht="15" customHeight="1" x14ac:dyDescent="0.3">
      <c r="A2971" s="27" t="s">
        <v>4097</v>
      </c>
      <c r="B2971" s="38">
        <v>49090</v>
      </c>
      <c r="C2971" s="38">
        <v>49090</v>
      </c>
      <c r="D2971" s="12" t="s">
        <v>2753</v>
      </c>
      <c r="E2971" s="12">
        <v>31340</v>
      </c>
      <c r="F2971" s="12" t="s">
        <v>3779</v>
      </c>
      <c r="G2971" s="12" t="s">
        <v>3056</v>
      </c>
      <c r="H2971" s="100">
        <v>0.87370000000000003</v>
      </c>
      <c r="I2971" s="39"/>
      <c r="J2971" s="74">
        <f t="shared" si="276"/>
        <v>177.62126799999999</v>
      </c>
      <c r="K2971" s="74">
        <f t="shared" si="277"/>
        <v>140.38019400000002</v>
      </c>
      <c r="L2971" s="74">
        <f t="shared" si="278"/>
        <v>53.104315</v>
      </c>
      <c r="M2971" s="75"/>
      <c r="N2971" s="74">
        <f t="shared" si="279"/>
        <v>1274.5158780000002</v>
      </c>
      <c r="O2971" s="74">
        <f t="shared" si="280"/>
        <v>419.32826799999998</v>
      </c>
      <c r="P2971" s="74">
        <f t="shared" si="281"/>
        <v>938.68768999999998</v>
      </c>
    </row>
    <row r="2972" spans="1:16" ht="15" customHeight="1" x14ac:dyDescent="0.3">
      <c r="A2972" s="27" t="s">
        <v>4097</v>
      </c>
      <c r="B2972" s="38">
        <v>49100</v>
      </c>
      <c r="C2972" s="38">
        <v>49100</v>
      </c>
      <c r="D2972" s="40" t="s">
        <v>2754</v>
      </c>
      <c r="E2972" s="40">
        <v>99949</v>
      </c>
      <c r="F2972" s="20" t="s">
        <v>3776</v>
      </c>
      <c r="G2972" s="20" t="s">
        <v>3059</v>
      </c>
      <c r="H2972" s="100">
        <v>0.8</v>
      </c>
      <c r="I2972" s="39"/>
      <c r="J2972" s="74">
        <f t="shared" si="276"/>
        <v>167.77199999999999</v>
      </c>
      <c r="K2972" s="74">
        <f t="shared" si="277"/>
        <v>132.596</v>
      </c>
      <c r="L2972" s="74">
        <f t="shared" si="278"/>
        <v>50.160000000000004</v>
      </c>
      <c r="M2972" s="75"/>
      <c r="N2972" s="74">
        <f t="shared" si="279"/>
        <v>1203.8420000000001</v>
      </c>
      <c r="O2972" s="74">
        <f t="shared" si="280"/>
        <v>401.37200000000001</v>
      </c>
      <c r="P2972" s="74">
        <f t="shared" si="281"/>
        <v>890.51</v>
      </c>
    </row>
    <row r="2973" spans="1:16" ht="15" customHeight="1" x14ac:dyDescent="0.3">
      <c r="A2973" s="27" t="s">
        <v>4097</v>
      </c>
      <c r="B2973" s="38">
        <v>49110</v>
      </c>
      <c r="C2973" s="38">
        <v>49110</v>
      </c>
      <c r="D2973" s="12" t="s">
        <v>2755</v>
      </c>
      <c r="E2973" s="12">
        <v>40220</v>
      </c>
      <c r="F2973" s="12" t="s">
        <v>3780</v>
      </c>
      <c r="G2973" s="12" t="s">
        <v>3056</v>
      </c>
      <c r="H2973" s="100">
        <v>0.8891</v>
      </c>
      <c r="I2973" s="39"/>
      <c r="J2973" s="74">
        <f t="shared" si="276"/>
        <v>179.67932400000001</v>
      </c>
      <c r="K2973" s="74">
        <f t="shared" si="277"/>
        <v>142.006742</v>
      </c>
      <c r="L2973" s="74">
        <f t="shared" si="278"/>
        <v>53.719544999999997</v>
      </c>
      <c r="M2973" s="75"/>
      <c r="N2973" s="74">
        <f t="shared" si="279"/>
        <v>1289.2835540000001</v>
      </c>
      <c r="O2973" s="74">
        <f t="shared" si="280"/>
        <v>423.08032400000002</v>
      </c>
      <c r="P2973" s="74">
        <f t="shared" si="281"/>
        <v>948.75467000000003</v>
      </c>
    </row>
    <row r="2974" spans="1:16" ht="15" customHeight="1" x14ac:dyDescent="0.3">
      <c r="A2974" s="27" t="s">
        <v>4097</v>
      </c>
      <c r="B2974" s="38">
        <v>49111</v>
      </c>
      <c r="C2974" s="38">
        <v>49111</v>
      </c>
      <c r="D2974" s="12" t="s">
        <v>4120</v>
      </c>
      <c r="E2974" s="12">
        <v>28700</v>
      </c>
      <c r="F2974" s="12" t="s">
        <v>3741</v>
      </c>
      <c r="G2974" s="12" t="s">
        <v>3056</v>
      </c>
      <c r="H2974" s="100">
        <v>0.77270000000000005</v>
      </c>
      <c r="I2974" s="39"/>
      <c r="J2974" s="74">
        <f t="shared" si="276"/>
        <v>164.123628</v>
      </c>
      <c r="K2974" s="74">
        <f t="shared" si="277"/>
        <v>129.71257400000002</v>
      </c>
      <c r="L2974" s="74">
        <f t="shared" si="278"/>
        <v>49.069365000000005</v>
      </c>
      <c r="M2974" s="75"/>
      <c r="N2974" s="74">
        <f t="shared" si="279"/>
        <v>1177.6629380000002</v>
      </c>
      <c r="O2974" s="74">
        <f t="shared" si="280"/>
        <v>394.72062800000003</v>
      </c>
      <c r="P2974" s="74">
        <f t="shared" si="281"/>
        <v>872.66399000000001</v>
      </c>
    </row>
    <row r="2975" spans="1:16" ht="15" customHeight="1" x14ac:dyDescent="0.3">
      <c r="A2975" s="27" t="s">
        <v>4097</v>
      </c>
      <c r="B2975" s="38">
        <v>49120</v>
      </c>
      <c r="C2975" s="38">
        <v>49120</v>
      </c>
      <c r="D2975" s="40" t="s">
        <v>2756</v>
      </c>
      <c r="E2975" s="40">
        <v>99949</v>
      </c>
      <c r="F2975" s="20" t="s">
        <v>3776</v>
      </c>
      <c r="G2975" s="20" t="s">
        <v>3059</v>
      </c>
      <c r="H2975" s="100">
        <v>0.8</v>
      </c>
      <c r="I2975" s="39"/>
      <c r="J2975" s="74">
        <f t="shared" si="276"/>
        <v>167.77199999999999</v>
      </c>
      <c r="K2975" s="74">
        <f t="shared" si="277"/>
        <v>132.596</v>
      </c>
      <c r="L2975" s="74">
        <f t="shared" si="278"/>
        <v>50.160000000000004</v>
      </c>
      <c r="M2975" s="75"/>
      <c r="N2975" s="74">
        <f t="shared" si="279"/>
        <v>1203.8420000000001</v>
      </c>
      <c r="O2975" s="74">
        <f t="shared" si="280"/>
        <v>401.37200000000001</v>
      </c>
      <c r="P2975" s="74">
        <f t="shared" si="281"/>
        <v>890.51</v>
      </c>
    </row>
    <row r="2976" spans="1:16" ht="15" customHeight="1" x14ac:dyDescent="0.3">
      <c r="A2976" s="27" t="s">
        <v>4097</v>
      </c>
      <c r="B2976" s="38">
        <v>49130</v>
      </c>
      <c r="C2976" s="38">
        <v>49130</v>
      </c>
      <c r="D2976" s="40" t="s">
        <v>2757</v>
      </c>
      <c r="E2976" s="40">
        <v>99949</v>
      </c>
      <c r="F2976" s="20" t="s">
        <v>3776</v>
      </c>
      <c r="G2976" s="20" t="s">
        <v>3059</v>
      </c>
      <c r="H2976" s="100">
        <v>0.8</v>
      </c>
      <c r="I2976" s="39"/>
      <c r="J2976" s="74">
        <f t="shared" si="276"/>
        <v>167.77199999999999</v>
      </c>
      <c r="K2976" s="74">
        <f t="shared" si="277"/>
        <v>132.596</v>
      </c>
      <c r="L2976" s="74">
        <f t="shared" si="278"/>
        <v>50.160000000000004</v>
      </c>
      <c r="M2976" s="75"/>
      <c r="N2976" s="74">
        <f t="shared" si="279"/>
        <v>1203.8420000000001</v>
      </c>
      <c r="O2976" s="74">
        <f t="shared" si="280"/>
        <v>401.37200000000001</v>
      </c>
      <c r="P2976" s="74">
        <f t="shared" si="281"/>
        <v>890.51</v>
      </c>
    </row>
    <row r="2977" spans="1:16" ht="15" customHeight="1" x14ac:dyDescent="0.3">
      <c r="A2977" s="27" t="s">
        <v>4097</v>
      </c>
      <c r="B2977" s="38">
        <v>49140</v>
      </c>
      <c r="C2977" s="38">
        <v>49140</v>
      </c>
      <c r="D2977" s="12" t="s">
        <v>2758</v>
      </c>
      <c r="E2977" s="12">
        <v>16820</v>
      </c>
      <c r="F2977" s="12" t="s">
        <v>3777</v>
      </c>
      <c r="G2977" s="12" t="s">
        <v>3056</v>
      </c>
      <c r="H2977" s="100">
        <v>0.95020000000000004</v>
      </c>
      <c r="I2977" s="39"/>
      <c r="J2977" s="74">
        <f t="shared" si="276"/>
        <v>187.84472799999998</v>
      </c>
      <c r="K2977" s="74">
        <f t="shared" si="277"/>
        <v>148.46012400000001</v>
      </c>
      <c r="L2977" s="74">
        <f t="shared" si="278"/>
        <v>56.16049000000001</v>
      </c>
      <c r="M2977" s="75"/>
      <c r="N2977" s="74">
        <f t="shared" si="279"/>
        <v>1347.8747880000001</v>
      </c>
      <c r="O2977" s="74">
        <f t="shared" si="280"/>
        <v>437.96672799999999</v>
      </c>
      <c r="P2977" s="74">
        <f t="shared" si="281"/>
        <v>988.69574000000011</v>
      </c>
    </row>
    <row r="2978" spans="1:16" ht="15" customHeight="1" x14ac:dyDescent="0.3">
      <c r="A2978" s="27" t="s">
        <v>4097</v>
      </c>
      <c r="B2978" s="38">
        <v>49141</v>
      </c>
      <c r="C2978" s="38">
        <v>49141</v>
      </c>
      <c r="D2978" s="40" t="s">
        <v>2759</v>
      </c>
      <c r="E2978" s="40">
        <v>99949</v>
      </c>
      <c r="F2978" s="20" t="s">
        <v>3776</v>
      </c>
      <c r="G2978" s="20" t="s">
        <v>3059</v>
      </c>
      <c r="H2978" s="100">
        <v>0.8</v>
      </c>
      <c r="I2978" s="39"/>
      <c r="J2978" s="74">
        <f t="shared" si="276"/>
        <v>167.77199999999999</v>
      </c>
      <c r="K2978" s="74">
        <f t="shared" si="277"/>
        <v>132.596</v>
      </c>
      <c r="L2978" s="74">
        <f t="shared" si="278"/>
        <v>50.160000000000004</v>
      </c>
      <c r="M2978" s="75"/>
      <c r="N2978" s="74">
        <f t="shared" si="279"/>
        <v>1203.8420000000001</v>
      </c>
      <c r="O2978" s="74">
        <f t="shared" si="280"/>
        <v>401.37200000000001</v>
      </c>
      <c r="P2978" s="74">
        <f t="shared" si="281"/>
        <v>890.51</v>
      </c>
    </row>
    <row r="2979" spans="1:16" ht="15" customHeight="1" x14ac:dyDescent="0.3">
      <c r="A2979" s="27" t="s">
        <v>4097</v>
      </c>
      <c r="B2979" s="38">
        <v>49150</v>
      </c>
      <c r="C2979" s="38">
        <v>49150</v>
      </c>
      <c r="D2979" s="12" t="s">
        <v>2760</v>
      </c>
      <c r="E2979" s="12">
        <v>31340</v>
      </c>
      <c r="F2979" s="12" t="s">
        <v>3779</v>
      </c>
      <c r="G2979" s="12" t="s">
        <v>3056</v>
      </c>
      <c r="H2979" s="100">
        <v>0.87370000000000003</v>
      </c>
      <c r="I2979" s="39"/>
      <c r="J2979" s="74">
        <f t="shared" si="276"/>
        <v>177.62126799999999</v>
      </c>
      <c r="K2979" s="74">
        <f t="shared" si="277"/>
        <v>140.38019400000002</v>
      </c>
      <c r="L2979" s="74">
        <f t="shared" si="278"/>
        <v>53.104315</v>
      </c>
      <c r="M2979" s="75"/>
      <c r="N2979" s="74">
        <f t="shared" si="279"/>
        <v>1274.5158780000002</v>
      </c>
      <c r="O2979" s="74">
        <f t="shared" si="280"/>
        <v>419.32826799999998</v>
      </c>
      <c r="P2979" s="74">
        <f t="shared" si="281"/>
        <v>938.68768999999998</v>
      </c>
    </row>
    <row r="2980" spans="1:16" ht="15" customHeight="1" x14ac:dyDescent="0.3">
      <c r="A2980" s="27" t="s">
        <v>4097</v>
      </c>
      <c r="B2980" s="38">
        <v>49160</v>
      </c>
      <c r="C2980" s="38">
        <v>49160</v>
      </c>
      <c r="D2980" s="12" t="s">
        <v>2761</v>
      </c>
      <c r="E2980" s="12">
        <v>40060</v>
      </c>
      <c r="F2980" s="12" t="s">
        <v>3778</v>
      </c>
      <c r="G2980" s="12" t="s">
        <v>3056</v>
      </c>
      <c r="H2980" s="100">
        <v>0.92279999999999995</v>
      </c>
      <c r="I2980" s="39"/>
      <c r="J2980" s="74">
        <f t="shared" si="276"/>
        <v>184.18299199999998</v>
      </c>
      <c r="K2980" s="74">
        <f t="shared" si="277"/>
        <v>145.566136</v>
      </c>
      <c r="L2980" s="74">
        <f t="shared" si="278"/>
        <v>55.065860000000001</v>
      </c>
      <c r="M2980" s="75"/>
      <c r="N2980" s="74">
        <f t="shared" si="279"/>
        <v>1321.5998320000001</v>
      </c>
      <c r="O2980" s="74">
        <f t="shared" si="280"/>
        <v>431.29099199999996</v>
      </c>
      <c r="P2980" s="74">
        <f t="shared" si="281"/>
        <v>970.78436000000011</v>
      </c>
    </row>
    <row r="2981" spans="1:16" ht="15" customHeight="1" x14ac:dyDescent="0.3">
      <c r="A2981" s="27" t="s">
        <v>4097</v>
      </c>
      <c r="B2981" s="38">
        <v>49170</v>
      </c>
      <c r="C2981" s="38">
        <v>49170</v>
      </c>
      <c r="D2981" s="40" t="s">
        <v>2762</v>
      </c>
      <c r="E2981" s="40">
        <v>99949</v>
      </c>
      <c r="F2981" s="20" t="s">
        <v>3776</v>
      </c>
      <c r="G2981" s="20" t="s">
        <v>3059</v>
      </c>
      <c r="H2981" s="100">
        <v>0.8</v>
      </c>
      <c r="I2981" s="39"/>
      <c r="J2981" s="74">
        <f t="shared" si="276"/>
        <v>167.77199999999999</v>
      </c>
      <c r="K2981" s="74">
        <f t="shared" si="277"/>
        <v>132.596</v>
      </c>
      <c r="L2981" s="74">
        <f t="shared" si="278"/>
        <v>50.160000000000004</v>
      </c>
      <c r="M2981" s="75"/>
      <c r="N2981" s="74">
        <f t="shared" si="279"/>
        <v>1203.8420000000001</v>
      </c>
      <c r="O2981" s="74">
        <f t="shared" si="280"/>
        <v>401.37200000000001</v>
      </c>
      <c r="P2981" s="74">
        <f t="shared" si="281"/>
        <v>890.51</v>
      </c>
    </row>
    <row r="2982" spans="1:16" ht="15" customHeight="1" x14ac:dyDescent="0.3">
      <c r="A2982" s="27" t="s">
        <v>4097</v>
      </c>
      <c r="B2982" s="38">
        <v>49180</v>
      </c>
      <c r="C2982" s="38">
        <v>49180</v>
      </c>
      <c r="D2982" s="12" t="s">
        <v>2763</v>
      </c>
      <c r="E2982" s="12">
        <v>40060</v>
      </c>
      <c r="F2982" s="12" t="s">
        <v>3778</v>
      </c>
      <c r="G2982" s="12" t="s">
        <v>3056</v>
      </c>
      <c r="H2982" s="100">
        <v>0.92279999999999995</v>
      </c>
      <c r="I2982" s="39"/>
      <c r="J2982" s="74">
        <f t="shared" si="276"/>
        <v>184.18299199999998</v>
      </c>
      <c r="K2982" s="74">
        <f t="shared" si="277"/>
        <v>145.566136</v>
      </c>
      <c r="L2982" s="74">
        <f t="shared" si="278"/>
        <v>55.065860000000001</v>
      </c>
      <c r="M2982" s="75"/>
      <c r="N2982" s="74">
        <f t="shared" si="279"/>
        <v>1321.5998320000001</v>
      </c>
      <c r="O2982" s="74">
        <f t="shared" si="280"/>
        <v>431.29099199999996</v>
      </c>
      <c r="P2982" s="74">
        <f t="shared" si="281"/>
        <v>970.78436000000011</v>
      </c>
    </row>
    <row r="2983" spans="1:16" ht="15" customHeight="1" x14ac:dyDescent="0.3">
      <c r="A2983" s="27" t="s">
        <v>4097</v>
      </c>
      <c r="B2983" s="38">
        <v>49190</v>
      </c>
      <c r="C2983" s="38">
        <v>49190</v>
      </c>
      <c r="D2983" s="40" t="s">
        <v>2764</v>
      </c>
      <c r="E2983" s="40">
        <v>99949</v>
      </c>
      <c r="F2983" s="20" t="s">
        <v>3776</v>
      </c>
      <c r="G2983" s="20" t="s">
        <v>3059</v>
      </c>
      <c r="H2983" s="100">
        <v>0.8</v>
      </c>
      <c r="I2983" s="39"/>
      <c r="J2983" s="74">
        <f t="shared" si="276"/>
        <v>167.77199999999999</v>
      </c>
      <c r="K2983" s="74">
        <f t="shared" si="277"/>
        <v>132.596</v>
      </c>
      <c r="L2983" s="74">
        <f t="shared" si="278"/>
        <v>50.160000000000004</v>
      </c>
      <c r="M2983" s="75"/>
      <c r="N2983" s="74">
        <f t="shared" si="279"/>
        <v>1203.8420000000001</v>
      </c>
      <c r="O2983" s="74">
        <f t="shared" si="280"/>
        <v>401.37200000000001</v>
      </c>
      <c r="P2983" s="74">
        <f t="shared" si="281"/>
        <v>890.51</v>
      </c>
    </row>
    <row r="2984" spans="1:16" ht="15" customHeight="1" x14ac:dyDescent="0.3">
      <c r="A2984" s="27" t="s">
        <v>4097</v>
      </c>
      <c r="B2984" s="38">
        <v>49191</v>
      </c>
      <c r="C2984" s="38">
        <v>49191</v>
      </c>
      <c r="D2984" s="12" t="s">
        <v>4121</v>
      </c>
      <c r="E2984" s="12">
        <v>16820</v>
      </c>
      <c r="F2984" s="12" t="s">
        <v>3777</v>
      </c>
      <c r="G2984" s="12" t="s">
        <v>3056</v>
      </c>
      <c r="H2984" s="100">
        <v>0.95020000000000004</v>
      </c>
      <c r="I2984" s="39"/>
      <c r="J2984" s="74">
        <f t="shared" si="276"/>
        <v>187.84472799999998</v>
      </c>
      <c r="K2984" s="74">
        <f t="shared" si="277"/>
        <v>148.46012400000001</v>
      </c>
      <c r="L2984" s="74">
        <f t="shared" si="278"/>
        <v>56.16049000000001</v>
      </c>
      <c r="M2984" s="75"/>
      <c r="N2984" s="74">
        <f t="shared" si="279"/>
        <v>1347.8747880000001</v>
      </c>
      <c r="O2984" s="74">
        <f t="shared" si="280"/>
        <v>437.96672799999999</v>
      </c>
      <c r="P2984" s="74">
        <f t="shared" si="281"/>
        <v>988.69574000000011</v>
      </c>
    </row>
    <row r="2985" spans="1:16" ht="15" customHeight="1" x14ac:dyDescent="0.3">
      <c r="A2985" s="27" t="s">
        <v>4097</v>
      </c>
      <c r="B2985" s="38">
        <v>49194</v>
      </c>
      <c r="C2985" s="38">
        <v>49194</v>
      </c>
      <c r="D2985" s="12" t="s">
        <v>4043</v>
      </c>
      <c r="E2985" s="12">
        <v>47260</v>
      </c>
      <c r="F2985" s="12" t="s">
        <v>3659</v>
      </c>
      <c r="G2985" s="12" t="s">
        <v>3056</v>
      </c>
      <c r="H2985" s="100">
        <v>0.8841</v>
      </c>
      <c r="I2985" s="39"/>
      <c r="J2985" s="74">
        <f t="shared" si="276"/>
        <v>179.011124</v>
      </c>
      <c r="K2985" s="74">
        <f t="shared" si="277"/>
        <v>141.47864200000001</v>
      </c>
      <c r="L2985" s="74">
        <f t="shared" si="278"/>
        <v>53.519795000000002</v>
      </c>
      <c r="M2985" s="75"/>
      <c r="N2985" s="74">
        <f t="shared" si="279"/>
        <v>1284.4888539999999</v>
      </c>
      <c r="O2985" s="74">
        <f t="shared" si="280"/>
        <v>421.86212399999999</v>
      </c>
      <c r="P2985" s="74">
        <f t="shared" si="281"/>
        <v>945.48617000000013</v>
      </c>
    </row>
    <row r="2986" spans="1:16" ht="15" customHeight="1" x14ac:dyDescent="0.3">
      <c r="A2986" s="27" t="s">
        <v>4097</v>
      </c>
      <c r="B2986" s="38">
        <v>49200</v>
      </c>
      <c r="C2986" s="38">
        <v>49200</v>
      </c>
      <c r="D2986" s="12" t="s">
        <v>2765</v>
      </c>
      <c r="E2986" s="12">
        <v>40060</v>
      </c>
      <c r="F2986" s="12" t="s">
        <v>3778</v>
      </c>
      <c r="G2986" s="12" t="s">
        <v>3056</v>
      </c>
      <c r="H2986" s="100">
        <v>0.92279999999999995</v>
      </c>
      <c r="I2986" s="39"/>
      <c r="J2986" s="74">
        <f t="shared" si="276"/>
        <v>184.18299199999998</v>
      </c>
      <c r="K2986" s="74">
        <f t="shared" si="277"/>
        <v>145.566136</v>
      </c>
      <c r="L2986" s="74">
        <f t="shared" si="278"/>
        <v>55.065860000000001</v>
      </c>
      <c r="M2986" s="75"/>
      <c r="N2986" s="74">
        <f t="shared" si="279"/>
        <v>1321.5998320000001</v>
      </c>
      <c r="O2986" s="74">
        <f t="shared" si="280"/>
        <v>431.29099199999996</v>
      </c>
      <c r="P2986" s="74">
        <f t="shared" si="281"/>
        <v>970.78436000000011</v>
      </c>
    </row>
    <row r="2987" spans="1:16" ht="15" customHeight="1" x14ac:dyDescent="0.3">
      <c r="A2987" s="27" t="s">
        <v>4097</v>
      </c>
      <c r="B2987" s="38">
        <v>49210</v>
      </c>
      <c r="C2987" s="38">
        <v>49210</v>
      </c>
      <c r="D2987" s="12" t="s">
        <v>2766</v>
      </c>
      <c r="E2987" s="12">
        <v>47894</v>
      </c>
      <c r="F2987" s="12" t="s">
        <v>3448</v>
      </c>
      <c r="G2987" s="12" t="s">
        <v>3056</v>
      </c>
      <c r="H2987" s="100">
        <v>1.0197000000000001</v>
      </c>
      <c r="I2987" s="39"/>
      <c r="J2987" s="74">
        <f t="shared" si="276"/>
        <v>197.13270799999998</v>
      </c>
      <c r="K2987" s="74">
        <f t="shared" si="277"/>
        <v>155.800714</v>
      </c>
      <c r="L2987" s="74">
        <f t="shared" si="278"/>
        <v>58.937015000000002</v>
      </c>
      <c r="M2987" s="75"/>
      <c r="N2987" s="74">
        <f t="shared" si="279"/>
        <v>1414.5211180000001</v>
      </c>
      <c r="O2987" s="74">
        <f t="shared" si="280"/>
        <v>454.89970800000003</v>
      </c>
      <c r="P2987" s="74">
        <f t="shared" si="281"/>
        <v>1034.12789</v>
      </c>
    </row>
    <row r="2988" spans="1:16" ht="15" customHeight="1" x14ac:dyDescent="0.3">
      <c r="A2988" s="27" t="s">
        <v>4097</v>
      </c>
      <c r="B2988" s="38">
        <v>49212</v>
      </c>
      <c r="C2988" s="38">
        <v>49212</v>
      </c>
      <c r="D2988" s="12" t="s">
        <v>4122</v>
      </c>
      <c r="E2988" s="12">
        <v>40060</v>
      </c>
      <c r="F2988" s="12" t="s">
        <v>3778</v>
      </c>
      <c r="G2988" s="12" t="s">
        <v>3056</v>
      </c>
      <c r="H2988" s="100">
        <v>0.92279999999999995</v>
      </c>
      <c r="I2988" s="39"/>
      <c r="J2988" s="74">
        <f t="shared" si="276"/>
        <v>184.18299199999998</v>
      </c>
      <c r="K2988" s="74">
        <f t="shared" si="277"/>
        <v>145.566136</v>
      </c>
      <c r="L2988" s="74">
        <f t="shared" si="278"/>
        <v>55.065860000000001</v>
      </c>
      <c r="M2988" s="75"/>
      <c r="N2988" s="74">
        <f t="shared" si="279"/>
        <v>1321.5998320000001</v>
      </c>
      <c r="O2988" s="74">
        <f t="shared" si="280"/>
        <v>431.29099199999996</v>
      </c>
      <c r="P2988" s="74">
        <f t="shared" si="281"/>
        <v>970.78436000000011</v>
      </c>
    </row>
    <row r="2989" spans="1:16" ht="15" customHeight="1" x14ac:dyDescent="0.3">
      <c r="A2989" s="27" t="s">
        <v>4097</v>
      </c>
      <c r="B2989" s="38">
        <v>49213</v>
      </c>
      <c r="C2989" s="38">
        <v>49213</v>
      </c>
      <c r="D2989" s="40" t="s">
        <v>2767</v>
      </c>
      <c r="E2989" s="40">
        <v>99949</v>
      </c>
      <c r="F2989" s="20" t="s">
        <v>3776</v>
      </c>
      <c r="G2989" s="20" t="s">
        <v>3059</v>
      </c>
      <c r="H2989" s="100">
        <v>0.8</v>
      </c>
      <c r="I2989" s="39"/>
      <c r="J2989" s="74">
        <f t="shared" si="276"/>
        <v>167.77199999999999</v>
      </c>
      <c r="K2989" s="74">
        <f t="shared" si="277"/>
        <v>132.596</v>
      </c>
      <c r="L2989" s="74">
        <f t="shared" si="278"/>
        <v>50.160000000000004</v>
      </c>
      <c r="M2989" s="75"/>
      <c r="N2989" s="74">
        <f t="shared" si="279"/>
        <v>1203.8420000000001</v>
      </c>
      <c r="O2989" s="74">
        <f t="shared" si="280"/>
        <v>401.37200000000001</v>
      </c>
      <c r="P2989" s="74">
        <f t="shared" si="281"/>
        <v>890.51</v>
      </c>
    </row>
    <row r="2990" spans="1:16" ht="15" customHeight="1" x14ac:dyDescent="0.3">
      <c r="A2990" s="27" t="s">
        <v>4097</v>
      </c>
      <c r="B2990" s="38">
        <v>49220</v>
      </c>
      <c r="C2990" s="38">
        <v>49220</v>
      </c>
      <c r="D2990" s="12" t="s">
        <v>2768</v>
      </c>
      <c r="E2990" s="12">
        <v>40220</v>
      </c>
      <c r="F2990" s="12" t="s">
        <v>3780</v>
      </c>
      <c r="G2990" s="12" t="s">
        <v>3056</v>
      </c>
      <c r="H2990" s="100">
        <v>0.8891</v>
      </c>
      <c r="I2990" s="39"/>
      <c r="J2990" s="74">
        <f t="shared" si="276"/>
        <v>179.67932400000001</v>
      </c>
      <c r="K2990" s="74">
        <f t="shared" si="277"/>
        <v>142.006742</v>
      </c>
      <c r="L2990" s="74">
        <f t="shared" si="278"/>
        <v>53.719544999999997</v>
      </c>
      <c r="M2990" s="75"/>
      <c r="N2990" s="74">
        <f t="shared" si="279"/>
        <v>1289.2835540000001</v>
      </c>
      <c r="O2990" s="74">
        <f t="shared" si="280"/>
        <v>423.08032400000002</v>
      </c>
      <c r="P2990" s="74">
        <f t="shared" si="281"/>
        <v>948.75467000000003</v>
      </c>
    </row>
    <row r="2991" spans="1:16" ht="15" customHeight="1" x14ac:dyDescent="0.3">
      <c r="A2991" s="27" t="s">
        <v>4097</v>
      </c>
      <c r="B2991" s="38">
        <v>49230</v>
      </c>
      <c r="C2991" s="38">
        <v>49230</v>
      </c>
      <c r="D2991" s="12" t="s">
        <v>2769</v>
      </c>
      <c r="E2991" s="12">
        <v>47894</v>
      </c>
      <c r="F2991" s="12" t="s">
        <v>3448</v>
      </c>
      <c r="G2991" s="12" t="s">
        <v>3056</v>
      </c>
      <c r="H2991" s="100">
        <v>1.0197000000000001</v>
      </c>
      <c r="I2991" s="39"/>
      <c r="J2991" s="74">
        <f t="shared" si="276"/>
        <v>197.13270799999998</v>
      </c>
      <c r="K2991" s="74">
        <f t="shared" si="277"/>
        <v>155.800714</v>
      </c>
      <c r="L2991" s="74">
        <f t="shared" si="278"/>
        <v>58.937015000000002</v>
      </c>
      <c r="M2991" s="75"/>
      <c r="N2991" s="74">
        <f t="shared" si="279"/>
        <v>1414.5211180000001</v>
      </c>
      <c r="O2991" s="74">
        <f t="shared" si="280"/>
        <v>454.89970800000003</v>
      </c>
      <c r="P2991" s="74">
        <f t="shared" si="281"/>
        <v>1034.12789</v>
      </c>
    </row>
    <row r="2992" spans="1:16" ht="15" customHeight="1" x14ac:dyDescent="0.3">
      <c r="A2992" s="27" t="s">
        <v>4097</v>
      </c>
      <c r="B2992" s="38">
        <v>49240</v>
      </c>
      <c r="C2992" s="38">
        <v>49240</v>
      </c>
      <c r="D2992" s="40" t="s">
        <v>2770</v>
      </c>
      <c r="E2992" s="40">
        <v>99949</v>
      </c>
      <c r="F2992" s="20" t="s">
        <v>3776</v>
      </c>
      <c r="G2992" s="20" t="s">
        <v>3059</v>
      </c>
      <c r="H2992" s="100">
        <v>0.8</v>
      </c>
      <c r="I2992" s="39"/>
      <c r="J2992" s="74">
        <f t="shared" si="276"/>
        <v>167.77199999999999</v>
      </c>
      <c r="K2992" s="74">
        <f t="shared" si="277"/>
        <v>132.596</v>
      </c>
      <c r="L2992" s="74">
        <f t="shared" si="278"/>
        <v>50.160000000000004</v>
      </c>
      <c r="M2992" s="75"/>
      <c r="N2992" s="74">
        <f t="shared" si="279"/>
        <v>1203.8420000000001</v>
      </c>
      <c r="O2992" s="74">
        <f t="shared" si="280"/>
        <v>401.37200000000001</v>
      </c>
      <c r="P2992" s="74">
        <f t="shared" si="281"/>
        <v>890.51</v>
      </c>
    </row>
    <row r="2993" spans="1:16" ht="15" customHeight="1" x14ac:dyDescent="0.3">
      <c r="A2993" s="27" t="s">
        <v>4097</v>
      </c>
      <c r="B2993" s="38">
        <v>49241</v>
      </c>
      <c r="C2993" s="38">
        <v>49241</v>
      </c>
      <c r="D2993" s="40" t="s">
        <v>2771</v>
      </c>
      <c r="E2993" s="40">
        <v>99949</v>
      </c>
      <c r="F2993" s="20" t="s">
        <v>3776</v>
      </c>
      <c r="G2993" s="20" t="s">
        <v>3059</v>
      </c>
      <c r="H2993" s="100">
        <v>0.8</v>
      </c>
      <c r="I2993" s="39"/>
      <c r="J2993" s="74">
        <f t="shared" si="276"/>
        <v>167.77199999999999</v>
      </c>
      <c r="K2993" s="74">
        <f t="shared" si="277"/>
        <v>132.596</v>
      </c>
      <c r="L2993" s="74">
        <f t="shared" si="278"/>
        <v>50.160000000000004</v>
      </c>
      <c r="M2993" s="75"/>
      <c r="N2993" s="74">
        <f t="shared" si="279"/>
        <v>1203.8420000000001</v>
      </c>
      <c r="O2993" s="74">
        <f t="shared" si="280"/>
        <v>401.37200000000001</v>
      </c>
      <c r="P2993" s="74">
        <f t="shared" si="281"/>
        <v>890.51</v>
      </c>
    </row>
    <row r="2994" spans="1:16" ht="15" customHeight="1" x14ac:dyDescent="0.3">
      <c r="A2994" s="27" t="s">
        <v>4097</v>
      </c>
      <c r="B2994" s="38">
        <v>49250</v>
      </c>
      <c r="C2994" s="38">
        <v>49250</v>
      </c>
      <c r="D2994" s="40" t="s">
        <v>2772</v>
      </c>
      <c r="E2994" s="40">
        <v>99949</v>
      </c>
      <c r="F2994" s="20" t="s">
        <v>3776</v>
      </c>
      <c r="G2994" s="20" t="s">
        <v>3059</v>
      </c>
      <c r="H2994" s="100">
        <v>0.8</v>
      </c>
      <c r="I2994" s="39"/>
      <c r="J2994" s="74">
        <f t="shared" si="276"/>
        <v>167.77199999999999</v>
      </c>
      <c r="K2994" s="74">
        <f t="shared" si="277"/>
        <v>132.596</v>
      </c>
      <c r="L2994" s="74">
        <f t="shared" si="278"/>
        <v>50.160000000000004</v>
      </c>
      <c r="M2994" s="75"/>
      <c r="N2994" s="74">
        <f t="shared" si="279"/>
        <v>1203.8420000000001</v>
      </c>
      <c r="O2994" s="74">
        <f t="shared" si="280"/>
        <v>401.37200000000001</v>
      </c>
      <c r="P2994" s="74">
        <f t="shared" si="281"/>
        <v>890.51</v>
      </c>
    </row>
    <row r="2995" spans="1:16" ht="15" customHeight="1" x14ac:dyDescent="0.3">
      <c r="A2995" s="27" t="s">
        <v>4097</v>
      </c>
      <c r="B2995" s="38">
        <v>49260</v>
      </c>
      <c r="C2995" s="38">
        <v>49260</v>
      </c>
      <c r="D2995" s="12" t="s">
        <v>2773</v>
      </c>
      <c r="E2995" s="12">
        <v>40060</v>
      </c>
      <c r="F2995" s="12" t="s">
        <v>3778</v>
      </c>
      <c r="G2995" s="12" t="s">
        <v>3056</v>
      </c>
      <c r="H2995" s="100">
        <v>0.92279999999999995</v>
      </c>
      <c r="I2995" s="39"/>
      <c r="J2995" s="74">
        <f t="shared" si="276"/>
        <v>184.18299199999998</v>
      </c>
      <c r="K2995" s="74">
        <f t="shared" si="277"/>
        <v>145.566136</v>
      </c>
      <c r="L2995" s="74">
        <f t="shared" si="278"/>
        <v>55.065860000000001</v>
      </c>
      <c r="M2995" s="75"/>
      <c r="N2995" s="74">
        <f t="shared" si="279"/>
        <v>1321.5998320000001</v>
      </c>
      <c r="O2995" s="74">
        <f t="shared" si="280"/>
        <v>431.29099199999996</v>
      </c>
      <c r="P2995" s="74">
        <f t="shared" si="281"/>
        <v>970.78436000000011</v>
      </c>
    </row>
    <row r="2996" spans="1:16" ht="15" customHeight="1" x14ac:dyDescent="0.3">
      <c r="A2996" s="27" t="s">
        <v>4097</v>
      </c>
      <c r="B2996" s="38">
        <v>49270</v>
      </c>
      <c r="C2996" s="38">
        <v>49270</v>
      </c>
      <c r="D2996" s="40" t="s">
        <v>2774</v>
      </c>
      <c r="E2996" s="40">
        <v>99949</v>
      </c>
      <c r="F2996" s="20" t="s">
        <v>3776</v>
      </c>
      <c r="G2996" s="20" t="s">
        <v>3059</v>
      </c>
      <c r="H2996" s="100">
        <v>0.8</v>
      </c>
      <c r="I2996" s="39"/>
      <c r="J2996" s="74">
        <f t="shared" si="276"/>
        <v>167.77199999999999</v>
      </c>
      <c r="K2996" s="74">
        <f t="shared" si="277"/>
        <v>132.596</v>
      </c>
      <c r="L2996" s="74">
        <f t="shared" si="278"/>
        <v>50.160000000000004</v>
      </c>
      <c r="M2996" s="75"/>
      <c r="N2996" s="74">
        <f t="shared" si="279"/>
        <v>1203.8420000000001</v>
      </c>
      <c r="O2996" s="74">
        <f t="shared" si="280"/>
        <v>401.37200000000001</v>
      </c>
      <c r="P2996" s="74">
        <f t="shared" si="281"/>
        <v>890.51</v>
      </c>
    </row>
    <row r="2997" spans="1:16" ht="15" customHeight="1" x14ac:dyDescent="0.3">
      <c r="A2997" s="27" t="s">
        <v>4097</v>
      </c>
      <c r="B2997" s="38">
        <v>49280</v>
      </c>
      <c r="C2997" s="38">
        <v>49280</v>
      </c>
      <c r="D2997" s="40" t="s">
        <v>2775</v>
      </c>
      <c r="E2997" s="40">
        <v>99949</v>
      </c>
      <c r="F2997" s="20" t="s">
        <v>3776</v>
      </c>
      <c r="G2997" s="20" t="s">
        <v>3059</v>
      </c>
      <c r="H2997" s="100">
        <v>0.8</v>
      </c>
      <c r="I2997" s="39"/>
      <c r="J2997" s="74">
        <f t="shared" si="276"/>
        <v>167.77199999999999</v>
      </c>
      <c r="K2997" s="74">
        <f t="shared" si="277"/>
        <v>132.596</v>
      </c>
      <c r="L2997" s="74">
        <f t="shared" si="278"/>
        <v>50.160000000000004</v>
      </c>
      <c r="M2997" s="75"/>
      <c r="N2997" s="74">
        <f t="shared" si="279"/>
        <v>1203.8420000000001</v>
      </c>
      <c r="O2997" s="74">
        <f t="shared" si="280"/>
        <v>401.37200000000001</v>
      </c>
      <c r="P2997" s="74">
        <f t="shared" si="281"/>
        <v>890.51</v>
      </c>
    </row>
    <row r="2998" spans="1:16" ht="15" customHeight="1" x14ac:dyDescent="0.3">
      <c r="A2998" s="27" t="s">
        <v>4097</v>
      </c>
      <c r="B2998" s="38">
        <v>49290</v>
      </c>
      <c r="C2998" s="38">
        <v>49290</v>
      </c>
      <c r="D2998" s="12" t="s">
        <v>4123</v>
      </c>
      <c r="E2998" s="12">
        <v>47894</v>
      </c>
      <c r="F2998" s="12" t="s">
        <v>3448</v>
      </c>
      <c r="G2998" s="12" t="s">
        <v>3056</v>
      </c>
      <c r="H2998" s="100">
        <v>1.0197000000000001</v>
      </c>
      <c r="I2998" s="39"/>
      <c r="J2998" s="74">
        <f t="shared" si="276"/>
        <v>197.13270799999998</v>
      </c>
      <c r="K2998" s="74">
        <f t="shared" si="277"/>
        <v>155.800714</v>
      </c>
      <c r="L2998" s="74">
        <f t="shared" si="278"/>
        <v>58.937015000000002</v>
      </c>
      <c r="M2998" s="75"/>
      <c r="N2998" s="74">
        <f t="shared" si="279"/>
        <v>1414.5211180000001</v>
      </c>
      <c r="O2998" s="74">
        <f t="shared" si="280"/>
        <v>454.89970800000003</v>
      </c>
      <c r="P2998" s="74">
        <f t="shared" si="281"/>
        <v>1034.12789</v>
      </c>
    </row>
    <row r="2999" spans="1:16" ht="15" customHeight="1" x14ac:dyDescent="0.3">
      <c r="A2999" s="27" t="s">
        <v>4097</v>
      </c>
      <c r="B2999" s="38">
        <v>49291</v>
      </c>
      <c r="C2999" s="38">
        <v>49291</v>
      </c>
      <c r="D2999" s="12" t="s">
        <v>2776</v>
      </c>
      <c r="E2999" s="12">
        <v>47894</v>
      </c>
      <c r="F2999" s="12" t="s">
        <v>3448</v>
      </c>
      <c r="G2999" s="12" t="s">
        <v>3056</v>
      </c>
      <c r="H2999" s="100">
        <v>1.0197000000000001</v>
      </c>
      <c r="I2999" s="39"/>
      <c r="J2999" s="74">
        <f t="shared" si="276"/>
        <v>197.13270799999998</v>
      </c>
      <c r="K2999" s="74">
        <f t="shared" si="277"/>
        <v>155.800714</v>
      </c>
      <c r="L2999" s="74">
        <f t="shared" si="278"/>
        <v>58.937015000000002</v>
      </c>
      <c r="M2999" s="75"/>
      <c r="N2999" s="74">
        <f t="shared" si="279"/>
        <v>1414.5211180000001</v>
      </c>
      <c r="O2999" s="74">
        <f t="shared" si="280"/>
        <v>454.89970800000003</v>
      </c>
      <c r="P2999" s="74">
        <f t="shared" si="281"/>
        <v>1034.12789</v>
      </c>
    </row>
    <row r="3000" spans="1:16" ht="15" customHeight="1" x14ac:dyDescent="0.3">
      <c r="A3000" s="27" t="s">
        <v>4097</v>
      </c>
      <c r="B3000" s="38">
        <v>49300</v>
      </c>
      <c r="C3000" s="38">
        <v>49300</v>
      </c>
      <c r="D3000" s="12" t="s">
        <v>4124</v>
      </c>
      <c r="E3000" s="12">
        <v>47894</v>
      </c>
      <c r="F3000" s="12" t="s">
        <v>3448</v>
      </c>
      <c r="G3000" s="12" t="s">
        <v>3056</v>
      </c>
      <c r="H3000" s="100">
        <v>1.0197000000000001</v>
      </c>
      <c r="I3000" s="39"/>
      <c r="J3000" s="74">
        <f t="shared" si="276"/>
        <v>197.13270799999998</v>
      </c>
      <c r="K3000" s="74">
        <f t="shared" si="277"/>
        <v>155.800714</v>
      </c>
      <c r="L3000" s="74">
        <f t="shared" si="278"/>
        <v>58.937015000000002</v>
      </c>
      <c r="M3000" s="75"/>
      <c r="N3000" s="74">
        <f t="shared" si="279"/>
        <v>1414.5211180000001</v>
      </c>
      <c r="O3000" s="74">
        <f t="shared" si="280"/>
        <v>454.89970800000003</v>
      </c>
      <c r="P3000" s="74">
        <f t="shared" si="281"/>
        <v>1034.12789</v>
      </c>
    </row>
    <row r="3001" spans="1:16" ht="15" customHeight="1" x14ac:dyDescent="0.3">
      <c r="A3001" s="27" t="s">
        <v>4097</v>
      </c>
      <c r="B3001" s="38">
        <v>49310</v>
      </c>
      <c r="C3001" s="38">
        <v>49310</v>
      </c>
      <c r="D3001" s="12" t="s">
        <v>2777</v>
      </c>
      <c r="E3001" s="12">
        <v>47894</v>
      </c>
      <c r="F3001" s="12" t="s">
        <v>3448</v>
      </c>
      <c r="G3001" s="12" t="s">
        <v>3056</v>
      </c>
      <c r="H3001" s="100">
        <v>1.0197000000000001</v>
      </c>
      <c r="I3001" s="39"/>
      <c r="J3001" s="74">
        <f t="shared" si="276"/>
        <v>197.13270799999998</v>
      </c>
      <c r="K3001" s="74">
        <f t="shared" si="277"/>
        <v>155.800714</v>
      </c>
      <c r="L3001" s="74">
        <f t="shared" si="278"/>
        <v>58.937015000000002</v>
      </c>
      <c r="M3001" s="75"/>
      <c r="N3001" s="74">
        <f t="shared" si="279"/>
        <v>1414.5211180000001</v>
      </c>
      <c r="O3001" s="74">
        <f t="shared" si="280"/>
        <v>454.89970800000003</v>
      </c>
      <c r="P3001" s="74">
        <f t="shared" si="281"/>
        <v>1034.12789</v>
      </c>
    </row>
    <row r="3002" spans="1:16" ht="15" customHeight="1" x14ac:dyDescent="0.3">
      <c r="A3002" s="27" t="s">
        <v>4097</v>
      </c>
      <c r="B3002" s="38">
        <v>49320</v>
      </c>
      <c r="C3002" s="38">
        <v>49320</v>
      </c>
      <c r="D3002" s="12" t="s">
        <v>2778</v>
      </c>
      <c r="E3002" s="12">
        <v>13980</v>
      </c>
      <c r="F3002" s="12" t="s">
        <v>3781</v>
      </c>
      <c r="G3002" s="12" t="s">
        <v>3056</v>
      </c>
      <c r="H3002" s="100">
        <v>0.8669</v>
      </c>
      <c r="I3002" s="39"/>
      <c r="J3002" s="74">
        <f t="shared" si="276"/>
        <v>176.71251599999999</v>
      </c>
      <c r="K3002" s="74">
        <f t="shared" si="277"/>
        <v>139.661978</v>
      </c>
      <c r="L3002" s="74">
        <f t="shared" si="278"/>
        <v>52.832655000000003</v>
      </c>
      <c r="M3002" s="75"/>
      <c r="N3002" s="74">
        <f t="shared" si="279"/>
        <v>1267.9950860000001</v>
      </c>
      <c r="O3002" s="74">
        <f t="shared" si="280"/>
        <v>417.671516</v>
      </c>
      <c r="P3002" s="74">
        <f t="shared" si="281"/>
        <v>934.24252999999999</v>
      </c>
    </row>
    <row r="3003" spans="1:16" ht="15" customHeight="1" x14ac:dyDescent="0.3">
      <c r="A3003" s="27" t="s">
        <v>4097</v>
      </c>
      <c r="B3003" s="38">
        <v>49328</v>
      </c>
      <c r="C3003" s="38">
        <v>49328</v>
      </c>
      <c r="D3003" s="12" t="s">
        <v>2779</v>
      </c>
      <c r="E3003" s="12">
        <v>16820</v>
      </c>
      <c r="F3003" s="12" t="s">
        <v>3777</v>
      </c>
      <c r="G3003" s="12" t="s">
        <v>3056</v>
      </c>
      <c r="H3003" s="100">
        <v>0.95020000000000004</v>
      </c>
      <c r="I3003" s="39"/>
      <c r="J3003" s="74">
        <f t="shared" si="276"/>
        <v>187.84472799999998</v>
      </c>
      <c r="K3003" s="74">
        <f t="shared" si="277"/>
        <v>148.46012400000001</v>
      </c>
      <c r="L3003" s="74">
        <f t="shared" si="278"/>
        <v>56.16049000000001</v>
      </c>
      <c r="M3003" s="75"/>
      <c r="N3003" s="74">
        <f t="shared" si="279"/>
        <v>1347.8747880000001</v>
      </c>
      <c r="O3003" s="74">
        <f t="shared" si="280"/>
        <v>437.96672799999999</v>
      </c>
      <c r="P3003" s="74">
        <f t="shared" si="281"/>
        <v>988.69574000000011</v>
      </c>
    </row>
    <row r="3004" spans="1:16" ht="15" customHeight="1" x14ac:dyDescent="0.3">
      <c r="A3004" s="27" t="s">
        <v>4097</v>
      </c>
      <c r="B3004" s="38">
        <v>49330</v>
      </c>
      <c r="C3004" s="38">
        <v>49330</v>
      </c>
      <c r="D3004" s="12" t="s">
        <v>2780</v>
      </c>
      <c r="E3004" s="12">
        <v>40220</v>
      </c>
      <c r="F3004" s="12" t="s">
        <v>3780</v>
      </c>
      <c r="G3004" s="12" t="s">
        <v>3056</v>
      </c>
      <c r="H3004" s="100">
        <v>0.8891</v>
      </c>
      <c r="I3004" s="39"/>
      <c r="J3004" s="74">
        <f t="shared" si="276"/>
        <v>179.67932400000001</v>
      </c>
      <c r="K3004" s="74">
        <f t="shared" si="277"/>
        <v>142.006742</v>
      </c>
      <c r="L3004" s="74">
        <f t="shared" si="278"/>
        <v>53.719544999999997</v>
      </c>
      <c r="M3004" s="75"/>
      <c r="N3004" s="74">
        <f t="shared" si="279"/>
        <v>1289.2835540000001</v>
      </c>
      <c r="O3004" s="74">
        <f t="shared" si="280"/>
        <v>423.08032400000002</v>
      </c>
      <c r="P3004" s="74">
        <f t="shared" si="281"/>
        <v>948.75467000000003</v>
      </c>
    </row>
    <row r="3005" spans="1:16" ht="15" customHeight="1" x14ac:dyDescent="0.3">
      <c r="A3005" s="27" t="s">
        <v>4097</v>
      </c>
      <c r="B3005" s="38">
        <v>49340</v>
      </c>
      <c r="C3005" s="38">
        <v>49340</v>
      </c>
      <c r="D3005" s="12" t="s">
        <v>2781</v>
      </c>
      <c r="E3005" s="12">
        <v>49020</v>
      </c>
      <c r="F3005" s="12" t="s">
        <v>3782</v>
      </c>
      <c r="G3005" s="12" t="s">
        <v>3056</v>
      </c>
      <c r="H3005" s="100">
        <v>0.89410000000000001</v>
      </c>
      <c r="I3005" s="39"/>
      <c r="J3005" s="74">
        <f t="shared" si="276"/>
        <v>180.34752399999999</v>
      </c>
      <c r="K3005" s="74">
        <f t="shared" si="277"/>
        <v>142.534842</v>
      </c>
      <c r="L3005" s="74">
        <f t="shared" si="278"/>
        <v>53.919295000000005</v>
      </c>
      <c r="M3005" s="75"/>
      <c r="N3005" s="74">
        <f t="shared" si="279"/>
        <v>1294.078254</v>
      </c>
      <c r="O3005" s="74">
        <f t="shared" si="280"/>
        <v>424.29852399999999</v>
      </c>
      <c r="P3005" s="74">
        <f t="shared" si="281"/>
        <v>952.02317000000016</v>
      </c>
    </row>
    <row r="3006" spans="1:16" ht="15" customHeight="1" x14ac:dyDescent="0.3">
      <c r="A3006" s="27" t="s">
        <v>4097</v>
      </c>
      <c r="B3006" s="38">
        <v>49342</v>
      </c>
      <c r="C3006" s="38">
        <v>49342</v>
      </c>
      <c r="D3006" s="12" t="s">
        <v>4125</v>
      </c>
      <c r="E3006" s="12">
        <v>47894</v>
      </c>
      <c r="F3006" s="12" t="s">
        <v>3448</v>
      </c>
      <c r="G3006" s="12" t="s">
        <v>3056</v>
      </c>
      <c r="H3006" s="100">
        <v>1.0197000000000001</v>
      </c>
      <c r="I3006" s="39"/>
      <c r="J3006" s="74">
        <f t="shared" si="276"/>
        <v>197.13270799999998</v>
      </c>
      <c r="K3006" s="74">
        <f t="shared" si="277"/>
        <v>155.800714</v>
      </c>
      <c r="L3006" s="74">
        <f t="shared" si="278"/>
        <v>58.937015000000002</v>
      </c>
      <c r="M3006" s="75"/>
      <c r="N3006" s="74">
        <f t="shared" si="279"/>
        <v>1414.5211180000001</v>
      </c>
      <c r="O3006" s="74">
        <f t="shared" si="280"/>
        <v>454.89970800000003</v>
      </c>
      <c r="P3006" s="74">
        <f t="shared" si="281"/>
        <v>1034.12789</v>
      </c>
    </row>
    <row r="3007" spans="1:16" ht="15" customHeight="1" x14ac:dyDescent="0.3">
      <c r="A3007" s="27" t="s">
        <v>4097</v>
      </c>
      <c r="B3007" s="38">
        <v>49343</v>
      </c>
      <c r="C3007" s="38">
        <v>49343</v>
      </c>
      <c r="D3007" s="40" t="s">
        <v>4046</v>
      </c>
      <c r="E3007" s="40">
        <v>99949</v>
      </c>
      <c r="F3007" s="20" t="s">
        <v>3776</v>
      </c>
      <c r="G3007" s="20" t="s">
        <v>3059</v>
      </c>
      <c r="H3007" s="100">
        <v>0.8</v>
      </c>
      <c r="I3007" s="39"/>
      <c r="J3007" s="74">
        <f t="shared" si="276"/>
        <v>167.77199999999999</v>
      </c>
      <c r="K3007" s="74">
        <f t="shared" si="277"/>
        <v>132.596</v>
      </c>
      <c r="L3007" s="74">
        <f t="shared" si="278"/>
        <v>50.160000000000004</v>
      </c>
      <c r="M3007" s="75"/>
      <c r="N3007" s="74">
        <f t="shared" si="279"/>
        <v>1203.8420000000001</v>
      </c>
      <c r="O3007" s="74">
        <f t="shared" si="280"/>
        <v>401.37200000000001</v>
      </c>
      <c r="P3007" s="74">
        <f t="shared" si="281"/>
        <v>890.51</v>
      </c>
    </row>
    <row r="3008" spans="1:16" ht="15" customHeight="1" x14ac:dyDescent="0.3">
      <c r="A3008" s="27" t="s">
        <v>4097</v>
      </c>
      <c r="B3008" s="38">
        <v>49350</v>
      </c>
      <c r="C3008" s="38">
        <v>49350</v>
      </c>
      <c r="D3008" s="12" t="s">
        <v>2782</v>
      </c>
      <c r="E3008" s="12">
        <v>13980</v>
      </c>
      <c r="F3008" s="12" t="s">
        <v>3781</v>
      </c>
      <c r="G3008" s="12" t="s">
        <v>3056</v>
      </c>
      <c r="H3008" s="100">
        <v>0.8669</v>
      </c>
      <c r="I3008" s="39"/>
      <c r="J3008" s="74">
        <f t="shared" si="276"/>
        <v>176.71251599999999</v>
      </c>
      <c r="K3008" s="74">
        <f t="shared" si="277"/>
        <v>139.661978</v>
      </c>
      <c r="L3008" s="74">
        <f t="shared" si="278"/>
        <v>52.832655000000003</v>
      </c>
      <c r="M3008" s="75"/>
      <c r="N3008" s="74">
        <f t="shared" si="279"/>
        <v>1267.9950860000001</v>
      </c>
      <c r="O3008" s="74">
        <f t="shared" si="280"/>
        <v>417.671516</v>
      </c>
      <c r="P3008" s="74">
        <f t="shared" si="281"/>
        <v>934.24252999999999</v>
      </c>
    </row>
    <row r="3009" spans="1:16" ht="15" customHeight="1" x14ac:dyDescent="0.3">
      <c r="A3009" s="27" t="s">
        <v>4097</v>
      </c>
      <c r="B3009" s="38">
        <v>49360</v>
      </c>
      <c r="C3009" s="38">
        <v>49360</v>
      </c>
      <c r="D3009" s="12" t="s">
        <v>2783</v>
      </c>
      <c r="E3009" s="12">
        <v>47260</v>
      </c>
      <c r="F3009" s="12" t="s">
        <v>3659</v>
      </c>
      <c r="G3009" s="12" t="s">
        <v>3056</v>
      </c>
      <c r="H3009" s="100">
        <v>0.8841</v>
      </c>
      <c r="I3009" s="39"/>
      <c r="J3009" s="74">
        <f t="shared" si="276"/>
        <v>179.011124</v>
      </c>
      <c r="K3009" s="74">
        <f t="shared" si="277"/>
        <v>141.47864200000001</v>
      </c>
      <c r="L3009" s="74">
        <f t="shared" si="278"/>
        <v>53.519795000000002</v>
      </c>
      <c r="M3009" s="75"/>
      <c r="N3009" s="74">
        <f t="shared" si="279"/>
        <v>1284.4888539999999</v>
      </c>
      <c r="O3009" s="74">
        <f t="shared" si="280"/>
        <v>421.86212399999999</v>
      </c>
      <c r="P3009" s="74">
        <f t="shared" si="281"/>
        <v>945.48617000000013</v>
      </c>
    </row>
    <row r="3010" spans="1:16" ht="15" customHeight="1" x14ac:dyDescent="0.3">
      <c r="A3010" s="27" t="s">
        <v>4097</v>
      </c>
      <c r="B3010" s="38">
        <v>49370</v>
      </c>
      <c r="C3010" s="38">
        <v>49370</v>
      </c>
      <c r="D3010" s="12" t="s">
        <v>2784</v>
      </c>
      <c r="E3010" s="12">
        <v>40060</v>
      </c>
      <c r="F3010" s="12" t="s">
        <v>3778</v>
      </c>
      <c r="G3010" s="12" t="s">
        <v>3056</v>
      </c>
      <c r="H3010" s="100">
        <v>0.92279999999999995</v>
      </c>
      <c r="I3010" s="39"/>
      <c r="J3010" s="74">
        <f t="shared" si="276"/>
        <v>184.18299199999998</v>
      </c>
      <c r="K3010" s="74">
        <f t="shared" si="277"/>
        <v>145.566136</v>
      </c>
      <c r="L3010" s="74">
        <f t="shared" si="278"/>
        <v>55.065860000000001</v>
      </c>
      <c r="M3010" s="75"/>
      <c r="N3010" s="74">
        <f t="shared" si="279"/>
        <v>1321.5998320000001</v>
      </c>
      <c r="O3010" s="74">
        <f t="shared" si="280"/>
        <v>431.29099199999996</v>
      </c>
      <c r="P3010" s="74">
        <f t="shared" si="281"/>
        <v>970.78436000000011</v>
      </c>
    </row>
    <row r="3011" spans="1:16" ht="15" customHeight="1" x14ac:dyDescent="0.3">
      <c r="A3011" s="27" t="s">
        <v>4097</v>
      </c>
      <c r="B3011" s="38">
        <v>49380</v>
      </c>
      <c r="C3011" s="38">
        <v>49380</v>
      </c>
      <c r="D3011" s="40" t="s">
        <v>2785</v>
      </c>
      <c r="E3011" s="40">
        <v>99949</v>
      </c>
      <c r="F3011" s="20" t="s">
        <v>3776</v>
      </c>
      <c r="G3011" s="20" t="s">
        <v>3059</v>
      </c>
      <c r="H3011" s="100">
        <v>0.8</v>
      </c>
      <c r="I3011" s="39"/>
      <c r="J3011" s="74">
        <f t="shared" si="276"/>
        <v>167.77199999999999</v>
      </c>
      <c r="K3011" s="74">
        <f t="shared" si="277"/>
        <v>132.596</v>
      </c>
      <c r="L3011" s="74">
        <f t="shared" si="278"/>
        <v>50.160000000000004</v>
      </c>
      <c r="M3011" s="75"/>
      <c r="N3011" s="74">
        <f t="shared" si="279"/>
        <v>1203.8420000000001</v>
      </c>
      <c r="O3011" s="74">
        <f t="shared" si="280"/>
        <v>401.37200000000001</v>
      </c>
      <c r="P3011" s="74">
        <f t="shared" si="281"/>
        <v>890.51</v>
      </c>
    </row>
    <row r="3012" spans="1:16" ht="15" customHeight="1" x14ac:dyDescent="0.3">
      <c r="A3012" s="27" t="s">
        <v>4097</v>
      </c>
      <c r="B3012" s="38">
        <v>49390</v>
      </c>
      <c r="C3012" s="38">
        <v>49390</v>
      </c>
      <c r="D3012" s="12" t="s">
        <v>2786</v>
      </c>
      <c r="E3012" s="12">
        <v>16820</v>
      </c>
      <c r="F3012" s="12" t="s">
        <v>3777</v>
      </c>
      <c r="G3012" s="12" t="s">
        <v>3056</v>
      </c>
      <c r="H3012" s="100">
        <v>0.95020000000000004</v>
      </c>
      <c r="I3012" s="39"/>
      <c r="J3012" s="74">
        <f t="shared" si="276"/>
        <v>187.84472799999998</v>
      </c>
      <c r="K3012" s="74">
        <f t="shared" si="277"/>
        <v>148.46012400000001</v>
      </c>
      <c r="L3012" s="74">
        <f t="shared" si="278"/>
        <v>56.16049000000001</v>
      </c>
      <c r="M3012" s="75"/>
      <c r="N3012" s="74">
        <f t="shared" si="279"/>
        <v>1347.8747880000001</v>
      </c>
      <c r="O3012" s="74">
        <f t="shared" si="280"/>
        <v>437.96672799999999</v>
      </c>
      <c r="P3012" s="74">
        <f t="shared" si="281"/>
        <v>988.69574000000011</v>
      </c>
    </row>
    <row r="3013" spans="1:16" ht="15" customHeight="1" x14ac:dyDescent="0.3">
      <c r="A3013" s="27" t="s">
        <v>4097</v>
      </c>
      <c r="B3013" s="38">
        <v>49400</v>
      </c>
      <c r="C3013" s="38">
        <v>49400</v>
      </c>
      <c r="D3013" s="40" t="s">
        <v>2787</v>
      </c>
      <c r="E3013" s="40">
        <v>99949</v>
      </c>
      <c r="F3013" s="20" t="s">
        <v>3776</v>
      </c>
      <c r="G3013" s="20" t="s">
        <v>3059</v>
      </c>
      <c r="H3013" s="100">
        <v>0.8</v>
      </c>
      <c r="I3013" s="39"/>
      <c r="J3013" s="74">
        <f t="shared" si="276"/>
        <v>167.77199999999999</v>
      </c>
      <c r="K3013" s="74">
        <f t="shared" si="277"/>
        <v>132.596</v>
      </c>
      <c r="L3013" s="74">
        <f t="shared" si="278"/>
        <v>50.160000000000004</v>
      </c>
      <c r="M3013" s="75"/>
      <c r="N3013" s="74">
        <f t="shared" si="279"/>
        <v>1203.8420000000001</v>
      </c>
      <c r="O3013" s="74">
        <f t="shared" si="280"/>
        <v>401.37200000000001</v>
      </c>
      <c r="P3013" s="74">
        <f t="shared" si="281"/>
        <v>890.51</v>
      </c>
    </row>
    <row r="3014" spans="1:16" ht="15" customHeight="1" x14ac:dyDescent="0.3">
      <c r="A3014" s="27" t="s">
        <v>4097</v>
      </c>
      <c r="B3014" s="38">
        <v>49410</v>
      </c>
      <c r="C3014" s="38">
        <v>49410</v>
      </c>
      <c r="D3014" s="40" t="s">
        <v>2788</v>
      </c>
      <c r="E3014" s="40">
        <v>99949</v>
      </c>
      <c r="F3014" s="20" t="s">
        <v>3776</v>
      </c>
      <c r="G3014" s="20" t="s">
        <v>3059</v>
      </c>
      <c r="H3014" s="100">
        <v>0.8</v>
      </c>
      <c r="I3014" s="39"/>
      <c r="J3014" s="74">
        <f t="shared" si="276"/>
        <v>167.77199999999999</v>
      </c>
      <c r="K3014" s="74">
        <f t="shared" si="277"/>
        <v>132.596</v>
      </c>
      <c r="L3014" s="74">
        <f t="shared" si="278"/>
        <v>50.160000000000004</v>
      </c>
      <c r="M3014" s="75"/>
      <c r="N3014" s="74">
        <f t="shared" si="279"/>
        <v>1203.8420000000001</v>
      </c>
      <c r="O3014" s="74">
        <f t="shared" si="280"/>
        <v>401.37200000000001</v>
      </c>
      <c r="P3014" s="74">
        <f t="shared" si="281"/>
        <v>890.51</v>
      </c>
    </row>
    <row r="3015" spans="1:16" ht="15" customHeight="1" x14ac:dyDescent="0.3">
      <c r="A3015" s="27" t="s">
        <v>4097</v>
      </c>
      <c r="B3015" s="38">
        <v>49411</v>
      </c>
      <c r="C3015" s="38">
        <v>49411</v>
      </c>
      <c r="D3015" s="12" t="s">
        <v>4126</v>
      </c>
      <c r="E3015" s="12">
        <v>47260</v>
      </c>
      <c r="F3015" s="12" t="s">
        <v>3659</v>
      </c>
      <c r="G3015" s="12" t="s">
        <v>3056</v>
      </c>
      <c r="H3015" s="100">
        <v>0.8841</v>
      </c>
      <c r="I3015" s="39"/>
      <c r="J3015" s="74">
        <f t="shared" si="276"/>
        <v>179.011124</v>
      </c>
      <c r="K3015" s="74">
        <f t="shared" si="277"/>
        <v>141.47864200000001</v>
      </c>
      <c r="L3015" s="74">
        <f t="shared" si="278"/>
        <v>53.519795000000002</v>
      </c>
      <c r="M3015" s="75"/>
      <c r="N3015" s="74">
        <f t="shared" si="279"/>
        <v>1284.4888539999999</v>
      </c>
      <c r="O3015" s="74">
        <f t="shared" si="280"/>
        <v>421.86212399999999</v>
      </c>
      <c r="P3015" s="74">
        <f t="shared" si="281"/>
        <v>945.48617000000013</v>
      </c>
    </row>
    <row r="3016" spans="1:16" ht="15" customHeight="1" x14ac:dyDescent="0.3">
      <c r="A3016" s="27" t="s">
        <v>4097</v>
      </c>
      <c r="B3016" s="38">
        <v>49420</v>
      </c>
      <c r="C3016" s="38">
        <v>49420</v>
      </c>
      <c r="D3016" s="12" t="s">
        <v>2789</v>
      </c>
      <c r="E3016" s="12">
        <v>40060</v>
      </c>
      <c r="F3016" s="12" t="s">
        <v>3778</v>
      </c>
      <c r="G3016" s="12" t="s">
        <v>3056</v>
      </c>
      <c r="H3016" s="100">
        <v>0.92279999999999995</v>
      </c>
      <c r="I3016" s="39"/>
      <c r="J3016" s="74">
        <f t="shared" si="276"/>
        <v>184.18299199999998</v>
      </c>
      <c r="K3016" s="74">
        <f t="shared" si="277"/>
        <v>145.566136</v>
      </c>
      <c r="L3016" s="74">
        <f t="shared" si="278"/>
        <v>55.065860000000001</v>
      </c>
      <c r="M3016" s="75"/>
      <c r="N3016" s="74">
        <f t="shared" si="279"/>
        <v>1321.5998320000001</v>
      </c>
      <c r="O3016" s="74">
        <f t="shared" si="280"/>
        <v>431.29099199999996</v>
      </c>
      <c r="P3016" s="74">
        <f t="shared" si="281"/>
        <v>970.78436000000011</v>
      </c>
    </row>
    <row r="3017" spans="1:16" ht="15" customHeight="1" x14ac:dyDescent="0.3">
      <c r="A3017" s="27" t="s">
        <v>4097</v>
      </c>
      <c r="B3017" s="38">
        <v>49421</v>
      </c>
      <c r="C3017" s="38">
        <v>49421</v>
      </c>
      <c r="D3017" s="12" t="s">
        <v>4127</v>
      </c>
      <c r="E3017" s="12">
        <v>25500</v>
      </c>
      <c r="F3017" s="12" t="s">
        <v>3783</v>
      </c>
      <c r="G3017" s="12" t="s">
        <v>3056</v>
      </c>
      <c r="H3017" s="100">
        <v>0.95720000000000005</v>
      </c>
      <c r="I3017" s="39"/>
      <c r="J3017" s="74">
        <f t="shared" si="276"/>
        <v>188.78020799999999</v>
      </c>
      <c r="K3017" s="74">
        <f t="shared" si="277"/>
        <v>149.19946400000001</v>
      </c>
      <c r="L3017" s="74">
        <f t="shared" si="278"/>
        <v>56.44014</v>
      </c>
      <c r="M3017" s="75"/>
      <c r="N3017" s="74">
        <f t="shared" si="279"/>
        <v>1354.5873680000002</v>
      </c>
      <c r="O3017" s="74">
        <f t="shared" si="280"/>
        <v>439.67220800000001</v>
      </c>
      <c r="P3017" s="74">
        <f t="shared" si="281"/>
        <v>993.27164000000016</v>
      </c>
    </row>
    <row r="3018" spans="1:16" ht="15" customHeight="1" x14ac:dyDescent="0.3">
      <c r="A3018" s="27" t="s">
        <v>4097</v>
      </c>
      <c r="B3018" s="38">
        <v>49430</v>
      </c>
      <c r="C3018" s="38">
        <v>49430</v>
      </c>
      <c r="D3018" s="12" t="s">
        <v>2790</v>
      </c>
      <c r="E3018" s="12">
        <v>40060</v>
      </c>
      <c r="F3018" s="12" t="s">
        <v>3778</v>
      </c>
      <c r="G3018" s="12" t="s">
        <v>3056</v>
      </c>
      <c r="H3018" s="100">
        <v>0.92279999999999995</v>
      </c>
      <c r="I3018" s="39"/>
      <c r="J3018" s="74">
        <f t="shared" ref="J3018:J3081" si="282">+(H3018*133.64)+60.86</f>
        <v>184.18299199999998</v>
      </c>
      <c r="K3018" s="74">
        <f t="shared" ref="K3018:K3081" si="283">(H3018*105.62)+48.1</f>
        <v>145.566136</v>
      </c>
      <c r="L3018" s="74">
        <f t="shared" ref="L3018:L3081" si="284">(H3018*39.95)+18.2</f>
        <v>55.065860000000001</v>
      </c>
      <c r="M3018" s="75"/>
      <c r="N3018" s="74">
        <f t="shared" ref="N3018:N3081" si="285">((H3018*958.94)+436.69)</f>
        <v>1321.5998320000001</v>
      </c>
      <c r="O3018" s="74">
        <f t="shared" ref="O3018:O3081" si="286">(H3018*243.64)+206.46</f>
        <v>431.29099199999996</v>
      </c>
      <c r="P3018" s="74">
        <f t="shared" ref="P3018:P3081" si="287">(H3018*653.7)+367.55</f>
        <v>970.78436000000011</v>
      </c>
    </row>
    <row r="3019" spans="1:16" ht="15" customHeight="1" x14ac:dyDescent="0.3">
      <c r="A3019" s="27" t="s">
        <v>4097</v>
      </c>
      <c r="B3019" s="38">
        <v>49440</v>
      </c>
      <c r="C3019" s="38">
        <v>49440</v>
      </c>
      <c r="D3019" s="40" t="s">
        <v>2791</v>
      </c>
      <c r="E3019" s="40">
        <v>99949</v>
      </c>
      <c r="F3019" s="20" t="s">
        <v>3776</v>
      </c>
      <c r="G3019" s="20" t="s">
        <v>3059</v>
      </c>
      <c r="H3019" s="100">
        <v>0.8</v>
      </c>
      <c r="I3019" s="39"/>
      <c r="J3019" s="74">
        <f t="shared" si="282"/>
        <v>167.77199999999999</v>
      </c>
      <c r="K3019" s="74">
        <f t="shared" si="283"/>
        <v>132.596</v>
      </c>
      <c r="L3019" s="74">
        <f t="shared" si="284"/>
        <v>50.160000000000004</v>
      </c>
      <c r="M3019" s="75"/>
      <c r="N3019" s="74">
        <f t="shared" si="285"/>
        <v>1203.8420000000001</v>
      </c>
      <c r="O3019" s="74">
        <f t="shared" si="286"/>
        <v>401.37200000000001</v>
      </c>
      <c r="P3019" s="74">
        <f t="shared" si="287"/>
        <v>890.51</v>
      </c>
    </row>
    <row r="3020" spans="1:16" ht="15" customHeight="1" x14ac:dyDescent="0.3">
      <c r="A3020" s="27" t="s">
        <v>4097</v>
      </c>
      <c r="B3020" s="38">
        <v>49450</v>
      </c>
      <c r="C3020" s="38">
        <v>49450</v>
      </c>
      <c r="D3020" s="40" t="s">
        <v>2792</v>
      </c>
      <c r="E3020" s="40">
        <v>99949</v>
      </c>
      <c r="F3020" s="20" t="s">
        <v>3776</v>
      </c>
      <c r="G3020" s="20" t="s">
        <v>3059</v>
      </c>
      <c r="H3020" s="100">
        <v>0.8</v>
      </c>
      <c r="I3020" s="39"/>
      <c r="J3020" s="74">
        <f t="shared" si="282"/>
        <v>167.77199999999999</v>
      </c>
      <c r="K3020" s="74">
        <f t="shared" si="283"/>
        <v>132.596</v>
      </c>
      <c r="L3020" s="74">
        <f t="shared" si="284"/>
        <v>50.160000000000004</v>
      </c>
      <c r="M3020" s="75"/>
      <c r="N3020" s="74">
        <f t="shared" si="285"/>
        <v>1203.8420000000001</v>
      </c>
      <c r="O3020" s="74">
        <f t="shared" si="286"/>
        <v>401.37200000000001</v>
      </c>
      <c r="P3020" s="74">
        <f t="shared" si="287"/>
        <v>890.51</v>
      </c>
    </row>
    <row r="3021" spans="1:16" ht="15" customHeight="1" x14ac:dyDescent="0.3">
      <c r="A3021" s="27" t="s">
        <v>4097</v>
      </c>
      <c r="B3021" s="38">
        <v>49451</v>
      </c>
      <c r="C3021" s="38">
        <v>49451</v>
      </c>
      <c r="D3021" s="12" t="s">
        <v>4044</v>
      </c>
      <c r="E3021" s="12">
        <v>40060</v>
      </c>
      <c r="F3021" s="12" t="s">
        <v>3778</v>
      </c>
      <c r="G3021" s="12" t="s">
        <v>3056</v>
      </c>
      <c r="H3021" s="100">
        <v>0.92279999999999995</v>
      </c>
      <c r="I3021" s="39"/>
      <c r="J3021" s="74">
        <f t="shared" si="282"/>
        <v>184.18299199999998</v>
      </c>
      <c r="K3021" s="74">
        <f t="shared" si="283"/>
        <v>145.566136</v>
      </c>
      <c r="L3021" s="74">
        <f t="shared" si="284"/>
        <v>55.065860000000001</v>
      </c>
      <c r="M3021" s="75"/>
      <c r="N3021" s="74">
        <f t="shared" si="285"/>
        <v>1321.5998320000001</v>
      </c>
      <c r="O3021" s="74">
        <f t="shared" si="286"/>
        <v>431.29099199999996</v>
      </c>
      <c r="P3021" s="74">
        <f t="shared" si="287"/>
        <v>970.78436000000011</v>
      </c>
    </row>
    <row r="3022" spans="1:16" ht="15" customHeight="1" x14ac:dyDescent="0.3">
      <c r="A3022" s="27" t="s">
        <v>4097</v>
      </c>
      <c r="B3022" s="38">
        <v>49460</v>
      </c>
      <c r="C3022" s="38">
        <v>49460</v>
      </c>
      <c r="D3022" s="12" t="s">
        <v>2793</v>
      </c>
      <c r="E3022" s="12">
        <v>47260</v>
      </c>
      <c r="F3022" s="12" t="s">
        <v>3659</v>
      </c>
      <c r="G3022" s="12" t="s">
        <v>3056</v>
      </c>
      <c r="H3022" s="100">
        <v>0.8841</v>
      </c>
      <c r="I3022" s="39"/>
      <c r="J3022" s="74">
        <f t="shared" si="282"/>
        <v>179.011124</v>
      </c>
      <c r="K3022" s="74">
        <f t="shared" si="283"/>
        <v>141.47864200000001</v>
      </c>
      <c r="L3022" s="74">
        <f t="shared" si="284"/>
        <v>53.519795000000002</v>
      </c>
      <c r="M3022" s="75"/>
      <c r="N3022" s="74">
        <f t="shared" si="285"/>
        <v>1284.4888539999999</v>
      </c>
      <c r="O3022" s="74">
        <f t="shared" si="286"/>
        <v>421.86212399999999</v>
      </c>
      <c r="P3022" s="74">
        <f t="shared" si="287"/>
        <v>945.48617000000013</v>
      </c>
    </row>
    <row r="3023" spans="1:16" ht="15" customHeight="1" x14ac:dyDescent="0.3">
      <c r="A3023" s="27" t="s">
        <v>4097</v>
      </c>
      <c r="B3023" s="38">
        <v>49470</v>
      </c>
      <c r="C3023" s="38">
        <v>49470</v>
      </c>
      <c r="D3023" s="12" t="s">
        <v>4128</v>
      </c>
      <c r="E3023" s="12">
        <v>47260</v>
      </c>
      <c r="F3023" s="12" t="s">
        <v>3659</v>
      </c>
      <c r="G3023" s="12" t="s">
        <v>3056</v>
      </c>
      <c r="H3023" s="100">
        <v>0.8841</v>
      </c>
      <c r="I3023" s="39"/>
      <c r="J3023" s="74">
        <f t="shared" si="282"/>
        <v>179.011124</v>
      </c>
      <c r="K3023" s="74">
        <f t="shared" si="283"/>
        <v>141.47864200000001</v>
      </c>
      <c r="L3023" s="74">
        <f t="shared" si="284"/>
        <v>53.519795000000002</v>
      </c>
      <c r="M3023" s="75"/>
      <c r="N3023" s="74">
        <f t="shared" si="285"/>
        <v>1284.4888539999999</v>
      </c>
      <c r="O3023" s="74">
        <f t="shared" si="286"/>
        <v>421.86212399999999</v>
      </c>
      <c r="P3023" s="74">
        <f t="shared" si="287"/>
        <v>945.48617000000013</v>
      </c>
    </row>
    <row r="3024" spans="1:16" ht="15" customHeight="1" x14ac:dyDescent="0.3">
      <c r="A3024" s="27" t="s">
        <v>4097</v>
      </c>
      <c r="B3024" s="38">
        <v>49480</v>
      </c>
      <c r="C3024" s="38">
        <v>49480</v>
      </c>
      <c r="D3024" s="40" t="s">
        <v>2794</v>
      </c>
      <c r="E3024" s="40">
        <v>99949</v>
      </c>
      <c r="F3024" s="20" t="s">
        <v>3776</v>
      </c>
      <c r="G3024" s="20" t="s">
        <v>3059</v>
      </c>
      <c r="H3024" s="100">
        <v>0.8</v>
      </c>
      <c r="I3024" s="39"/>
      <c r="J3024" s="74">
        <f t="shared" si="282"/>
        <v>167.77199999999999</v>
      </c>
      <c r="K3024" s="74">
        <f t="shared" si="283"/>
        <v>132.596</v>
      </c>
      <c r="L3024" s="74">
        <f t="shared" si="284"/>
        <v>50.160000000000004</v>
      </c>
      <c r="M3024" s="75"/>
      <c r="N3024" s="74">
        <f t="shared" si="285"/>
        <v>1203.8420000000001</v>
      </c>
      <c r="O3024" s="74">
        <f t="shared" si="286"/>
        <v>401.37200000000001</v>
      </c>
      <c r="P3024" s="74">
        <f t="shared" si="287"/>
        <v>890.51</v>
      </c>
    </row>
    <row r="3025" spans="1:16" ht="15" customHeight="1" x14ac:dyDescent="0.3">
      <c r="A3025" s="27" t="s">
        <v>4097</v>
      </c>
      <c r="B3025" s="38">
        <v>49490</v>
      </c>
      <c r="C3025" s="38">
        <v>49490</v>
      </c>
      <c r="D3025" s="40" t="s">
        <v>2795</v>
      </c>
      <c r="E3025" s="40">
        <v>99949</v>
      </c>
      <c r="F3025" s="20" t="s">
        <v>3776</v>
      </c>
      <c r="G3025" s="20" t="s">
        <v>3059</v>
      </c>
      <c r="H3025" s="100">
        <v>0.8</v>
      </c>
      <c r="I3025" s="39"/>
      <c r="J3025" s="74">
        <f t="shared" si="282"/>
        <v>167.77199999999999</v>
      </c>
      <c r="K3025" s="74">
        <f t="shared" si="283"/>
        <v>132.596</v>
      </c>
      <c r="L3025" s="74">
        <f t="shared" si="284"/>
        <v>50.160000000000004</v>
      </c>
      <c r="M3025" s="75"/>
      <c r="N3025" s="74">
        <f t="shared" si="285"/>
        <v>1203.8420000000001</v>
      </c>
      <c r="O3025" s="74">
        <f t="shared" si="286"/>
        <v>401.37200000000001</v>
      </c>
      <c r="P3025" s="74">
        <f t="shared" si="287"/>
        <v>890.51</v>
      </c>
    </row>
    <row r="3026" spans="1:16" ht="15" customHeight="1" x14ac:dyDescent="0.3">
      <c r="A3026" s="27" t="s">
        <v>4097</v>
      </c>
      <c r="B3026" s="38">
        <v>49500</v>
      </c>
      <c r="C3026" s="38">
        <v>49500</v>
      </c>
      <c r="D3026" s="12" t="s">
        <v>2796</v>
      </c>
      <c r="E3026" s="12">
        <v>40060</v>
      </c>
      <c r="F3026" s="12" t="s">
        <v>3778</v>
      </c>
      <c r="G3026" s="12" t="s">
        <v>3056</v>
      </c>
      <c r="H3026" s="100">
        <v>0.92279999999999995</v>
      </c>
      <c r="I3026" s="39"/>
      <c r="J3026" s="74">
        <f t="shared" si="282"/>
        <v>184.18299199999998</v>
      </c>
      <c r="K3026" s="74">
        <f t="shared" si="283"/>
        <v>145.566136</v>
      </c>
      <c r="L3026" s="74">
        <f t="shared" si="284"/>
        <v>55.065860000000001</v>
      </c>
      <c r="M3026" s="75"/>
      <c r="N3026" s="74">
        <f t="shared" si="285"/>
        <v>1321.5998320000001</v>
      </c>
      <c r="O3026" s="74">
        <f t="shared" si="286"/>
        <v>431.29099199999996</v>
      </c>
      <c r="P3026" s="74">
        <f t="shared" si="287"/>
        <v>970.78436000000011</v>
      </c>
    </row>
    <row r="3027" spans="1:16" ht="15" customHeight="1" x14ac:dyDescent="0.3">
      <c r="A3027" s="27" t="s">
        <v>4097</v>
      </c>
      <c r="B3027" s="38">
        <v>49510</v>
      </c>
      <c r="C3027" s="38">
        <v>49510</v>
      </c>
      <c r="D3027" s="40" t="s">
        <v>2797</v>
      </c>
      <c r="E3027" s="40">
        <v>99949</v>
      </c>
      <c r="F3027" s="20" t="s">
        <v>3776</v>
      </c>
      <c r="G3027" s="20" t="s">
        <v>3059</v>
      </c>
      <c r="H3027" s="100">
        <v>0.8</v>
      </c>
      <c r="I3027" s="39"/>
      <c r="J3027" s="74">
        <f t="shared" si="282"/>
        <v>167.77199999999999</v>
      </c>
      <c r="K3027" s="74">
        <f t="shared" si="283"/>
        <v>132.596</v>
      </c>
      <c r="L3027" s="74">
        <f t="shared" si="284"/>
        <v>50.160000000000004</v>
      </c>
      <c r="M3027" s="75"/>
      <c r="N3027" s="74">
        <f t="shared" si="285"/>
        <v>1203.8420000000001</v>
      </c>
      <c r="O3027" s="74">
        <f t="shared" si="286"/>
        <v>401.37200000000001</v>
      </c>
      <c r="P3027" s="74">
        <f t="shared" si="287"/>
        <v>890.51</v>
      </c>
    </row>
    <row r="3028" spans="1:16" ht="15" customHeight="1" x14ac:dyDescent="0.3">
      <c r="A3028" s="27" t="s">
        <v>4097</v>
      </c>
      <c r="B3028" s="38">
        <v>49520</v>
      </c>
      <c r="C3028" s="38">
        <v>49520</v>
      </c>
      <c r="D3028" s="40" t="s">
        <v>2798</v>
      </c>
      <c r="E3028" s="40">
        <v>99949</v>
      </c>
      <c r="F3028" s="20" t="s">
        <v>3776</v>
      </c>
      <c r="G3028" s="20" t="s">
        <v>3059</v>
      </c>
      <c r="H3028" s="100">
        <v>0.8</v>
      </c>
      <c r="I3028" s="39"/>
      <c r="J3028" s="74">
        <f t="shared" si="282"/>
        <v>167.77199999999999</v>
      </c>
      <c r="K3028" s="74">
        <f t="shared" si="283"/>
        <v>132.596</v>
      </c>
      <c r="L3028" s="74">
        <f t="shared" si="284"/>
        <v>50.160000000000004</v>
      </c>
      <c r="M3028" s="75"/>
      <c r="N3028" s="74">
        <f t="shared" si="285"/>
        <v>1203.8420000000001</v>
      </c>
      <c r="O3028" s="74">
        <f t="shared" si="286"/>
        <v>401.37200000000001</v>
      </c>
      <c r="P3028" s="74">
        <f t="shared" si="287"/>
        <v>890.51</v>
      </c>
    </row>
    <row r="3029" spans="1:16" ht="15" customHeight="1" x14ac:dyDescent="0.3">
      <c r="A3029" s="27" t="s">
        <v>4097</v>
      </c>
      <c r="B3029" s="38">
        <v>49522</v>
      </c>
      <c r="C3029" s="38">
        <v>49522</v>
      </c>
      <c r="D3029" s="40" t="s">
        <v>2799</v>
      </c>
      <c r="E3029" s="40">
        <v>99949</v>
      </c>
      <c r="F3029" s="20" t="s">
        <v>3776</v>
      </c>
      <c r="G3029" s="20" t="s">
        <v>3059</v>
      </c>
      <c r="H3029" s="100">
        <v>0.8</v>
      </c>
      <c r="I3029" s="39"/>
      <c r="J3029" s="74">
        <f t="shared" si="282"/>
        <v>167.77199999999999</v>
      </c>
      <c r="K3029" s="74">
        <f t="shared" si="283"/>
        <v>132.596</v>
      </c>
      <c r="L3029" s="74">
        <f t="shared" si="284"/>
        <v>50.160000000000004</v>
      </c>
      <c r="M3029" s="75"/>
      <c r="N3029" s="74">
        <f t="shared" si="285"/>
        <v>1203.8420000000001</v>
      </c>
      <c r="O3029" s="74">
        <f t="shared" si="286"/>
        <v>401.37200000000001</v>
      </c>
      <c r="P3029" s="74">
        <f t="shared" si="287"/>
        <v>890.51</v>
      </c>
    </row>
    <row r="3030" spans="1:16" ht="15" customHeight="1" x14ac:dyDescent="0.3">
      <c r="A3030" s="27" t="s">
        <v>4097</v>
      </c>
      <c r="B3030" s="38">
        <v>49530</v>
      </c>
      <c r="C3030" s="38">
        <v>49530</v>
      </c>
      <c r="D3030" s="12" t="s">
        <v>2800</v>
      </c>
      <c r="E3030" s="12">
        <v>47894</v>
      </c>
      <c r="F3030" s="12" t="s">
        <v>3448</v>
      </c>
      <c r="G3030" s="12" t="s">
        <v>3056</v>
      </c>
      <c r="H3030" s="100">
        <v>1.0197000000000001</v>
      </c>
      <c r="I3030" s="39"/>
      <c r="J3030" s="74">
        <f t="shared" si="282"/>
        <v>197.13270799999998</v>
      </c>
      <c r="K3030" s="74">
        <f t="shared" si="283"/>
        <v>155.800714</v>
      </c>
      <c r="L3030" s="74">
        <f t="shared" si="284"/>
        <v>58.937015000000002</v>
      </c>
      <c r="M3030" s="75"/>
      <c r="N3030" s="74">
        <f t="shared" si="285"/>
        <v>1414.5211180000001</v>
      </c>
      <c r="O3030" s="74">
        <f t="shared" si="286"/>
        <v>454.89970800000003</v>
      </c>
      <c r="P3030" s="74">
        <f t="shared" si="287"/>
        <v>1034.12789</v>
      </c>
    </row>
    <row r="3031" spans="1:16" ht="15" customHeight="1" x14ac:dyDescent="0.3">
      <c r="A3031" s="27" t="s">
        <v>4097</v>
      </c>
      <c r="B3031" s="38">
        <v>49540</v>
      </c>
      <c r="C3031" s="38">
        <v>49540</v>
      </c>
      <c r="D3031" s="40" t="s">
        <v>2801</v>
      </c>
      <c r="E3031" s="40">
        <v>99949</v>
      </c>
      <c r="F3031" s="20" t="s">
        <v>3776</v>
      </c>
      <c r="G3031" s="20" t="s">
        <v>3059</v>
      </c>
      <c r="H3031" s="100">
        <v>0.8</v>
      </c>
      <c r="I3031" s="39"/>
      <c r="J3031" s="74">
        <f t="shared" si="282"/>
        <v>167.77199999999999</v>
      </c>
      <c r="K3031" s="74">
        <f t="shared" si="283"/>
        <v>132.596</v>
      </c>
      <c r="L3031" s="74">
        <f t="shared" si="284"/>
        <v>50.160000000000004</v>
      </c>
      <c r="M3031" s="75"/>
      <c r="N3031" s="74">
        <f t="shared" si="285"/>
        <v>1203.8420000000001</v>
      </c>
      <c r="O3031" s="74">
        <f t="shared" si="286"/>
        <v>401.37200000000001</v>
      </c>
      <c r="P3031" s="74">
        <f t="shared" si="287"/>
        <v>890.51</v>
      </c>
    </row>
    <row r="3032" spans="1:16" ht="15" customHeight="1" x14ac:dyDescent="0.3">
      <c r="A3032" s="27" t="s">
        <v>4097</v>
      </c>
      <c r="B3032" s="38">
        <v>49550</v>
      </c>
      <c r="C3032" s="38">
        <v>49550</v>
      </c>
      <c r="D3032" s="40" t="s">
        <v>2802</v>
      </c>
      <c r="E3032" s="40">
        <v>99949</v>
      </c>
      <c r="F3032" s="20" t="s">
        <v>3776</v>
      </c>
      <c r="G3032" s="20" t="s">
        <v>3059</v>
      </c>
      <c r="H3032" s="100">
        <v>0.8</v>
      </c>
      <c r="I3032" s="39"/>
      <c r="J3032" s="74">
        <f t="shared" si="282"/>
        <v>167.77199999999999</v>
      </c>
      <c r="K3032" s="74">
        <f t="shared" si="283"/>
        <v>132.596</v>
      </c>
      <c r="L3032" s="74">
        <f t="shared" si="284"/>
        <v>50.160000000000004</v>
      </c>
      <c r="M3032" s="75"/>
      <c r="N3032" s="74">
        <f t="shared" si="285"/>
        <v>1203.8420000000001</v>
      </c>
      <c r="O3032" s="74">
        <f t="shared" si="286"/>
        <v>401.37200000000001</v>
      </c>
      <c r="P3032" s="74">
        <f t="shared" si="287"/>
        <v>890.51</v>
      </c>
    </row>
    <row r="3033" spans="1:16" ht="15" customHeight="1" x14ac:dyDescent="0.3">
      <c r="A3033" s="27" t="s">
        <v>4097</v>
      </c>
      <c r="B3033" s="38">
        <v>49551</v>
      </c>
      <c r="C3033" s="38">
        <v>49551</v>
      </c>
      <c r="D3033" s="12" t="s">
        <v>4129</v>
      </c>
      <c r="E3033" s="12">
        <v>31340</v>
      </c>
      <c r="F3033" s="12" t="s">
        <v>3779</v>
      </c>
      <c r="G3033" s="12" t="s">
        <v>3056</v>
      </c>
      <c r="H3033" s="100">
        <v>0.87370000000000003</v>
      </c>
      <c r="I3033" s="39"/>
      <c r="J3033" s="74">
        <f t="shared" si="282"/>
        <v>177.62126799999999</v>
      </c>
      <c r="K3033" s="74">
        <f t="shared" si="283"/>
        <v>140.38019400000002</v>
      </c>
      <c r="L3033" s="74">
        <f t="shared" si="284"/>
        <v>53.104315</v>
      </c>
      <c r="M3033" s="75"/>
      <c r="N3033" s="74">
        <f t="shared" si="285"/>
        <v>1274.5158780000002</v>
      </c>
      <c r="O3033" s="74">
        <f t="shared" si="286"/>
        <v>419.32826799999998</v>
      </c>
      <c r="P3033" s="74">
        <f t="shared" si="287"/>
        <v>938.68768999999998</v>
      </c>
    </row>
    <row r="3034" spans="1:16" ht="15" customHeight="1" x14ac:dyDescent="0.3">
      <c r="A3034" s="27" t="s">
        <v>4097</v>
      </c>
      <c r="B3034" s="38">
        <v>49560</v>
      </c>
      <c r="C3034" s="38">
        <v>49560</v>
      </c>
      <c r="D3034" s="40" t="s">
        <v>2803</v>
      </c>
      <c r="E3034" s="40">
        <v>99949</v>
      </c>
      <c r="F3034" s="20" t="s">
        <v>3776</v>
      </c>
      <c r="G3034" s="20" t="s">
        <v>3059</v>
      </c>
      <c r="H3034" s="100">
        <v>0.8</v>
      </c>
      <c r="I3034" s="39"/>
      <c r="J3034" s="74">
        <f t="shared" si="282"/>
        <v>167.77199999999999</v>
      </c>
      <c r="K3034" s="74">
        <f t="shared" si="283"/>
        <v>132.596</v>
      </c>
      <c r="L3034" s="74">
        <f t="shared" si="284"/>
        <v>50.160000000000004</v>
      </c>
      <c r="M3034" s="75"/>
      <c r="N3034" s="74">
        <f t="shared" si="285"/>
        <v>1203.8420000000001</v>
      </c>
      <c r="O3034" s="74">
        <f t="shared" si="286"/>
        <v>401.37200000000001</v>
      </c>
      <c r="P3034" s="74">
        <f t="shared" si="287"/>
        <v>890.51</v>
      </c>
    </row>
    <row r="3035" spans="1:16" ht="15" customHeight="1" x14ac:dyDescent="0.3">
      <c r="A3035" s="27" t="s">
        <v>4097</v>
      </c>
      <c r="B3035" s="38">
        <v>49563</v>
      </c>
      <c r="C3035" s="38">
        <v>49563</v>
      </c>
      <c r="D3035" s="12" t="s">
        <v>4130</v>
      </c>
      <c r="E3035" s="12">
        <v>47894</v>
      </c>
      <c r="F3035" s="12" t="s">
        <v>3448</v>
      </c>
      <c r="G3035" s="12" t="s">
        <v>3056</v>
      </c>
      <c r="H3035" s="100">
        <v>1.0197000000000001</v>
      </c>
      <c r="I3035" s="39"/>
      <c r="J3035" s="74">
        <f t="shared" si="282"/>
        <v>197.13270799999998</v>
      </c>
      <c r="K3035" s="74">
        <f t="shared" si="283"/>
        <v>155.800714</v>
      </c>
      <c r="L3035" s="74">
        <f t="shared" si="284"/>
        <v>58.937015000000002</v>
      </c>
      <c r="M3035" s="75"/>
      <c r="N3035" s="74">
        <f t="shared" si="285"/>
        <v>1414.5211180000001</v>
      </c>
      <c r="O3035" s="74">
        <f t="shared" si="286"/>
        <v>454.89970800000003</v>
      </c>
      <c r="P3035" s="74">
        <f t="shared" si="287"/>
        <v>1034.12789</v>
      </c>
    </row>
    <row r="3036" spans="1:16" ht="15" customHeight="1" x14ac:dyDescent="0.3">
      <c r="A3036" s="27" t="s">
        <v>4097</v>
      </c>
      <c r="B3036" s="38">
        <v>49565</v>
      </c>
      <c r="C3036" s="38">
        <v>49565</v>
      </c>
      <c r="D3036" s="12" t="s">
        <v>4131</v>
      </c>
      <c r="E3036" s="12">
        <v>47894</v>
      </c>
      <c r="F3036" s="12" t="s">
        <v>3448</v>
      </c>
      <c r="G3036" s="12" t="s">
        <v>3056</v>
      </c>
      <c r="H3036" s="100">
        <v>1.0197000000000001</v>
      </c>
      <c r="I3036" s="39"/>
      <c r="J3036" s="74">
        <f t="shared" si="282"/>
        <v>197.13270799999998</v>
      </c>
      <c r="K3036" s="74">
        <f t="shared" si="283"/>
        <v>155.800714</v>
      </c>
      <c r="L3036" s="74">
        <f t="shared" si="284"/>
        <v>58.937015000000002</v>
      </c>
      <c r="M3036" s="75"/>
      <c r="N3036" s="74">
        <f t="shared" si="285"/>
        <v>1414.5211180000001</v>
      </c>
      <c r="O3036" s="74">
        <f t="shared" si="286"/>
        <v>454.89970800000003</v>
      </c>
      <c r="P3036" s="74">
        <f t="shared" si="287"/>
        <v>1034.12789</v>
      </c>
    </row>
    <row r="3037" spans="1:16" ht="15" customHeight="1" x14ac:dyDescent="0.3">
      <c r="A3037" s="27" t="s">
        <v>4097</v>
      </c>
      <c r="B3037" s="38">
        <v>49561</v>
      </c>
      <c r="C3037" s="38">
        <v>49561</v>
      </c>
      <c r="D3037" s="40" t="s">
        <v>2804</v>
      </c>
      <c r="E3037" s="40">
        <v>99949</v>
      </c>
      <c r="F3037" s="20" t="s">
        <v>3776</v>
      </c>
      <c r="G3037" s="20" t="s">
        <v>3059</v>
      </c>
      <c r="H3037" s="100">
        <v>0.8</v>
      </c>
      <c r="I3037" s="39"/>
      <c r="J3037" s="74">
        <f t="shared" si="282"/>
        <v>167.77199999999999</v>
      </c>
      <c r="K3037" s="74">
        <f t="shared" si="283"/>
        <v>132.596</v>
      </c>
      <c r="L3037" s="74">
        <f t="shared" si="284"/>
        <v>50.160000000000004</v>
      </c>
      <c r="M3037" s="75"/>
      <c r="N3037" s="74">
        <f t="shared" si="285"/>
        <v>1203.8420000000001</v>
      </c>
      <c r="O3037" s="74">
        <f t="shared" si="286"/>
        <v>401.37200000000001</v>
      </c>
      <c r="P3037" s="74">
        <f t="shared" si="287"/>
        <v>890.51</v>
      </c>
    </row>
    <row r="3038" spans="1:16" ht="15" customHeight="1" x14ac:dyDescent="0.3">
      <c r="A3038" s="27" t="s">
        <v>4097</v>
      </c>
      <c r="B3038" s="38">
        <v>49570</v>
      </c>
      <c r="C3038" s="38">
        <v>49570</v>
      </c>
      <c r="D3038" s="12" t="s">
        <v>2805</v>
      </c>
      <c r="E3038" s="12">
        <v>47260</v>
      </c>
      <c r="F3038" s="12" t="s">
        <v>3659</v>
      </c>
      <c r="G3038" s="12" t="s">
        <v>3056</v>
      </c>
      <c r="H3038" s="100">
        <v>0.8841</v>
      </c>
      <c r="I3038" s="39"/>
      <c r="J3038" s="74">
        <f t="shared" si="282"/>
        <v>179.011124</v>
      </c>
      <c r="K3038" s="74">
        <f t="shared" si="283"/>
        <v>141.47864200000001</v>
      </c>
      <c r="L3038" s="74">
        <f t="shared" si="284"/>
        <v>53.519795000000002</v>
      </c>
      <c r="M3038" s="75"/>
      <c r="N3038" s="74">
        <f t="shared" si="285"/>
        <v>1284.4888539999999</v>
      </c>
      <c r="O3038" s="74">
        <f t="shared" si="286"/>
        <v>421.86212399999999</v>
      </c>
      <c r="P3038" s="74">
        <f t="shared" si="287"/>
        <v>945.48617000000013</v>
      </c>
    </row>
    <row r="3039" spans="1:16" ht="15" customHeight="1" x14ac:dyDescent="0.3">
      <c r="A3039" s="27" t="s">
        <v>4097</v>
      </c>
      <c r="B3039" s="38">
        <v>49580</v>
      </c>
      <c r="C3039" s="38">
        <v>49580</v>
      </c>
      <c r="D3039" s="40" t="s">
        <v>2806</v>
      </c>
      <c r="E3039" s="40">
        <v>99949</v>
      </c>
      <c r="F3039" s="20" t="s">
        <v>3776</v>
      </c>
      <c r="G3039" s="20" t="s">
        <v>3059</v>
      </c>
      <c r="H3039" s="100">
        <v>0.8</v>
      </c>
      <c r="I3039" s="39"/>
      <c r="J3039" s="74">
        <f t="shared" si="282"/>
        <v>167.77199999999999</v>
      </c>
      <c r="K3039" s="74">
        <f t="shared" si="283"/>
        <v>132.596</v>
      </c>
      <c r="L3039" s="74">
        <f t="shared" si="284"/>
        <v>50.160000000000004</v>
      </c>
      <c r="M3039" s="75"/>
      <c r="N3039" s="74">
        <f t="shared" si="285"/>
        <v>1203.8420000000001</v>
      </c>
      <c r="O3039" s="74">
        <f t="shared" si="286"/>
        <v>401.37200000000001</v>
      </c>
      <c r="P3039" s="74">
        <f t="shared" si="287"/>
        <v>890.51</v>
      </c>
    </row>
    <row r="3040" spans="1:16" ht="15" customHeight="1" x14ac:dyDescent="0.3">
      <c r="A3040" s="27" t="s">
        <v>4097</v>
      </c>
      <c r="B3040" s="38">
        <v>49590</v>
      </c>
      <c r="C3040" s="38">
        <v>49590</v>
      </c>
      <c r="D3040" s="40" t="s">
        <v>2807</v>
      </c>
      <c r="E3040" s="40">
        <v>99949</v>
      </c>
      <c r="F3040" s="20" t="s">
        <v>3776</v>
      </c>
      <c r="G3040" s="20" t="s">
        <v>3059</v>
      </c>
      <c r="H3040" s="100">
        <v>0.8</v>
      </c>
      <c r="I3040" s="39"/>
      <c r="J3040" s="74">
        <f t="shared" si="282"/>
        <v>167.77199999999999</v>
      </c>
      <c r="K3040" s="74">
        <f t="shared" si="283"/>
        <v>132.596</v>
      </c>
      <c r="L3040" s="74">
        <f t="shared" si="284"/>
        <v>50.160000000000004</v>
      </c>
      <c r="M3040" s="75"/>
      <c r="N3040" s="74">
        <f t="shared" si="285"/>
        <v>1203.8420000000001</v>
      </c>
      <c r="O3040" s="74">
        <f t="shared" si="286"/>
        <v>401.37200000000001</v>
      </c>
      <c r="P3040" s="74">
        <f t="shared" si="287"/>
        <v>890.51</v>
      </c>
    </row>
    <row r="3041" spans="1:16" ht="15" customHeight="1" x14ac:dyDescent="0.3">
      <c r="A3041" s="27" t="s">
        <v>4097</v>
      </c>
      <c r="B3041" s="38">
        <v>49600</v>
      </c>
      <c r="C3041" s="38">
        <v>49600</v>
      </c>
      <c r="D3041" s="12" t="s">
        <v>2808</v>
      </c>
      <c r="E3041" s="12">
        <v>13980</v>
      </c>
      <c r="F3041" s="12" t="s">
        <v>3781</v>
      </c>
      <c r="G3041" s="12" t="s">
        <v>3056</v>
      </c>
      <c r="H3041" s="100">
        <v>0.8669</v>
      </c>
      <c r="I3041" s="39"/>
      <c r="J3041" s="74">
        <f t="shared" si="282"/>
        <v>176.71251599999999</v>
      </c>
      <c r="K3041" s="74">
        <f t="shared" si="283"/>
        <v>139.661978</v>
      </c>
      <c r="L3041" s="74">
        <f t="shared" si="284"/>
        <v>52.832655000000003</v>
      </c>
      <c r="M3041" s="75"/>
      <c r="N3041" s="74">
        <f t="shared" si="285"/>
        <v>1267.9950860000001</v>
      </c>
      <c r="O3041" s="74">
        <f t="shared" si="286"/>
        <v>417.671516</v>
      </c>
      <c r="P3041" s="74">
        <f t="shared" si="287"/>
        <v>934.24252999999999</v>
      </c>
    </row>
    <row r="3042" spans="1:16" ht="15" customHeight="1" x14ac:dyDescent="0.3">
      <c r="A3042" s="27" t="s">
        <v>4097</v>
      </c>
      <c r="B3042" s="38">
        <v>49620</v>
      </c>
      <c r="C3042" s="38">
        <v>49620</v>
      </c>
      <c r="D3042" s="12" t="s">
        <v>2809</v>
      </c>
      <c r="E3042" s="12">
        <v>16820</v>
      </c>
      <c r="F3042" s="12" t="s">
        <v>3777</v>
      </c>
      <c r="G3042" s="12" t="s">
        <v>3056</v>
      </c>
      <c r="H3042" s="100">
        <v>0.95020000000000004</v>
      </c>
      <c r="I3042" s="39"/>
      <c r="J3042" s="74">
        <f t="shared" si="282"/>
        <v>187.84472799999998</v>
      </c>
      <c r="K3042" s="74">
        <f t="shared" si="283"/>
        <v>148.46012400000001</v>
      </c>
      <c r="L3042" s="74">
        <f t="shared" si="284"/>
        <v>56.16049000000001</v>
      </c>
      <c r="M3042" s="75"/>
      <c r="N3042" s="74">
        <f t="shared" si="285"/>
        <v>1347.8747880000001</v>
      </c>
      <c r="O3042" s="74">
        <f t="shared" si="286"/>
        <v>437.96672799999999</v>
      </c>
      <c r="P3042" s="74">
        <f t="shared" si="287"/>
        <v>988.69574000000011</v>
      </c>
    </row>
    <row r="3043" spans="1:16" ht="15" customHeight="1" x14ac:dyDescent="0.3">
      <c r="A3043" s="27" t="s">
        <v>4097</v>
      </c>
      <c r="B3043" s="38">
        <v>49621</v>
      </c>
      <c r="C3043" s="38">
        <v>49621</v>
      </c>
      <c r="D3043" s="12" t="s">
        <v>2810</v>
      </c>
      <c r="E3043" s="12">
        <v>40060</v>
      </c>
      <c r="F3043" s="12" t="s">
        <v>3778</v>
      </c>
      <c r="G3043" s="12" t="s">
        <v>3056</v>
      </c>
      <c r="H3043" s="100">
        <v>0.92279999999999995</v>
      </c>
      <c r="I3043" s="39"/>
      <c r="J3043" s="74">
        <f t="shared" si="282"/>
        <v>184.18299199999998</v>
      </c>
      <c r="K3043" s="74">
        <f t="shared" si="283"/>
        <v>145.566136</v>
      </c>
      <c r="L3043" s="74">
        <f t="shared" si="284"/>
        <v>55.065860000000001</v>
      </c>
      <c r="M3043" s="75"/>
      <c r="N3043" s="74">
        <f t="shared" si="285"/>
        <v>1321.5998320000001</v>
      </c>
      <c r="O3043" s="74">
        <f t="shared" si="286"/>
        <v>431.29099199999996</v>
      </c>
      <c r="P3043" s="74">
        <f t="shared" si="287"/>
        <v>970.78436000000011</v>
      </c>
    </row>
    <row r="3044" spans="1:16" ht="15" customHeight="1" x14ac:dyDescent="0.3">
      <c r="A3044" s="27" t="s">
        <v>4097</v>
      </c>
      <c r="B3044" s="38">
        <v>49622</v>
      </c>
      <c r="C3044" s="38">
        <v>49622</v>
      </c>
      <c r="D3044" s="12" t="s">
        <v>4132</v>
      </c>
      <c r="E3044" s="12">
        <v>47260</v>
      </c>
      <c r="F3044" s="12" t="s">
        <v>3659</v>
      </c>
      <c r="G3044" s="12" t="s">
        <v>3056</v>
      </c>
      <c r="H3044" s="100">
        <v>0.8841</v>
      </c>
      <c r="I3044" s="39"/>
      <c r="J3044" s="74">
        <f t="shared" si="282"/>
        <v>179.011124</v>
      </c>
      <c r="K3044" s="74">
        <f t="shared" si="283"/>
        <v>141.47864200000001</v>
      </c>
      <c r="L3044" s="74">
        <f t="shared" si="284"/>
        <v>53.519795000000002</v>
      </c>
      <c r="M3044" s="75"/>
      <c r="N3044" s="74">
        <f t="shared" si="285"/>
        <v>1284.4888539999999</v>
      </c>
      <c r="O3044" s="74">
        <f t="shared" si="286"/>
        <v>421.86212399999999</v>
      </c>
      <c r="P3044" s="74">
        <f t="shared" si="287"/>
        <v>945.48617000000013</v>
      </c>
    </row>
    <row r="3045" spans="1:16" ht="15" customHeight="1" x14ac:dyDescent="0.3">
      <c r="A3045" s="27" t="s">
        <v>4097</v>
      </c>
      <c r="B3045" s="38">
        <v>49641</v>
      </c>
      <c r="C3045" s="38">
        <v>49641</v>
      </c>
      <c r="D3045" s="12" t="s">
        <v>4133</v>
      </c>
      <c r="E3045" s="12">
        <v>47260</v>
      </c>
      <c r="F3045" s="12" t="s">
        <v>3659</v>
      </c>
      <c r="G3045" s="12" t="s">
        <v>3056</v>
      </c>
      <c r="H3045" s="100">
        <v>0.8841</v>
      </c>
      <c r="I3045" s="39"/>
      <c r="J3045" s="74">
        <f t="shared" si="282"/>
        <v>179.011124</v>
      </c>
      <c r="K3045" s="74">
        <f t="shared" si="283"/>
        <v>141.47864200000001</v>
      </c>
      <c r="L3045" s="74">
        <f t="shared" si="284"/>
        <v>53.519795000000002</v>
      </c>
      <c r="M3045" s="75"/>
      <c r="N3045" s="74">
        <f t="shared" si="285"/>
        <v>1284.4888539999999</v>
      </c>
      <c r="O3045" s="74">
        <f t="shared" si="286"/>
        <v>421.86212399999999</v>
      </c>
      <c r="P3045" s="74">
        <f t="shared" si="287"/>
        <v>945.48617000000013</v>
      </c>
    </row>
    <row r="3046" spans="1:16" ht="15" customHeight="1" x14ac:dyDescent="0.3">
      <c r="A3046" s="27" t="s">
        <v>4097</v>
      </c>
      <c r="B3046" s="38">
        <v>49650</v>
      </c>
      <c r="C3046" s="38">
        <v>49650</v>
      </c>
      <c r="D3046" s="40" t="s">
        <v>2811</v>
      </c>
      <c r="E3046" s="40">
        <v>99949</v>
      </c>
      <c r="F3046" s="20" t="s">
        <v>3776</v>
      </c>
      <c r="G3046" s="20" t="s">
        <v>3059</v>
      </c>
      <c r="H3046" s="100">
        <v>0.8</v>
      </c>
      <c r="I3046" s="39"/>
      <c r="J3046" s="74">
        <f t="shared" si="282"/>
        <v>167.77199999999999</v>
      </c>
      <c r="K3046" s="74">
        <f t="shared" si="283"/>
        <v>132.596</v>
      </c>
      <c r="L3046" s="74">
        <f t="shared" si="284"/>
        <v>50.160000000000004</v>
      </c>
      <c r="M3046" s="75"/>
      <c r="N3046" s="74">
        <f t="shared" si="285"/>
        <v>1203.8420000000001</v>
      </c>
      <c r="O3046" s="74">
        <f t="shared" si="286"/>
        <v>401.37200000000001</v>
      </c>
      <c r="P3046" s="74">
        <f t="shared" si="287"/>
        <v>890.51</v>
      </c>
    </row>
    <row r="3047" spans="1:16" ht="15" customHeight="1" x14ac:dyDescent="0.3">
      <c r="A3047" s="27" t="s">
        <v>4097</v>
      </c>
      <c r="B3047" s="38">
        <v>49660</v>
      </c>
      <c r="C3047" s="38">
        <v>49660</v>
      </c>
      <c r="D3047" s="40" t="s">
        <v>2812</v>
      </c>
      <c r="E3047" s="40">
        <v>99949</v>
      </c>
      <c r="F3047" s="20" t="s">
        <v>3776</v>
      </c>
      <c r="G3047" s="20" t="s">
        <v>3059</v>
      </c>
      <c r="H3047" s="100">
        <v>0.8</v>
      </c>
      <c r="I3047" s="39"/>
      <c r="J3047" s="74">
        <f t="shared" si="282"/>
        <v>167.77199999999999</v>
      </c>
      <c r="K3047" s="74">
        <f t="shared" si="283"/>
        <v>132.596</v>
      </c>
      <c r="L3047" s="74">
        <f t="shared" si="284"/>
        <v>50.160000000000004</v>
      </c>
      <c r="M3047" s="75"/>
      <c r="N3047" s="74">
        <f t="shared" si="285"/>
        <v>1203.8420000000001</v>
      </c>
      <c r="O3047" s="74">
        <f t="shared" si="286"/>
        <v>401.37200000000001</v>
      </c>
      <c r="P3047" s="74">
        <f t="shared" si="287"/>
        <v>890.51</v>
      </c>
    </row>
    <row r="3048" spans="1:16" ht="15" customHeight="1" x14ac:dyDescent="0.3">
      <c r="A3048" s="27" t="s">
        <v>4097</v>
      </c>
      <c r="B3048" s="38">
        <v>49661</v>
      </c>
      <c r="C3048" s="38">
        <v>49661</v>
      </c>
      <c r="D3048" s="40" t="s">
        <v>2813</v>
      </c>
      <c r="E3048" s="40">
        <v>99949</v>
      </c>
      <c r="F3048" s="20" t="s">
        <v>3776</v>
      </c>
      <c r="G3048" s="20" t="s">
        <v>3059</v>
      </c>
      <c r="H3048" s="100">
        <v>0.8</v>
      </c>
      <c r="I3048" s="39"/>
      <c r="J3048" s="74">
        <f t="shared" si="282"/>
        <v>167.77199999999999</v>
      </c>
      <c r="K3048" s="74">
        <f t="shared" si="283"/>
        <v>132.596</v>
      </c>
      <c r="L3048" s="74">
        <f t="shared" si="284"/>
        <v>50.160000000000004</v>
      </c>
      <c r="M3048" s="75"/>
      <c r="N3048" s="74">
        <f t="shared" si="285"/>
        <v>1203.8420000000001</v>
      </c>
      <c r="O3048" s="74">
        <f t="shared" si="286"/>
        <v>401.37200000000001</v>
      </c>
      <c r="P3048" s="74">
        <f t="shared" si="287"/>
        <v>890.51</v>
      </c>
    </row>
    <row r="3049" spans="1:16" ht="15" customHeight="1" x14ac:dyDescent="0.3">
      <c r="A3049" s="27" t="s">
        <v>4097</v>
      </c>
      <c r="B3049" s="38">
        <v>49670</v>
      </c>
      <c r="C3049" s="38">
        <v>49670</v>
      </c>
      <c r="D3049" s="40" t="s">
        <v>2814</v>
      </c>
      <c r="E3049" s="40">
        <v>99949</v>
      </c>
      <c r="F3049" s="20" t="s">
        <v>3776</v>
      </c>
      <c r="G3049" s="20" t="s">
        <v>3059</v>
      </c>
      <c r="H3049" s="100">
        <v>0.8</v>
      </c>
      <c r="I3049" s="39"/>
      <c r="J3049" s="74">
        <f t="shared" si="282"/>
        <v>167.77199999999999</v>
      </c>
      <c r="K3049" s="74">
        <f t="shared" si="283"/>
        <v>132.596</v>
      </c>
      <c r="L3049" s="74">
        <f t="shared" si="284"/>
        <v>50.160000000000004</v>
      </c>
      <c r="M3049" s="75"/>
      <c r="N3049" s="74">
        <f t="shared" si="285"/>
        <v>1203.8420000000001</v>
      </c>
      <c r="O3049" s="74">
        <f t="shared" si="286"/>
        <v>401.37200000000001</v>
      </c>
      <c r="P3049" s="74">
        <f t="shared" si="287"/>
        <v>890.51</v>
      </c>
    </row>
    <row r="3050" spans="1:16" ht="15" customHeight="1" x14ac:dyDescent="0.3">
      <c r="A3050" s="27" t="s">
        <v>4097</v>
      </c>
      <c r="B3050" s="38">
        <v>49680</v>
      </c>
      <c r="C3050" s="38">
        <v>49680</v>
      </c>
      <c r="D3050" s="40" t="s">
        <v>2815</v>
      </c>
      <c r="E3050" s="40">
        <v>99949</v>
      </c>
      <c r="F3050" s="20" t="s">
        <v>3776</v>
      </c>
      <c r="G3050" s="20" t="s">
        <v>3059</v>
      </c>
      <c r="H3050" s="100">
        <v>0.8</v>
      </c>
      <c r="I3050" s="39"/>
      <c r="J3050" s="74">
        <f t="shared" si="282"/>
        <v>167.77199999999999</v>
      </c>
      <c r="K3050" s="74">
        <f t="shared" si="283"/>
        <v>132.596</v>
      </c>
      <c r="L3050" s="74">
        <f t="shared" si="284"/>
        <v>50.160000000000004</v>
      </c>
      <c r="M3050" s="75"/>
      <c r="N3050" s="74">
        <f t="shared" si="285"/>
        <v>1203.8420000000001</v>
      </c>
      <c r="O3050" s="74">
        <f t="shared" si="286"/>
        <v>401.37200000000001</v>
      </c>
      <c r="P3050" s="74">
        <f t="shared" si="287"/>
        <v>890.51</v>
      </c>
    </row>
    <row r="3051" spans="1:16" ht="15" customHeight="1" x14ac:dyDescent="0.3">
      <c r="A3051" s="27" t="s">
        <v>4097</v>
      </c>
      <c r="B3051" s="38">
        <v>49690</v>
      </c>
      <c r="C3051" s="38">
        <v>49690</v>
      </c>
      <c r="D3051" s="40" t="s">
        <v>2816</v>
      </c>
      <c r="E3051" s="40">
        <v>99949</v>
      </c>
      <c r="F3051" s="20" t="s">
        <v>3776</v>
      </c>
      <c r="G3051" s="20" t="s">
        <v>3059</v>
      </c>
      <c r="H3051" s="100">
        <v>0.8</v>
      </c>
      <c r="I3051" s="39"/>
      <c r="J3051" s="74">
        <f t="shared" si="282"/>
        <v>167.77199999999999</v>
      </c>
      <c r="K3051" s="74">
        <f t="shared" si="283"/>
        <v>132.596</v>
      </c>
      <c r="L3051" s="74">
        <f t="shared" si="284"/>
        <v>50.160000000000004</v>
      </c>
      <c r="M3051" s="75"/>
      <c r="N3051" s="74">
        <f t="shared" si="285"/>
        <v>1203.8420000000001</v>
      </c>
      <c r="O3051" s="74">
        <f t="shared" si="286"/>
        <v>401.37200000000001</v>
      </c>
      <c r="P3051" s="74">
        <f t="shared" si="287"/>
        <v>890.51</v>
      </c>
    </row>
    <row r="3052" spans="1:16" ht="15" customHeight="1" x14ac:dyDescent="0.3">
      <c r="A3052" s="27" t="s">
        <v>4097</v>
      </c>
      <c r="B3052" s="38">
        <v>49700</v>
      </c>
      <c r="C3052" s="38">
        <v>49700</v>
      </c>
      <c r="D3052" s="40" t="s">
        <v>2817</v>
      </c>
      <c r="E3052" s="40">
        <v>99949</v>
      </c>
      <c r="F3052" s="20" t="s">
        <v>3776</v>
      </c>
      <c r="G3052" s="20" t="s">
        <v>3059</v>
      </c>
      <c r="H3052" s="100">
        <v>0.8</v>
      </c>
      <c r="I3052" s="39"/>
      <c r="J3052" s="74">
        <f t="shared" si="282"/>
        <v>167.77199999999999</v>
      </c>
      <c r="K3052" s="74">
        <f t="shared" si="283"/>
        <v>132.596</v>
      </c>
      <c r="L3052" s="74">
        <f t="shared" si="284"/>
        <v>50.160000000000004</v>
      </c>
      <c r="M3052" s="75"/>
      <c r="N3052" s="74">
        <f t="shared" si="285"/>
        <v>1203.8420000000001</v>
      </c>
      <c r="O3052" s="74">
        <f t="shared" si="286"/>
        <v>401.37200000000001</v>
      </c>
      <c r="P3052" s="74">
        <f t="shared" si="287"/>
        <v>890.51</v>
      </c>
    </row>
    <row r="3053" spans="1:16" ht="15" customHeight="1" x14ac:dyDescent="0.3">
      <c r="A3053" s="27" t="s">
        <v>4097</v>
      </c>
      <c r="B3053" s="38">
        <v>49701</v>
      </c>
      <c r="C3053" s="38">
        <v>49701</v>
      </c>
      <c r="D3053" s="12" t="s">
        <v>4134</v>
      </c>
      <c r="E3053" s="12">
        <v>40060</v>
      </c>
      <c r="F3053" s="12" t="s">
        <v>3778</v>
      </c>
      <c r="G3053" s="12" t="s">
        <v>3056</v>
      </c>
      <c r="H3053" s="100">
        <v>0.92279999999999995</v>
      </c>
      <c r="I3053" s="39"/>
      <c r="J3053" s="74">
        <f t="shared" si="282"/>
        <v>184.18299199999998</v>
      </c>
      <c r="K3053" s="74">
        <f t="shared" si="283"/>
        <v>145.566136</v>
      </c>
      <c r="L3053" s="74">
        <f t="shared" si="284"/>
        <v>55.065860000000001</v>
      </c>
      <c r="M3053" s="75"/>
      <c r="N3053" s="74">
        <f t="shared" si="285"/>
        <v>1321.5998320000001</v>
      </c>
      <c r="O3053" s="74">
        <f t="shared" si="286"/>
        <v>431.29099199999996</v>
      </c>
      <c r="P3053" s="74">
        <f t="shared" si="287"/>
        <v>970.78436000000011</v>
      </c>
    </row>
    <row r="3054" spans="1:16" ht="15" customHeight="1" x14ac:dyDescent="0.3">
      <c r="A3054" s="27" t="s">
        <v>4097</v>
      </c>
      <c r="B3054" s="38">
        <v>49710</v>
      </c>
      <c r="C3054" s="38">
        <v>49710</v>
      </c>
      <c r="D3054" s="40" t="s">
        <v>2818</v>
      </c>
      <c r="E3054" s="40">
        <v>99949</v>
      </c>
      <c r="F3054" s="20" t="s">
        <v>3776</v>
      </c>
      <c r="G3054" s="20" t="s">
        <v>3059</v>
      </c>
      <c r="H3054" s="100">
        <v>0.8</v>
      </c>
      <c r="I3054" s="39"/>
      <c r="J3054" s="74">
        <f t="shared" si="282"/>
        <v>167.77199999999999</v>
      </c>
      <c r="K3054" s="74">
        <f t="shared" si="283"/>
        <v>132.596</v>
      </c>
      <c r="L3054" s="74">
        <f t="shared" si="284"/>
        <v>50.160000000000004</v>
      </c>
      <c r="M3054" s="75"/>
      <c r="N3054" s="74">
        <f t="shared" si="285"/>
        <v>1203.8420000000001</v>
      </c>
      <c r="O3054" s="74">
        <f t="shared" si="286"/>
        <v>401.37200000000001</v>
      </c>
      <c r="P3054" s="74">
        <f t="shared" si="287"/>
        <v>890.51</v>
      </c>
    </row>
    <row r="3055" spans="1:16" ht="15" customHeight="1" x14ac:dyDescent="0.3">
      <c r="A3055" s="27" t="s">
        <v>4097</v>
      </c>
      <c r="B3055" s="38"/>
      <c r="C3055" s="38"/>
      <c r="D3055" s="12" t="s">
        <v>4045</v>
      </c>
      <c r="E3055" s="12">
        <v>47260</v>
      </c>
      <c r="F3055" s="12" t="s">
        <v>3659</v>
      </c>
      <c r="G3055" s="12" t="s">
        <v>3056</v>
      </c>
      <c r="H3055" s="100">
        <v>0.8841</v>
      </c>
      <c r="I3055" s="39"/>
      <c r="J3055" s="74">
        <f t="shared" si="282"/>
        <v>179.011124</v>
      </c>
      <c r="K3055" s="74">
        <f t="shared" si="283"/>
        <v>141.47864200000001</v>
      </c>
      <c r="L3055" s="74">
        <f t="shared" si="284"/>
        <v>53.519795000000002</v>
      </c>
      <c r="M3055" s="75"/>
      <c r="N3055" s="74">
        <f t="shared" si="285"/>
        <v>1284.4888539999999</v>
      </c>
      <c r="O3055" s="74">
        <f t="shared" si="286"/>
        <v>421.86212399999999</v>
      </c>
      <c r="P3055" s="74">
        <f t="shared" si="287"/>
        <v>945.48617000000013</v>
      </c>
    </row>
    <row r="3056" spans="1:16" ht="15" customHeight="1" x14ac:dyDescent="0.3">
      <c r="A3056" s="27" t="s">
        <v>4097</v>
      </c>
      <c r="B3056" s="38">
        <v>49711</v>
      </c>
      <c r="C3056" s="38">
        <v>49711</v>
      </c>
      <c r="D3056" s="12" t="s">
        <v>4135</v>
      </c>
      <c r="E3056" s="12">
        <v>47260</v>
      </c>
      <c r="F3056" s="12" t="s">
        <v>3659</v>
      </c>
      <c r="G3056" s="12" t="s">
        <v>3056</v>
      </c>
      <c r="H3056" s="100">
        <v>0.8841</v>
      </c>
      <c r="I3056" s="39"/>
      <c r="J3056" s="74">
        <f t="shared" si="282"/>
        <v>179.011124</v>
      </c>
      <c r="K3056" s="74">
        <f t="shared" si="283"/>
        <v>141.47864200000001</v>
      </c>
      <c r="L3056" s="74">
        <f t="shared" si="284"/>
        <v>53.519795000000002</v>
      </c>
      <c r="M3056" s="75"/>
      <c r="N3056" s="74">
        <f t="shared" si="285"/>
        <v>1284.4888539999999</v>
      </c>
      <c r="O3056" s="74">
        <f t="shared" si="286"/>
        <v>421.86212399999999</v>
      </c>
      <c r="P3056" s="74">
        <f t="shared" si="287"/>
        <v>945.48617000000013</v>
      </c>
    </row>
    <row r="3057" spans="1:16" ht="15" customHeight="1" x14ac:dyDescent="0.3">
      <c r="A3057" s="27" t="s">
        <v>4097</v>
      </c>
      <c r="B3057" s="38">
        <v>49720</v>
      </c>
      <c r="C3057" s="38">
        <v>49720</v>
      </c>
      <c r="D3057" s="12" t="s">
        <v>2819</v>
      </c>
      <c r="E3057" s="12">
        <v>40060</v>
      </c>
      <c r="F3057" s="12" t="s">
        <v>3778</v>
      </c>
      <c r="G3057" s="12" t="s">
        <v>3056</v>
      </c>
      <c r="H3057" s="100">
        <v>0.92279999999999995</v>
      </c>
      <c r="I3057" s="39"/>
      <c r="J3057" s="74">
        <f t="shared" si="282"/>
        <v>184.18299199999998</v>
      </c>
      <c r="K3057" s="74">
        <f t="shared" si="283"/>
        <v>145.566136</v>
      </c>
      <c r="L3057" s="74">
        <f t="shared" si="284"/>
        <v>55.065860000000001</v>
      </c>
      <c r="M3057" s="75"/>
      <c r="N3057" s="74">
        <f t="shared" si="285"/>
        <v>1321.5998320000001</v>
      </c>
      <c r="O3057" s="74">
        <f t="shared" si="286"/>
        <v>431.29099199999996</v>
      </c>
      <c r="P3057" s="74">
        <f t="shared" si="287"/>
        <v>970.78436000000011</v>
      </c>
    </row>
    <row r="3058" spans="1:16" ht="15" customHeight="1" x14ac:dyDescent="0.3">
      <c r="A3058" s="27" t="s">
        <v>4097</v>
      </c>
      <c r="B3058" s="38">
        <v>49730</v>
      </c>
      <c r="C3058" s="38">
        <v>49730</v>
      </c>
      <c r="D3058" s="40" t="s">
        <v>2820</v>
      </c>
      <c r="E3058" s="40">
        <v>99949</v>
      </c>
      <c r="F3058" s="20" t="s">
        <v>3776</v>
      </c>
      <c r="G3058" s="20" t="s">
        <v>3059</v>
      </c>
      <c r="H3058" s="100">
        <v>0.8</v>
      </c>
      <c r="I3058" s="39"/>
      <c r="J3058" s="74">
        <f t="shared" si="282"/>
        <v>167.77199999999999</v>
      </c>
      <c r="K3058" s="74">
        <f t="shared" si="283"/>
        <v>132.596</v>
      </c>
      <c r="L3058" s="74">
        <f t="shared" si="284"/>
        <v>50.160000000000004</v>
      </c>
      <c r="M3058" s="75"/>
      <c r="N3058" s="74">
        <f t="shared" si="285"/>
        <v>1203.8420000000001</v>
      </c>
      <c r="O3058" s="74">
        <f t="shared" si="286"/>
        <v>401.37200000000001</v>
      </c>
      <c r="P3058" s="74">
        <f t="shared" si="287"/>
        <v>890.51</v>
      </c>
    </row>
    <row r="3059" spans="1:16" ht="15" customHeight="1" x14ac:dyDescent="0.3">
      <c r="A3059" s="27" t="s">
        <v>4097</v>
      </c>
      <c r="B3059" s="38">
        <v>49740</v>
      </c>
      <c r="C3059" s="38">
        <v>49740</v>
      </c>
      <c r="D3059" s="12" t="s">
        <v>2821</v>
      </c>
      <c r="E3059" s="12">
        <v>40060</v>
      </c>
      <c r="F3059" s="12" t="s">
        <v>3778</v>
      </c>
      <c r="G3059" s="12" t="s">
        <v>3056</v>
      </c>
      <c r="H3059" s="100">
        <v>0.92279999999999995</v>
      </c>
      <c r="I3059" s="39"/>
      <c r="J3059" s="74">
        <f t="shared" si="282"/>
        <v>184.18299199999998</v>
      </c>
      <c r="K3059" s="74">
        <f t="shared" si="283"/>
        <v>145.566136</v>
      </c>
      <c r="L3059" s="74">
        <f t="shared" si="284"/>
        <v>55.065860000000001</v>
      </c>
      <c r="M3059" s="75"/>
      <c r="N3059" s="74">
        <f t="shared" si="285"/>
        <v>1321.5998320000001</v>
      </c>
      <c r="O3059" s="74">
        <f t="shared" si="286"/>
        <v>431.29099199999996</v>
      </c>
      <c r="P3059" s="74">
        <f t="shared" si="287"/>
        <v>970.78436000000011</v>
      </c>
    </row>
    <row r="3060" spans="1:16" ht="15" customHeight="1" x14ac:dyDescent="0.3">
      <c r="A3060" s="27" t="s">
        <v>4097</v>
      </c>
      <c r="B3060" s="38">
        <v>49750</v>
      </c>
      <c r="C3060" s="38">
        <v>49750</v>
      </c>
      <c r="D3060" s="12" t="s">
        <v>2822</v>
      </c>
      <c r="E3060" s="12">
        <v>47894</v>
      </c>
      <c r="F3060" s="12" t="s">
        <v>3448</v>
      </c>
      <c r="G3060" s="12" t="s">
        <v>3056</v>
      </c>
      <c r="H3060" s="100">
        <v>1.0197000000000001</v>
      </c>
      <c r="I3060" s="39"/>
      <c r="J3060" s="74">
        <f t="shared" si="282"/>
        <v>197.13270799999998</v>
      </c>
      <c r="K3060" s="74">
        <f t="shared" si="283"/>
        <v>155.800714</v>
      </c>
      <c r="L3060" s="74">
        <f t="shared" si="284"/>
        <v>58.937015000000002</v>
      </c>
      <c r="M3060" s="75"/>
      <c r="N3060" s="74">
        <f t="shared" si="285"/>
        <v>1414.5211180000001</v>
      </c>
      <c r="O3060" s="74">
        <f t="shared" si="286"/>
        <v>454.89970800000003</v>
      </c>
      <c r="P3060" s="74">
        <f t="shared" si="287"/>
        <v>1034.12789</v>
      </c>
    </row>
    <row r="3061" spans="1:16" ht="15" customHeight="1" x14ac:dyDescent="0.3">
      <c r="A3061" s="27" t="s">
        <v>4097</v>
      </c>
      <c r="B3061" s="38">
        <v>49770</v>
      </c>
      <c r="C3061" s="38">
        <v>49770</v>
      </c>
      <c r="D3061" s="12" t="s">
        <v>2823</v>
      </c>
      <c r="E3061" s="12">
        <v>13980</v>
      </c>
      <c r="F3061" s="12" t="s">
        <v>3781</v>
      </c>
      <c r="G3061" s="12" t="s">
        <v>3056</v>
      </c>
      <c r="H3061" s="100">
        <v>0.8669</v>
      </c>
      <c r="I3061" s="39"/>
      <c r="J3061" s="74">
        <f t="shared" si="282"/>
        <v>176.71251599999999</v>
      </c>
      <c r="K3061" s="74">
        <f t="shared" si="283"/>
        <v>139.661978</v>
      </c>
      <c r="L3061" s="74">
        <f t="shared" si="284"/>
        <v>52.832655000000003</v>
      </c>
      <c r="M3061" s="75"/>
      <c r="N3061" s="74">
        <f t="shared" si="285"/>
        <v>1267.9950860000001</v>
      </c>
      <c r="O3061" s="74">
        <f t="shared" si="286"/>
        <v>417.671516</v>
      </c>
      <c r="P3061" s="74">
        <f t="shared" si="287"/>
        <v>934.24252999999999</v>
      </c>
    </row>
    <row r="3062" spans="1:16" ht="15" customHeight="1" x14ac:dyDescent="0.3">
      <c r="A3062" s="27" t="s">
        <v>4097</v>
      </c>
      <c r="B3062" s="38">
        <v>49771</v>
      </c>
      <c r="C3062" s="38">
        <v>49771</v>
      </c>
      <c r="D3062" s="12" t="s">
        <v>4136</v>
      </c>
      <c r="E3062" s="12">
        <v>13980</v>
      </c>
      <c r="F3062" s="12" t="s">
        <v>3781</v>
      </c>
      <c r="G3062" s="12" t="s">
        <v>3056</v>
      </c>
      <c r="H3062" s="100">
        <v>0.8669</v>
      </c>
      <c r="I3062" s="39"/>
      <c r="J3062" s="74">
        <f t="shared" si="282"/>
        <v>176.71251599999999</v>
      </c>
      <c r="K3062" s="74">
        <f t="shared" si="283"/>
        <v>139.661978</v>
      </c>
      <c r="L3062" s="74">
        <f t="shared" si="284"/>
        <v>52.832655000000003</v>
      </c>
      <c r="M3062" s="75"/>
      <c r="N3062" s="74">
        <f t="shared" si="285"/>
        <v>1267.9950860000001</v>
      </c>
      <c r="O3062" s="74">
        <f t="shared" si="286"/>
        <v>417.671516</v>
      </c>
      <c r="P3062" s="74">
        <f t="shared" si="287"/>
        <v>934.24252999999999</v>
      </c>
    </row>
    <row r="3063" spans="1:16" ht="15" customHeight="1" x14ac:dyDescent="0.3">
      <c r="A3063" s="27" t="s">
        <v>4097</v>
      </c>
      <c r="B3063" s="38">
        <v>49780</v>
      </c>
      <c r="C3063" s="38">
        <v>49780</v>
      </c>
      <c r="D3063" s="12" t="s">
        <v>2824</v>
      </c>
      <c r="E3063" s="12">
        <v>47894</v>
      </c>
      <c r="F3063" s="12" t="s">
        <v>3448</v>
      </c>
      <c r="G3063" s="12" t="s">
        <v>3056</v>
      </c>
      <c r="H3063" s="100">
        <v>1.0197000000000001</v>
      </c>
      <c r="I3063" s="39"/>
      <c r="J3063" s="74">
        <f t="shared" si="282"/>
        <v>197.13270799999998</v>
      </c>
      <c r="K3063" s="74">
        <f t="shared" si="283"/>
        <v>155.800714</v>
      </c>
      <c r="L3063" s="74">
        <f t="shared" si="284"/>
        <v>58.937015000000002</v>
      </c>
      <c r="M3063" s="75"/>
      <c r="N3063" s="74">
        <f t="shared" si="285"/>
        <v>1414.5211180000001</v>
      </c>
      <c r="O3063" s="74">
        <f t="shared" si="286"/>
        <v>454.89970800000003</v>
      </c>
      <c r="P3063" s="74">
        <f t="shared" si="287"/>
        <v>1034.12789</v>
      </c>
    </row>
    <row r="3064" spans="1:16" ht="15" customHeight="1" x14ac:dyDescent="0.3">
      <c r="A3064" s="27" t="s">
        <v>4097</v>
      </c>
      <c r="B3064" s="38">
        <v>49791</v>
      </c>
      <c r="C3064" s="38">
        <v>49791</v>
      </c>
      <c r="D3064" s="12" t="s">
        <v>4137</v>
      </c>
      <c r="E3064" s="12">
        <v>40060</v>
      </c>
      <c r="F3064" s="12" t="s">
        <v>3778</v>
      </c>
      <c r="G3064" s="12" t="s">
        <v>3056</v>
      </c>
      <c r="H3064" s="100">
        <v>0.92279999999999995</v>
      </c>
      <c r="I3064" s="39"/>
      <c r="J3064" s="74">
        <f t="shared" si="282"/>
        <v>184.18299199999998</v>
      </c>
      <c r="K3064" s="74">
        <f t="shared" si="283"/>
        <v>145.566136</v>
      </c>
      <c r="L3064" s="74">
        <f t="shared" si="284"/>
        <v>55.065860000000001</v>
      </c>
      <c r="M3064" s="75"/>
      <c r="N3064" s="74">
        <f t="shared" si="285"/>
        <v>1321.5998320000001</v>
      </c>
      <c r="O3064" s="74">
        <f t="shared" si="286"/>
        <v>431.29099199999996</v>
      </c>
      <c r="P3064" s="74">
        <f t="shared" si="287"/>
        <v>970.78436000000011</v>
      </c>
    </row>
    <row r="3065" spans="1:16" ht="15" customHeight="1" x14ac:dyDescent="0.3">
      <c r="A3065" s="27" t="s">
        <v>4097</v>
      </c>
      <c r="B3065" s="38">
        <v>49790</v>
      </c>
      <c r="C3065" s="38">
        <v>49790</v>
      </c>
      <c r="D3065" s="40" t="s">
        <v>2825</v>
      </c>
      <c r="E3065" s="40">
        <v>99949</v>
      </c>
      <c r="F3065" s="20" t="s">
        <v>3776</v>
      </c>
      <c r="G3065" s="20" t="s">
        <v>3059</v>
      </c>
      <c r="H3065" s="100">
        <v>0.8</v>
      </c>
      <c r="I3065" s="39"/>
      <c r="J3065" s="74">
        <f t="shared" si="282"/>
        <v>167.77199999999999</v>
      </c>
      <c r="K3065" s="74">
        <f t="shared" si="283"/>
        <v>132.596</v>
      </c>
      <c r="L3065" s="74">
        <f t="shared" si="284"/>
        <v>50.160000000000004</v>
      </c>
      <c r="M3065" s="75"/>
      <c r="N3065" s="74">
        <f t="shared" si="285"/>
        <v>1203.8420000000001</v>
      </c>
      <c r="O3065" s="74">
        <f t="shared" si="286"/>
        <v>401.37200000000001</v>
      </c>
      <c r="P3065" s="74">
        <f t="shared" si="287"/>
        <v>890.51</v>
      </c>
    </row>
    <row r="3066" spans="1:16" ht="15" customHeight="1" x14ac:dyDescent="0.3">
      <c r="A3066" s="27" t="s">
        <v>4097</v>
      </c>
      <c r="B3066" s="38">
        <v>49800</v>
      </c>
      <c r="C3066" s="38">
        <v>49800</v>
      </c>
      <c r="D3066" s="12" t="s">
        <v>4138</v>
      </c>
      <c r="E3066" s="12">
        <v>40220</v>
      </c>
      <c r="F3066" s="12" t="s">
        <v>3780</v>
      </c>
      <c r="G3066" s="12" t="s">
        <v>3056</v>
      </c>
      <c r="H3066" s="100">
        <v>0.8891</v>
      </c>
      <c r="I3066" s="39"/>
      <c r="J3066" s="74">
        <f t="shared" si="282"/>
        <v>179.67932400000001</v>
      </c>
      <c r="K3066" s="74">
        <f t="shared" si="283"/>
        <v>142.006742</v>
      </c>
      <c r="L3066" s="74">
        <f t="shared" si="284"/>
        <v>53.719544999999997</v>
      </c>
      <c r="M3066" s="75"/>
      <c r="N3066" s="74">
        <f t="shared" si="285"/>
        <v>1289.2835540000001</v>
      </c>
      <c r="O3066" s="74">
        <f t="shared" si="286"/>
        <v>423.08032400000002</v>
      </c>
      <c r="P3066" s="74">
        <f t="shared" si="287"/>
        <v>948.75467000000003</v>
      </c>
    </row>
    <row r="3067" spans="1:16" ht="15" customHeight="1" x14ac:dyDescent="0.3">
      <c r="A3067" s="27" t="s">
        <v>4097</v>
      </c>
      <c r="B3067" s="38">
        <v>49801</v>
      </c>
      <c r="C3067" s="38">
        <v>49801</v>
      </c>
      <c r="D3067" s="12" t="s">
        <v>2826</v>
      </c>
      <c r="E3067" s="12">
        <v>40220</v>
      </c>
      <c r="F3067" s="12" t="s">
        <v>3780</v>
      </c>
      <c r="G3067" s="12" t="s">
        <v>3056</v>
      </c>
      <c r="H3067" s="100">
        <v>0.8891</v>
      </c>
      <c r="I3067" s="39"/>
      <c r="J3067" s="74">
        <f t="shared" si="282"/>
        <v>179.67932400000001</v>
      </c>
      <c r="K3067" s="74">
        <f t="shared" si="283"/>
        <v>142.006742</v>
      </c>
      <c r="L3067" s="74">
        <f t="shared" si="284"/>
        <v>53.719544999999997</v>
      </c>
      <c r="M3067" s="75"/>
      <c r="N3067" s="74">
        <f t="shared" si="285"/>
        <v>1289.2835540000001</v>
      </c>
      <c r="O3067" s="74">
        <f t="shared" si="286"/>
        <v>423.08032400000002</v>
      </c>
      <c r="P3067" s="74">
        <f t="shared" si="287"/>
        <v>948.75467000000003</v>
      </c>
    </row>
    <row r="3068" spans="1:16" ht="15" customHeight="1" x14ac:dyDescent="0.3">
      <c r="A3068" s="27" t="s">
        <v>4097</v>
      </c>
      <c r="B3068" s="38">
        <v>49810</v>
      </c>
      <c r="C3068" s="38">
        <v>49810</v>
      </c>
      <c r="D3068" s="40" t="s">
        <v>2827</v>
      </c>
      <c r="E3068" s="40">
        <v>99949</v>
      </c>
      <c r="F3068" s="20" t="s">
        <v>3776</v>
      </c>
      <c r="G3068" s="20" t="s">
        <v>3059</v>
      </c>
      <c r="H3068" s="100">
        <v>0.8</v>
      </c>
      <c r="I3068" s="39"/>
      <c r="J3068" s="74">
        <f t="shared" si="282"/>
        <v>167.77199999999999</v>
      </c>
      <c r="K3068" s="74">
        <f t="shared" si="283"/>
        <v>132.596</v>
      </c>
      <c r="L3068" s="74">
        <f t="shared" si="284"/>
        <v>50.160000000000004</v>
      </c>
      <c r="M3068" s="75"/>
      <c r="N3068" s="74">
        <f t="shared" si="285"/>
        <v>1203.8420000000001</v>
      </c>
      <c r="O3068" s="74">
        <f t="shared" si="286"/>
        <v>401.37200000000001</v>
      </c>
      <c r="P3068" s="74">
        <f t="shared" si="287"/>
        <v>890.51</v>
      </c>
    </row>
    <row r="3069" spans="1:16" ht="15" customHeight="1" x14ac:dyDescent="0.3">
      <c r="A3069" s="27" t="s">
        <v>4097</v>
      </c>
      <c r="B3069" s="38">
        <v>49820</v>
      </c>
      <c r="C3069" s="38">
        <v>49820</v>
      </c>
      <c r="D3069" s="12" t="s">
        <v>2828</v>
      </c>
      <c r="E3069" s="12">
        <v>25500</v>
      </c>
      <c r="F3069" s="12" t="s">
        <v>3783</v>
      </c>
      <c r="G3069" s="12" t="s">
        <v>3056</v>
      </c>
      <c r="H3069" s="100">
        <v>0.95720000000000005</v>
      </c>
      <c r="I3069" s="39"/>
      <c r="J3069" s="74">
        <f t="shared" si="282"/>
        <v>188.78020799999999</v>
      </c>
      <c r="K3069" s="74">
        <f t="shared" si="283"/>
        <v>149.19946400000001</v>
      </c>
      <c r="L3069" s="74">
        <f t="shared" si="284"/>
        <v>56.44014</v>
      </c>
      <c r="M3069" s="75"/>
      <c r="N3069" s="74">
        <f t="shared" si="285"/>
        <v>1354.5873680000002</v>
      </c>
      <c r="O3069" s="74">
        <f t="shared" si="286"/>
        <v>439.67220800000001</v>
      </c>
      <c r="P3069" s="74">
        <f t="shared" si="287"/>
        <v>993.27164000000016</v>
      </c>
    </row>
    <row r="3070" spans="1:16" ht="15" customHeight="1" x14ac:dyDescent="0.3">
      <c r="A3070" s="27" t="s">
        <v>4097</v>
      </c>
      <c r="B3070" s="38">
        <v>49830</v>
      </c>
      <c r="C3070" s="38">
        <v>49830</v>
      </c>
      <c r="D3070" s="40" t="s">
        <v>2829</v>
      </c>
      <c r="E3070" s="40">
        <v>99949</v>
      </c>
      <c r="F3070" s="20" t="s">
        <v>3776</v>
      </c>
      <c r="G3070" s="20" t="s">
        <v>3059</v>
      </c>
      <c r="H3070" s="100">
        <v>0.8</v>
      </c>
      <c r="I3070" s="39"/>
      <c r="J3070" s="74">
        <f t="shared" si="282"/>
        <v>167.77199999999999</v>
      </c>
      <c r="K3070" s="74">
        <f t="shared" si="283"/>
        <v>132.596</v>
      </c>
      <c r="L3070" s="74">
        <f t="shared" si="284"/>
        <v>50.160000000000004</v>
      </c>
      <c r="M3070" s="75"/>
      <c r="N3070" s="74">
        <f t="shared" si="285"/>
        <v>1203.8420000000001</v>
      </c>
      <c r="O3070" s="74">
        <f t="shared" si="286"/>
        <v>401.37200000000001</v>
      </c>
      <c r="P3070" s="74">
        <f t="shared" si="287"/>
        <v>890.51</v>
      </c>
    </row>
    <row r="3071" spans="1:16" ht="15" customHeight="1" x14ac:dyDescent="0.3">
      <c r="A3071" s="27" t="s">
        <v>4097</v>
      </c>
      <c r="B3071" s="38">
        <v>49838</v>
      </c>
      <c r="C3071" s="38">
        <v>49838</v>
      </c>
      <c r="D3071" s="12" t="s">
        <v>4139</v>
      </c>
      <c r="E3071" s="12">
        <v>40220</v>
      </c>
      <c r="F3071" s="12" t="s">
        <v>3780</v>
      </c>
      <c r="G3071" s="12" t="s">
        <v>3056</v>
      </c>
      <c r="H3071" s="100">
        <v>0.8891</v>
      </c>
      <c r="I3071" s="39"/>
      <c r="J3071" s="74">
        <f t="shared" si="282"/>
        <v>179.67932400000001</v>
      </c>
      <c r="K3071" s="74">
        <f t="shared" si="283"/>
        <v>142.006742</v>
      </c>
      <c r="L3071" s="74">
        <f t="shared" si="284"/>
        <v>53.719544999999997</v>
      </c>
      <c r="M3071" s="75"/>
      <c r="N3071" s="74">
        <f t="shared" si="285"/>
        <v>1289.2835540000001</v>
      </c>
      <c r="O3071" s="74">
        <f t="shared" si="286"/>
        <v>423.08032400000002</v>
      </c>
      <c r="P3071" s="74">
        <f t="shared" si="287"/>
        <v>948.75467000000003</v>
      </c>
    </row>
    <row r="3072" spans="1:16" ht="15" customHeight="1" x14ac:dyDescent="0.3">
      <c r="A3072" s="27" t="s">
        <v>4097</v>
      </c>
      <c r="B3072" s="38">
        <v>49840</v>
      </c>
      <c r="C3072" s="38">
        <v>49840</v>
      </c>
      <c r="D3072" s="12" t="s">
        <v>2830</v>
      </c>
      <c r="E3072" s="12">
        <v>28700</v>
      </c>
      <c r="F3072" s="12" t="s">
        <v>3741</v>
      </c>
      <c r="G3072" s="12" t="s">
        <v>3056</v>
      </c>
      <c r="H3072" s="100">
        <v>0.77270000000000005</v>
      </c>
      <c r="I3072" s="39"/>
      <c r="J3072" s="74">
        <f t="shared" si="282"/>
        <v>164.123628</v>
      </c>
      <c r="K3072" s="74">
        <f t="shared" si="283"/>
        <v>129.71257400000002</v>
      </c>
      <c r="L3072" s="74">
        <f t="shared" si="284"/>
        <v>49.069365000000005</v>
      </c>
      <c r="M3072" s="75"/>
      <c r="N3072" s="74">
        <f t="shared" si="285"/>
        <v>1177.6629380000002</v>
      </c>
      <c r="O3072" s="74">
        <f t="shared" si="286"/>
        <v>394.72062800000003</v>
      </c>
      <c r="P3072" s="74">
        <f t="shared" si="287"/>
        <v>872.66399000000001</v>
      </c>
    </row>
    <row r="3073" spans="1:16" ht="15" customHeight="1" x14ac:dyDescent="0.3">
      <c r="A3073" s="27" t="s">
        <v>4097</v>
      </c>
      <c r="B3073" s="38">
        <v>49850</v>
      </c>
      <c r="C3073" s="38">
        <v>49850</v>
      </c>
      <c r="D3073" s="40" t="s">
        <v>2831</v>
      </c>
      <c r="E3073" s="40">
        <v>99949</v>
      </c>
      <c r="F3073" s="20" t="s">
        <v>3776</v>
      </c>
      <c r="G3073" s="20" t="s">
        <v>3059</v>
      </c>
      <c r="H3073" s="100">
        <v>0.8</v>
      </c>
      <c r="I3073" s="39"/>
      <c r="J3073" s="74">
        <f t="shared" si="282"/>
        <v>167.77199999999999</v>
      </c>
      <c r="K3073" s="74">
        <f t="shared" si="283"/>
        <v>132.596</v>
      </c>
      <c r="L3073" s="74">
        <f t="shared" si="284"/>
        <v>50.160000000000004</v>
      </c>
      <c r="M3073" s="75"/>
      <c r="N3073" s="74">
        <f t="shared" si="285"/>
        <v>1203.8420000000001</v>
      </c>
      <c r="O3073" s="74">
        <f t="shared" si="286"/>
        <v>401.37200000000001</v>
      </c>
      <c r="P3073" s="74">
        <f t="shared" si="287"/>
        <v>890.51</v>
      </c>
    </row>
    <row r="3074" spans="1:16" ht="15" customHeight="1" x14ac:dyDescent="0.3">
      <c r="A3074" s="27" t="s">
        <v>4097</v>
      </c>
      <c r="B3074" s="38">
        <v>49860</v>
      </c>
      <c r="C3074" s="38">
        <v>49860</v>
      </c>
      <c r="D3074" s="40" t="s">
        <v>2832</v>
      </c>
      <c r="E3074" s="40">
        <v>99949</v>
      </c>
      <c r="F3074" s="20" t="s">
        <v>3776</v>
      </c>
      <c r="G3074" s="20" t="s">
        <v>3059</v>
      </c>
      <c r="H3074" s="100">
        <v>0.8</v>
      </c>
      <c r="I3074" s="39"/>
      <c r="J3074" s="74">
        <f t="shared" si="282"/>
        <v>167.77199999999999</v>
      </c>
      <c r="K3074" s="74">
        <f t="shared" si="283"/>
        <v>132.596</v>
      </c>
      <c r="L3074" s="74">
        <f t="shared" si="284"/>
        <v>50.160000000000004</v>
      </c>
      <c r="M3074" s="75"/>
      <c r="N3074" s="74">
        <f t="shared" si="285"/>
        <v>1203.8420000000001</v>
      </c>
      <c r="O3074" s="74">
        <f t="shared" si="286"/>
        <v>401.37200000000001</v>
      </c>
      <c r="P3074" s="74">
        <f t="shared" si="287"/>
        <v>890.51</v>
      </c>
    </row>
    <row r="3075" spans="1:16" ht="15" customHeight="1" x14ac:dyDescent="0.3">
      <c r="A3075" s="27" t="s">
        <v>4097</v>
      </c>
      <c r="B3075" s="38">
        <v>49870</v>
      </c>
      <c r="C3075" s="38">
        <v>49870</v>
      </c>
      <c r="D3075" s="40" t="s">
        <v>2833</v>
      </c>
      <c r="E3075" s="40">
        <v>99949</v>
      </c>
      <c r="F3075" s="20" t="s">
        <v>3776</v>
      </c>
      <c r="G3075" s="20" t="s">
        <v>3059</v>
      </c>
      <c r="H3075" s="100">
        <v>0.8</v>
      </c>
      <c r="I3075" s="39"/>
      <c r="J3075" s="74">
        <f t="shared" si="282"/>
        <v>167.77199999999999</v>
      </c>
      <c r="K3075" s="74">
        <f t="shared" si="283"/>
        <v>132.596</v>
      </c>
      <c r="L3075" s="74">
        <f t="shared" si="284"/>
        <v>50.160000000000004</v>
      </c>
      <c r="M3075" s="75"/>
      <c r="N3075" s="74">
        <f t="shared" si="285"/>
        <v>1203.8420000000001</v>
      </c>
      <c r="O3075" s="74">
        <f t="shared" si="286"/>
        <v>401.37200000000001</v>
      </c>
      <c r="P3075" s="74">
        <f t="shared" si="287"/>
        <v>890.51</v>
      </c>
    </row>
    <row r="3076" spans="1:16" ht="15" customHeight="1" x14ac:dyDescent="0.3">
      <c r="A3076" s="27" t="s">
        <v>4097</v>
      </c>
      <c r="B3076" s="38">
        <v>49880</v>
      </c>
      <c r="C3076" s="38">
        <v>49880</v>
      </c>
      <c r="D3076" s="12" t="s">
        <v>2834</v>
      </c>
      <c r="E3076" s="12">
        <v>47894</v>
      </c>
      <c r="F3076" s="12" t="s">
        <v>3448</v>
      </c>
      <c r="G3076" s="12" t="s">
        <v>3056</v>
      </c>
      <c r="H3076" s="100">
        <v>1.0197000000000001</v>
      </c>
      <c r="I3076" s="39"/>
      <c r="J3076" s="74">
        <f t="shared" si="282"/>
        <v>197.13270799999998</v>
      </c>
      <c r="K3076" s="74">
        <f t="shared" si="283"/>
        <v>155.800714</v>
      </c>
      <c r="L3076" s="74">
        <f t="shared" si="284"/>
        <v>58.937015000000002</v>
      </c>
      <c r="M3076" s="75"/>
      <c r="N3076" s="74">
        <f t="shared" si="285"/>
        <v>1414.5211180000001</v>
      </c>
      <c r="O3076" s="74">
        <f t="shared" si="286"/>
        <v>454.89970800000003</v>
      </c>
      <c r="P3076" s="74">
        <f t="shared" si="287"/>
        <v>1034.12789</v>
      </c>
    </row>
    <row r="3077" spans="1:16" ht="15" customHeight="1" x14ac:dyDescent="0.3">
      <c r="A3077" s="27" t="s">
        <v>4097</v>
      </c>
      <c r="B3077" s="38">
        <v>49890</v>
      </c>
      <c r="C3077" s="38">
        <v>49890</v>
      </c>
      <c r="D3077" s="12" t="s">
        <v>2835</v>
      </c>
      <c r="E3077" s="12">
        <v>47894</v>
      </c>
      <c r="F3077" s="12" t="s">
        <v>3448</v>
      </c>
      <c r="G3077" s="12" t="s">
        <v>3056</v>
      </c>
      <c r="H3077" s="100">
        <v>1.0197000000000001</v>
      </c>
      <c r="I3077" s="39"/>
      <c r="J3077" s="74">
        <f t="shared" si="282"/>
        <v>197.13270799999998</v>
      </c>
      <c r="K3077" s="74">
        <f t="shared" si="283"/>
        <v>155.800714</v>
      </c>
      <c r="L3077" s="74">
        <f t="shared" si="284"/>
        <v>58.937015000000002</v>
      </c>
      <c r="M3077" s="75"/>
      <c r="N3077" s="74">
        <f t="shared" si="285"/>
        <v>1414.5211180000001</v>
      </c>
      <c r="O3077" s="74">
        <f t="shared" si="286"/>
        <v>454.89970800000003</v>
      </c>
      <c r="P3077" s="74">
        <f t="shared" si="287"/>
        <v>1034.12789</v>
      </c>
    </row>
    <row r="3078" spans="1:16" ht="15" customHeight="1" x14ac:dyDescent="0.3">
      <c r="A3078" s="27" t="s">
        <v>4097</v>
      </c>
      <c r="B3078" s="38">
        <v>49891</v>
      </c>
      <c r="C3078" s="38">
        <v>49891</v>
      </c>
      <c r="D3078" s="12" t="s">
        <v>4140</v>
      </c>
      <c r="E3078" s="12">
        <v>44420</v>
      </c>
      <c r="F3078" s="12" t="s">
        <v>4110</v>
      </c>
      <c r="G3078" s="12" t="s">
        <v>3056</v>
      </c>
      <c r="H3078" s="100">
        <v>0.89090000000000003</v>
      </c>
      <c r="I3078" s="39"/>
      <c r="J3078" s="74">
        <f t="shared" si="282"/>
        <v>179.91987599999999</v>
      </c>
      <c r="K3078" s="74">
        <f t="shared" si="283"/>
        <v>142.19685800000002</v>
      </c>
      <c r="L3078" s="74">
        <f t="shared" si="284"/>
        <v>53.791454999999999</v>
      </c>
      <c r="M3078" s="75"/>
      <c r="N3078" s="74">
        <f t="shared" si="285"/>
        <v>1291.009646</v>
      </c>
      <c r="O3078" s="74">
        <f t="shared" si="286"/>
        <v>423.51887599999998</v>
      </c>
      <c r="P3078" s="74">
        <f t="shared" si="287"/>
        <v>949.93133000000012</v>
      </c>
    </row>
    <row r="3079" spans="1:16" ht="15" customHeight="1" x14ac:dyDescent="0.3">
      <c r="A3079" s="27" t="s">
        <v>4097</v>
      </c>
      <c r="B3079" s="38">
        <v>49892</v>
      </c>
      <c r="C3079" s="38">
        <v>49892</v>
      </c>
      <c r="D3079" s="12" t="s">
        <v>4141</v>
      </c>
      <c r="E3079" s="12">
        <v>47260</v>
      </c>
      <c r="F3079" s="12" t="s">
        <v>3659</v>
      </c>
      <c r="G3079" s="12" t="s">
        <v>3056</v>
      </c>
      <c r="H3079" s="100">
        <v>0.8841</v>
      </c>
      <c r="I3079" s="39"/>
      <c r="J3079" s="74">
        <f t="shared" si="282"/>
        <v>179.011124</v>
      </c>
      <c r="K3079" s="74">
        <f t="shared" si="283"/>
        <v>141.47864200000001</v>
      </c>
      <c r="L3079" s="74">
        <f t="shared" si="284"/>
        <v>53.519795000000002</v>
      </c>
      <c r="M3079" s="75"/>
      <c r="N3079" s="74">
        <f t="shared" si="285"/>
        <v>1284.4888539999999</v>
      </c>
      <c r="O3079" s="74">
        <f t="shared" si="286"/>
        <v>421.86212399999999</v>
      </c>
      <c r="P3079" s="74">
        <f t="shared" si="287"/>
        <v>945.48617000000013</v>
      </c>
    </row>
    <row r="3080" spans="1:16" ht="15" customHeight="1" x14ac:dyDescent="0.3">
      <c r="A3080" s="27" t="s">
        <v>4097</v>
      </c>
      <c r="B3080" s="38">
        <v>49900</v>
      </c>
      <c r="C3080" s="38">
        <v>49900</v>
      </c>
      <c r="D3080" s="40" t="s">
        <v>2836</v>
      </c>
      <c r="E3080" s="40">
        <v>99949</v>
      </c>
      <c r="F3080" s="20" t="s">
        <v>3776</v>
      </c>
      <c r="G3080" s="20" t="s">
        <v>3059</v>
      </c>
      <c r="H3080" s="100">
        <v>0.8</v>
      </c>
      <c r="I3080" s="39"/>
      <c r="J3080" s="74">
        <f t="shared" si="282"/>
        <v>167.77199999999999</v>
      </c>
      <c r="K3080" s="74">
        <f t="shared" si="283"/>
        <v>132.596</v>
      </c>
      <c r="L3080" s="74">
        <f t="shared" si="284"/>
        <v>50.160000000000004</v>
      </c>
      <c r="M3080" s="75"/>
      <c r="N3080" s="74">
        <f t="shared" si="285"/>
        <v>1203.8420000000001</v>
      </c>
      <c r="O3080" s="74">
        <f t="shared" si="286"/>
        <v>401.37200000000001</v>
      </c>
      <c r="P3080" s="74">
        <f t="shared" si="287"/>
        <v>890.51</v>
      </c>
    </row>
    <row r="3081" spans="1:16" ht="15" customHeight="1" x14ac:dyDescent="0.3">
      <c r="A3081" s="27" t="s">
        <v>4097</v>
      </c>
      <c r="B3081" s="38">
        <v>49910</v>
      </c>
      <c r="C3081" s="38">
        <v>49910</v>
      </c>
      <c r="D3081" s="12" t="s">
        <v>2837</v>
      </c>
      <c r="E3081" s="12">
        <v>40060</v>
      </c>
      <c r="F3081" s="12" t="s">
        <v>3778</v>
      </c>
      <c r="G3081" s="12" t="s">
        <v>3056</v>
      </c>
      <c r="H3081" s="100">
        <v>0.92279999999999995</v>
      </c>
      <c r="I3081" s="39"/>
      <c r="J3081" s="74">
        <f t="shared" si="282"/>
        <v>184.18299199999998</v>
      </c>
      <c r="K3081" s="74">
        <f t="shared" si="283"/>
        <v>145.566136</v>
      </c>
      <c r="L3081" s="74">
        <f t="shared" si="284"/>
        <v>55.065860000000001</v>
      </c>
      <c r="M3081" s="75"/>
      <c r="N3081" s="74">
        <f t="shared" si="285"/>
        <v>1321.5998320000001</v>
      </c>
      <c r="O3081" s="74">
        <f t="shared" si="286"/>
        <v>431.29099199999996</v>
      </c>
      <c r="P3081" s="74">
        <f t="shared" si="287"/>
        <v>970.78436000000011</v>
      </c>
    </row>
    <row r="3082" spans="1:16" ht="15" customHeight="1" x14ac:dyDescent="0.3">
      <c r="A3082" s="27" t="s">
        <v>4097</v>
      </c>
      <c r="B3082" s="38">
        <v>49920</v>
      </c>
      <c r="C3082" s="38">
        <v>49920</v>
      </c>
      <c r="D3082" s="40" t="s">
        <v>2838</v>
      </c>
      <c r="E3082" s="40">
        <v>99949</v>
      </c>
      <c r="F3082" s="20" t="s">
        <v>3776</v>
      </c>
      <c r="G3082" s="20" t="s">
        <v>3059</v>
      </c>
      <c r="H3082" s="100">
        <v>0.8</v>
      </c>
      <c r="I3082" s="39"/>
      <c r="J3082" s="74">
        <f t="shared" ref="J3082:J3145" si="288">+(H3082*133.64)+60.86</f>
        <v>167.77199999999999</v>
      </c>
      <c r="K3082" s="74">
        <f t="shared" ref="K3082:K3145" si="289">(H3082*105.62)+48.1</f>
        <v>132.596</v>
      </c>
      <c r="L3082" s="74">
        <f t="shared" ref="L3082:L3145" si="290">(H3082*39.95)+18.2</f>
        <v>50.160000000000004</v>
      </c>
      <c r="M3082" s="75"/>
      <c r="N3082" s="74">
        <f t="shared" ref="N3082:N3145" si="291">((H3082*958.94)+436.69)</f>
        <v>1203.8420000000001</v>
      </c>
      <c r="O3082" s="74">
        <f t="shared" ref="O3082:O3145" si="292">(H3082*243.64)+206.46</f>
        <v>401.37200000000001</v>
      </c>
      <c r="P3082" s="74">
        <f t="shared" ref="P3082:P3145" si="293">(H3082*653.7)+367.55</f>
        <v>890.51</v>
      </c>
    </row>
    <row r="3083" spans="1:16" ht="15" customHeight="1" x14ac:dyDescent="0.3">
      <c r="A3083" s="27" t="s">
        <v>4097</v>
      </c>
      <c r="B3083" s="38">
        <v>49921</v>
      </c>
      <c r="C3083" s="38">
        <v>49921</v>
      </c>
      <c r="D3083" s="12" t="s">
        <v>4142</v>
      </c>
      <c r="E3083" s="12">
        <v>47260</v>
      </c>
      <c r="F3083" s="12" t="s">
        <v>3659</v>
      </c>
      <c r="G3083" s="12" t="s">
        <v>3056</v>
      </c>
      <c r="H3083" s="100">
        <v>0.8841</v>
      </c>
      <c r="I3083" s="39"/>
      <c r="J3083" s="74">
        <f t="shared" si="288"/>
        <v>179.011124</v>
      </c>
      <c r="K3083" s="74">
        <f t="shared" si="289"/>
        <v>141.47864200000001</v>
      </c>
      <c r="L3083" s="74">
        <f t="shared" si="290"/>
        <v>53.519795000000002</v>
      </c>
      <c r="M3083" s="75"/>
      <c r="N3083" s="74">
        <f t="shared" si="291"/>
        <v>1284.4888539999999</v>
      </c>
      <c r="O3083" s="74">
        <f t="shared" si="292"/>
        <v>421.86212399999999</v>
      </c>
      <c r="P3083" s="74">
        <f t="shared" si="293"/>
        <v>945.48617000000013</v>
      </c>
    </row>
    <row r="3084" spans="1:16" ht="15" customHeight="1" x14ac:dyDescent="0.3">
      <c r="A3084" s="27" t="s">
        <v>4097</v>
      </c>
      <c r="B3084" s="38">
        <v>49930</v>
      </c>
      <c r="C3084" s="38">
        <v>49930</v>
      </c>
      <c r="D3084" s="12" t="s">
        <v>2839</v>
      </c>
      <c r="E3084" s="12">
        <v>47894</v>
      </c>
      <c r="F3084" s="12" t="s">
        <v>3448</v>
      </c>
      <c r="G3084" s="12" t="s">
        <v>3056</v>
      </c>
      <c r="H3084" s="100">
        <v>1.0197000000000001</v>
      </c>
      <c r="I3084" s="39"/>
      <c r="J3084" s="74">
        <f t="shared" si="288"/>
        <v>197.13270799999998</v>
      </c>
      <c r="K3084" s="74">
        <f t="shared" si="289"/>
        <v>155.800714</v>
      </c>
      <c r="L3084" s="74">
        <f t="shared" si="290"/>
        <v>58.937015000000002</v>
      </c>
      <c r="M3084" s="75"/>
      <c r="N3084" s="74">
        <f t="shared" si="291"/>
        <v>1414.5211180000001</v>
      </c>
      <c r="O3084" s="74">
        <f t="shared" si="292"/>
        <v>454.89970800000003</v>
      </c>
      <c r="P3084" s="74">
        <f t="shared" si="293"/>
        <v>1034.12789</v>
      </c>
    </row>
    <row r="3085" spans="1:16" ht="15" customHeight="1" x14ac:dyDescent="0.3">
      <c r="A3085" s="27" t="s">
        <v>4097</v>
      </c>
      <c r="B3085" s="38">
        <v>49950</v>
      </c>
      <c r="C3085" s="38">
        <v>49950</v>
      </c>
      <c r="D3085" s="12" t="s">
        <v>2840</v>
      </c>
      <c r="E3085" s="12">
        <v>28700</v>
      </c>
      <c r="F3085" s="12" t="s">
        <v>3741</v>
      </c>
      <c r="G3085" s="12" t="s">
        <v>3056</v>
      </c>
      <c r="H3085" s="100">
        <v>0.77270000000000005</v>
      </c>
      <c r="I3085" s="39"/>
      <c r="J3085" s="74">
        <f t="shared" si="288"/>
        <v>164.123628</v>
      </c>
      <c r="K3085" s="74">
        <f t="shared" si="289"/>
        <v>129.71257400000002</v>
      </c>
      <c r="L3085" s="74">
        <f t="shared" si="290"/>
        <v>49.069365000000005</v>
      </c>
      <c r="M3085" s="75"/>
      <c r="N3085" s="74">
        <f t="shared" si="291"/>
        <v>1177.6629380000002</v>
      </c>
      <c r="O3085" s="74">
        <f t="shared" si="292"/>
        <v>394.72062800000003</v>
      </c>
      <c r="P3085" s="74">
        <f t="shared" si="293"/>
        <v>872.66399000000001</v>
      </c>
    </row>
    <row r="3086" spans="1:16" ht="15" customHeight="1" x14ac:dyDescent="0.3">
      <c r="A3086" s="27" t="s">
        <v>4097</v>
      </c>
      <c r="B3086" s="38">
        <v>49951</v>
      </c>
      <c r="C3086" s="38">
        <v>49951</v>
      </c>
      <c r="D3086" s="12" t="s">
        <v>4143</v>
      </c>
      <c r="E3086" s="12">
        <v>44420</v>
      </c>
      <c r="F3086" s="12" t="s">
        <v>4110</v>
      </c>
      <c r="G3086" s="12" t="s">
        <v>3056</v>
      </c>
      <c r="H3086" s="100">
        <v>0.89090000000000003</v>
      </c>
      <c r="I3086" s="39"/>
      <c r="J3086" s="74">
        <f t="shared" si="288"/>
        <v>179.91987599999999</v>
      </c>
      <c r="K3086" s="74">
        <f t="shared" si="289"/>
        <v>142.19685800000002</v>
      </c>
      <c r="L3086" s="74">
        <f t="shared" si="290"/>
        <v>53.791454999999999</v>
      </c>
      <c r="M3086" s="75"/>
      <c r="N3086" s="74">
        <f t="shared" si="291"/>
        <v>1291.009646</v>
      </c>
      <c r="O3086" s="74">
        <f t="shared" si="292"/>
        <v>423.51887599999998</v>
      </c>
      <c r="P3086" s="74">
        <f t="shared" si="293"/>
        <v>949.93133000000012</v>
      </c>
    </row>
    <row r="3087" spans="1:16" ht="15" customHeight="1" x14ac:dyDescent="0.3">
      <c r="A3087" s="27" t="s">
        <v>4097</v>
      </c>
      <c r="B3087" s="38">
        <v>49960</v>
      </c>
      <c r="C3087" s="38">
        <v>49960</v>
      </c>
      <c r="D3087" s="40" t="s">
        <v>2841</v>
      </c>
      <c r="E3087" s="40">
        <v>99949</v>
      </c>
      <c r="F3087" s="20" t="s">
        <v>3776</v>
      </c>
      <c r="G3087" s="20" t="s">
        <v>3059</v>
      </c>
      <c r="H3087" s="100">
        <v>0.8</v>
      </c>
      <c r="I3087" s="39"/>
      <c r="J3087" s="74">
        <f t="shared" si="288"/>
        <v>167.77199999999999</v>
      </c>
      <c r="K3087" s="74">
        <f t="shared" si="289"/>
        <v>132.596</v>
      </c>
      <c r="L3087" s="74">
        <f t="shared" si="290"/>
        <v>50.160000000000004</v>
      </c>
      <c r="M3087" s="75"/>
      <c r="N3087" s="74">
        <f t="shared" si="291"/>
        <v>1203.8420000000001</v>
      </c>
      <c r="O3087" s="74">
        <f t="shared" si="292"/>
        <v>401.37200000000001</v>
      </c>
      <c r="P3087" s="74">
        <f t="shared" si="293"/>
        <v>890.51</v>
      </c>
    </row>
    <row r="3088" spans="1:16" ht="15" customHeight="1" x14ac:dyDescent="0.3">
      <c r="A3088" s="27" t="s">
        <v>4097</v>
      </c>
      <c r="B3088" s="38">
        <v>49961</v>
      </c>
      <c r="C3088" s="38">
        <v>49961</v>
      </c>
      <c r="D3088" s="12" t="s">
        <v>4144</v>
      </c>
      <c r="E3088" s="12">
        <v>47260</v>
      </c>
      <c r="F3088" s="12" t="s">
        <v>3659</v>
      </c>
      <c r="G3088" s="12" t="s">
        <v>3056</v>
      </c>
      <c r="H3088" s="100">
        <v>0.8841</v>
      </c>
      <c r="I3088" s="39"/>
      <c r="J3088" s="74">
        <f t="shared" si="288"/>
        <v>179.011124</v>
      </c>
      <c r="K3088" s="74">
        <f t="shared" si="289"/>
        <v>141.47864200000001</v>
      </c>
      <c r="L3088" s="74">
        <f t="shared" si="290"/>
        <v>53.519795000000002</v>
      </c>
      <c r="M3088" s="75"/>
      <c r="N3088" s="74">
        <f t="shared" si="291"/>
        <v>1284.4888539999999</v>
      </c>
      <c r="O3088" s="74">
        <f t="shared" si="292"/>
        <v>421.86212399999999</v>
      </c>
      <c r="P3088" s="74">
        <f t="shared" si="293"/>
        <v>945.48617000000013</v>
      </c>
    </row>
    <row r="3089" spans="1:16" ht="15" customHeight="1" x14ac:dyDescent="0.3">
      <c r="A3089" s="27" t="s">
        <v>4097</v>
      </c>
      <c r="B3089" s="38">
        <v>49962</v>
      </c>
      <c r="C3089" s="38">
        <v>49962</v>
      </c>
      <c r="D3089" s="12" t="s">
        <v>4145</v>
      </c>
      <c r="E3089" s="12">
        <v>49020</v>
      </c>
      <c r="F3089" s="12" t="s">
        <v>3782</v>
      </c>
      <c r="G3089" s="12" t="s">
        <v>3056</v>
      </c>
      <c r="H3089" s="100">
        <v>0.89410000000000001</v>
      </c>
      <c r="I3089" s="39"/>
      <c r="J3089" s="74">
        <f t="shared" si="288"/>
        <v>180.34752399999999</v>
      </c>
      <c r="K3089" s="74">
        <f t="shared" si="289"/>
        <v>142.534842</v>
      </c>
      <c r="L3089" s="74">
        <f t="shared" si="290"/>
        <v>53.919295000000005</v>
      </c>
      <c r="M3089" s="75"/>
      <c r="N3089" s="74">
        <f t="shared" si="291"/>
        <v>1294.078254</v>
      </c>
      <c r="O3089" s="74">
        <f t="shared" si="292"/>
        <v>424.29852399999999</v>
      </c>
      <c r="P3089" s="74">
        <f t="shared" si="293"/>
        <v>952.02317000000016</v>
      </c>
    </row>
    <row r="3090" spans="1:16" ht="15" customHeight="1" x14ac:dyDescent="0.3">
      <c r="A3090" s="27" t="s">
        <v>4097</v>
      </c>
      <c r="B3090" s="38">
        <v>49970</v>
      </c>
      <c r="C3090" s="38">
        <v>49970</v>
      </c>
      <c r="D3090" s="40" t="s">
        <v>2842</v>
      </c>
      <c r="E3090" s="40">
        <v>99949</v>
      </c>
      <c r="F3090" s="20" t="s">
        <v>3776</v>
      </c>
      <c r="G3090" s="20" t="s">
        <v>3059</v>
      </c>
      <c r="H3090" s="100">
        <v>0.8</v>
      </c>
      <c r="I3090" s="39"/>
      <c r="J3090" s="74">
        <f t="shared" si="288"/>
        <v>167.77199999999999</v>
      </c>
      <c r="K3090" s="74">
        <f t="shared" si="289"/>
        <v>132.596</v>
      </c>
      <c r="L3090" s="74">
        <f t="shared" si="290"/>
        <v>50.160000000000004</v>
      </c>
      <c r="M3090" s="75"/>
      <c r="N3090" s="74">
        <f t="shared" si="291"/>
        <v>1203.8420000000001</v>
      </c>
      <c r="O3090" s="74">
        <f t="shared" si="292"/>
        <v>401.37200000000001</v>
      </c>
      <c r="P3090" s="74">
        <f t="shared" si="293"/>
        <v>890.51</v>
      </c>
    </row>
    <row r="3091" spans="1:16" ht="15" customHeight="1" x14ac:dyDescent="0.3">
      <c r="A3091" s="27" t="s">
        <v>4097</v>
      </c>
      <c r="B3091" s="38">
        <v>49980</v>
      </c>
      <c r="C3091" s="38">
        <v>49980</v>
      </c>
      <c r="D3091" s="40" t="s">
        <v>2843</v>
      </c>
      <c r="E3091" s="40">
        <v>99949</v>
      </c>
      <c r="F3091" s="20" t="s">
        <v>3776</v>
      </c>
      <c r="G3091" s="20" t="s">
        <v>3059</v>
      </c>
      <c r="H3091" s="100">
        <v>0.8</v>
      </c>
      <c r="I3091" s="39"/>
      <c r="J3091" s="74">
        <f t="shared" si="288"/>
        <v>167.77199999999999</v>
      </c>
      <c r="K3091" s="74">
        <f t="shared" si="289"/>
        <v>132.596</v>
      </c>
      <c r="L3091" s="74">
        <f t="shared" si="290"/>
        <v>50.160000000000004</v>
      </c>
      <c r="M3091" s="75"/>
      <c r="N3091" s="74">
        <f t="shared" si="291"/>
        <v>1203.8420000000001</v>
      </c>
      <c r="O3091" s="74">
        <f t="shared" si="292"/>
        <v>401.37200000000001</v>
      </c>
      <c r="P3091" s="74">
        <f t="shared" si="293"/>
        <v>890.51</v>
      </c>
    </row>
    <row r="3092" spans="1:16" ht="15" customHeight="1" x14ac:dyDescent="0.3">
      <c r="A3092" s="27" t="s">
        <v>4097</v>
      </c>
      <c r="B3092" s="38">
        <v>49981</v>
      </c>
      <c r="C3092" s="38">
        <v>49981</v>
      </c>
      <c r="D3092" s="12" t="s">
        <v>2844</v>
      </c>
      <c r="E3092" s="12">
        <v>47260</v>
      </c>
      <c r="F3092" s="12" t="s">
        <v>3659</v>
      </c>
      <c r="G3092" s="12" t="s">
        <v>3056</v>
      </c>
      <c r="H3092" s="100">
        <v>0.8841</v>
      </c>
      <c r="I3092" s="39"/>
      <c r="J3092" s="74">
        <f t="shared" si="288"/>
        <v>179.011124</v>
      </c>
      <c r="K3092" s="74">
        <f t="shared" si="289"/>
        <v>141.47864200000001</v>
      </c>
      <c r="L3092" s="74">
        <f t="shared" si="290"/>
        <v>53.519795000000002</v>
      </c>
      <c r="M3092" s="75"/>
      <c r="N3092" s="74">
        <f t="shared" si="291"/>
        <v>1284.4888539999999</v>
      </c>
      <c r="O3092" s="74">
        <f t="shared" si="292"/>
        <v>421.86212399999999</v>
      </c>
      <c r="P3092" s="74">
        <f t="shared" si="293"/>
        <v>945.48617000000013</v>
      </c>
    </row>
    <row r="3093" spans="1:16" ht="15" customHeight="1" x14ac:dyDescent="0.3">
      <c r="B3093" s="38"/>
      <c r="C3093" s="38"/>
      <c r="D3093" s="12"/>
      <c r="E3093" s="12"/>
      <c r="F3093" s="12"/>
      <c r="G3093" s="12"/>
      <c r="H3093" s="12"/>
      <c r="I3093" s="39"/>
      <c r="J3093" s="74"/>
      <c r="K3093" s="74"/>
      <c r="L3093" s="74"/>
      <c r="M3093" s="75"/>
      <c r="N3093" s="74"/>
      <c r="O3093" s="74"/>
      <c r="P3093" s="74"/>
    </row>
    <row r="3094" spans="1:16" ht="15" customHeight="1" x14ac:dyDescent="0.3">
      <c r="A3094" s="27" t="s">
        <v>4096</v>
      </c>
      <c r="B3094" s="38">
        <v>48010</v>
      </c>
      <c r="C3094" s="38">
        <v>48010</v>
      </c>
      <c r="D3094" s="40" t="s">
        <v>2742</v>
      </c>
      <c r="E3094" s="40">
        <v>99948</v>
      </c>
      <c r="F3094" s="20" t="s">
        <v>3775</v>
      </c>
      <c r="G3094" s="20" t="s">
        <v>3059</v>
      </c>
      <c r="H3094" s="100">
        <v>0.8</v>
      </c>
      <c r="I3094" s="39"/>
      <c r="J3094" s="74">
        <f t="shared" si="288"/>
        <v>167.77199999999999</v>
      </c>
      <c r="K3094" s="74">
        <f t="shared" si="289"/>
        <v>132.596</v>
      </c>
      <c r="L3094" s="74">
        <f t="shared" si="290"/>
        <v>50.160000000000004</v>
      </c>
      <c r="M3094" s="75"/>
      <c r="N3094" s="74">
        <f t="shared" si="291"/>
        <v>1203.8420000000001</v>
      </c>
      <c r="O3094" s="74">
        <f t="shared" si="292"/>
        <v>401.37200000000001</v>
      </c>
      <c r="P3094" s="74">
        <f t="shared" si="293"/>
        <v>890.51</v>
      </c>
    </row>
    <row r="3095" spans="1:16" ht="15" customHeight="1" x14ac:dyDescent="0.3">
      <c r="A3095" s="27" t="s">
        <v>4096</v>
      </c>
      <c r="B3095" s="38">
        <v>48020</v>
      </c>
      <c r="C3095" s="38">
        <v>48020</v>
      </c>
      <c r="D3095" s="40" t="s">
        <v>2743</v>
      </c>
      <c r="E3095" s="40">
        <v>99948</v>
      </c>
      <c r="F3095" s="20" t="s">
        <v>3775</v>
      </c>
      <c r="G3095" s="20" t="s">
        <v>3059</v>
      </c>
      <c r="H3095" s="100">
        <v>0.8</v>
      </c>
      <c r="I3095" s="39"/>
      <c r="J3095" s="74">
        <f t="shared" si="288"/>
        <v>167.77199999999999</v>
      </c>
      <c r="K3095" s="74">
        <f t="shared" si="289"/>
        <v>132.596</v>
      </c>
      <c r="L3095" s="74">
        <f t="shared" si="290"/>
        <v>50.160000000000004</v>
      </c>
      <c r="M3095" s="75"/>
      <c r="N3095" s="74">
        <f t="shared" si="291"/>
        <v>1203.8420000000001</v>
      </c>
      <c r="O3095" s="74">
        <f t="shared" si="292"/>
        <v>401.37200000000001</v>
      </c>
      <c r="P3095" s="74">
        <f t="shared" si="293"/>
        <v>890.51</v>
      </c>
    </row>
    <row r="3096" spans="1:16" ht="15" customHeight="1" x14ac:dyDescent="0.3">
      <c r="B3096" s="38"/>
      <c r="C3096" s="38"/>
      <c r="D3096" s="40"/>
      <c r="E3096" s="40"/>
      <c r="F3096" s="20"/>
      <c r="G3096" s="20"/>
      <c r="H3096" s="12"/>
      <c r="I3096" s="39"/>
      <c r="J3096" s="74"/>
      <c r="K3096" s="74"/>
      <c r="L3096" s="74"/>
      <c r="M3096" s="75"/>
      <c r="N3096" s="74"/>
      <c r="O3096" s="74"/>
      <c r="P3096" s="74"/>
    </row>
    <row r="3097" spans="1:16" ht="15" customHeight="1" x14ac:dyDescent="0.3">
      <c r="A3097" s="27" t="s">
        <v>4095</v>
      </c>
      <c r="B3097" s="38">
        <v>47000</v>
      </c>
      <c r="C3097" s="38">
        <v>47000</v>
      </c>
      <c r="D3097" s="40" t="s">
        <v>2728</v>
      </c>
      <c r="E3097" s="40">
        <v>99947</v>
      </c>
      <c r="F3097" s="20" t="s">
        <v>3773</v>
      </c>
      <c r="G3097" s="20" t="s">
        <v>3059</v>
      </c>
      <c r="H3097" s="100">
        <v>0.96109999999999995</v>
      </c>
      <c r="I3097" s="39"/>
      <c r="J3097" s="74">
        <f t="shared" si="288"/>
        <v>189.30140399999999</v>
      </c>
      <c r="K3097" s="74">
        <f t="shared" si="289"/>
        <v>149.61138199999999</v>
      </c>
      <c r="L3097" s="74">
        <f t="shared" si="290"/>
        <v>56.595945</v>
      </c>
      <c r="M3097" s="75"/>
      <c r="N3097" s="74">
        <f t="shared" si="291"/>
        <v>1358.3272340000001</v>
      </c>
      <c r="O3097" s="74">
        <f t="shared" si="292"/>
        <v>440.62240399999996</v>
      </c>
      <c r="P3097" s="74">
        <f t="shared" si="293"/>
        <v>995.82106999999996</v>
      </c>
    </row>
    <row r="3098" spans="1:16" ht="15" customHeight="1" x14ac:dyDescent="0.3">
      <c r="A3098" s="27" t="s">
        <v>4095</v>
      </c>
      <c r="B3098" s="38">
        <v>47010</v>
      </c>
      <c r="C3098" s="38">
        <v>47010</v>
      </c>
      <c r="D3098" s="40" t="s">
        <v>2729</v>
      </c>
      <c r="E3098" s="40">
        <v>99947</v>
      </c>
      <c r="F3098" s="20" t="s">
        <v>3773</v>
      </c>
      <c r="G3098" s="20" t="s">
        <v>3059</v>
      </c>
      <c r="H3098" s="100">
        <v>0.96109999999999995</v>
      </c>
      <c r="I3098" s="39"/>
      <c r="J3098" s="74">
        <f t="shared" si="288"/>
        <v>189.30140399999999</v>
      </c>
      <c r="K3098" s="74">
        <f t="shared" si="289"/>
        <v>149.61138199999999</v>
      </c>
      <c r="L3098" s="74">
        <f t="shared" si="290"/>
        <v>56.595945</v>
      </c>
      <c r="M3098" s="75"/>
      <c r="N3098" s="74">
        <f t="shared" si="291"/>
        <v>1358.3272340000001</v>
      </c>
      <c r="O3098" s="74">
        <f t="shared" si="292"/>
        <v>440.62240399999996</v>
      </c>
      <c r="P3098" s="74">
        <f t="shared" si="293"/>
        <v>995.82106999999996</v>
      </c>
    </row>
    <row r="3099" spans="1:16" ht="15" customHeight="1" x14ac:dyDescent="0.3">
      <c r="A3099" s="27" t="s">
        <v>4095</v>
      </c>
      <c r="B3099" s="38">
        <v>47020</v>
      </c>
      <c r="C3099" s="38">
        <v>47020</v>
      </c>
      <c r="D3099" s="40" t="s">
        <v>2730</v>
      </c>
      <c r="E3099" s="40">
        <v>99947</v>
      </c>
      <c r="F3099" s="20" t="s">
        <v>3773</v>
      </c>
      <c r="G3099" s="20" t="s">
        <v>3059</v>
      </c>
      <c r="H3099" s="100">
        <v>0.96109999999999995</v>
      </c>
      <c r="I3099" s="39"/>
      <c r="J3099" s="74">
        <f t="shared" si="288"/>
        <v>189.30140399999999</v>
      </c>
      <c r="K3099" s="74">
        <f t="shared" si="289"/>
        <v>149.61138199999999</v>
      </c>
      <c r="L3099" s="74">
        <f t="shared" si="290"/>
        <v>56.595945</v>
      </c>
      <c r="M3099" s="75"/>
      <c r="N3099" s="74">
        <f t="shared" si="291"/>
        <v>1358.3272340000001</v>
      </c>
      <c r="O3099" s="74">
        <f t="shared" si="292"/>
        <v>440.62240399999996</v>
      </c>
      <c r="P3099" s="74">
        <f t="shared" si="293"/>
        <v>995.82106999999996</v>
      </c>
    </row>
    <row r="3100" spans="1:16" ht="15" customHeight="1" x14ac:dyDescent="0.3">
      <c r="A3100" s="27" t="s">
        <v>4095</v>
      </c>
      <c r="B3100" s="38">
        <v>47030</v>
      </c>
      <c r="C3100" s="38">
        <v>47030</v>
      </c>
      <c r="D3100" s="12" t="s">
        <v>2731</v>
      </c>
      <c r="E3100" s="12">
        <v>15540</v>
      </c>
      <c r="F3100" s="12" t="s">
        <v>3774</v>
      </c>
      <c r="G3100" s="12" t="s">
        <v>3056</v>
      </c>
      <c r="H3100" s="100">
        <v>0.97529999999999994</v>
      </c>
      <c r="I3100" s="39"/>
      <c r="J3100" s="74">
        <f t="shared" si="288"/>
        <v>191.19909199999995</v>
      </c>
      <c r="K3100" s="74">
        <f t="shared" si="289"/>
        <v>151.111186</v>
      </c>
      <c r="L3100" s="74">
        <f t="shared" si="290"/>
        <v>57.163235</v>
      </c>
      <c r="M3100" s="75"/>
      <c r="N3100" s="74">
        <f t="shared" si="291"/>
        <v>1371.944182</v>
      </c>
      <c r="O3100" s="74">
        <f t="shared" si="292"/>
        <v>444.08209199999999</v>
      </c>
      <c r="P3100" s="74">
        <f t="shared" si="293"/>
        <v>1005.1036100000001</v>
      </c>
    </row>
    <row r="3101" spans="1:16" ht="15" customHeight="1" x14ac:dyDescent="0.3">
      <c r="A3101" s="27" t="s">
        <v>4095</v>
      </c>
      <c r="B3101" s="38">
        <v>47040</v>
      </c>
      <c r="C3101" s="38">
        <v>47040</v>
      </c>
      <c r="D3101" s="40" t="s">
        <v>2732</v>
      </c>
      <c r="E3101" s="40">
        <v>99947</v>
      </c>
      <c r="F3101" s="20" t="s">
        <v>3773</v>
      </c>
      <c r="G3101" s="20" t="s">
        <v>3059</v>
      </c>
      <c r="H3101" s="100">
        <v>0.96109999999999995</v>
      </c>
      <c r="I3101" s="39"/>
      <c r="J3101" s="74">
        <f t="shared" si="288"/>
        <v>189.30140399999999</v>
      </c>
      <c r="K3101" s="74">
        <f t="shared" si="289"/>
        <v>149.61138199999999</v>
      </c>
      <c r="L3101" s="74">
        <f t="shared" si="290"/>
        <v>56.595945</v>
      </c>
      <c r="M3101" s="75"/>
      <c r="N3101" s="74">
        <f t="shared" si="291"/>
        <v>1358.3272340000001</v>
      </c>
      <c r="O3101" s="74">
        <f t="shared" si="292"/>
        <v>440.62240399999996</v>
      </c>
      <c r="P3101" s="74">
        <f t="shared" si="293"/>
        <v>995.82106999999996</v>
      </c>
    </row>
    <row r="3102" spans="1:16" ht="15" customHeight="1" x14ac:dyDescent="0.3">
      <c r="A3102" s="27" t="s">
        <v>4095</v>
      </c>
      <c r="B3102" s="38">
        <v>47050</v>
      </c>
      <c r="C3102" s="38">
        <v>47050</v>
      </c>
      <c r="D3102" s="12" t="s">
        <v>2733</v>
      </c>
      <c r="E3102" s="12">
        <v>15540</v>
      </c>
      <c r="F3102" s="12" t="s">
        <v>3774</v>
      </c>
      <c r="G3102" s="12" t="s">
        <v>3056</v>
      </c>
      <c r="H3102" s="100">
        <v>0.97529999999999994</v>
      </c>
      <c r="I3102" s="39"/>
      <c r="J3102" s="74">
        <f t="shared" si="288"/>
        <v>191.19909199999995</v>
      </c>
      <c r="K3102" s="74">
        <f t="shared" si="289"/>
        <v>151.111186</v>
      </c>
      <c r="L3102" s="74">
        <f t="shared" si="290"/>
        <v>57.163235</v>
      </c>
      <c r="M3102" s="75"/>
      <c r="N3102" s="74">
        <f t="shared" si="291"/>
        <v>1371.944182</v>
      </c>
      <c r="O3102" s="74">
        <f t="shared" si="292"/>
        <v>444.08209199999999</v>
      </c>
      <c r="P3102" s="74">
        <f t="shared" si="293"/>
        <v>1005.1036100000001</v>
      </c>
    </row>
    <row r="3103" spans="1:16" ht="15" customHeight="1" x14ac:dyDescent="0.3">
      <c r="A3103" s="27" t="s">
        <v>4095</v>
      </c>
      <c r="B3103" s="38">
        <v>47060</v>
      </c>
      <c r="C3103" s="38">
        <v>47060</v>
      </c>
      <c r="D3103" s="12" t="s">
        <v>2734</v>
      </c>
      <c r="E3103" s="12">
        <v>15540</v>
      </c>
      <c r="F3103" s="12" t="s">
        <v>3774</v>
      </c>
      <c r="G3103" s="12" t="s">
        <v>3056</v>
      </c>
      <c r="H3103" s="100">
        <v>0.97529999999999994</v>
      </c>
      <c r="I3103" s="39"/>
      <c r="J3103" s="74">
        <f t="shared" si="288"/>
        <v>191.19909199999995</v>
      </c>
      <c r="K3103" s="74">
        <f t="shared" si="289"/>
        <v>151.111186</v>
      </c>
      <c r="L3103" s="74">
        <f t="shared" si="290"/>
        <v>57.163235</v>
      </c>
      <c r="M3103" s="75"/>
      <c r="N3103" s="74">
        <f t="shared" si="291"/>
        <v>1371.944182</v>
      </c>
      <c r="O3103" s="74">
        <f t="shared" si="292"/>
        <v>444.08209199999999</v>
      </c>
      <c r="P3103" s="74">
        <f t="shared" si="293"/>
        <v>1005.1036100000001</v>
      </c>
    </row>
    <row r="3104" spans="1:16" ht="15" customHeight="1" x14ac:dyDescent="0.3">
      <c r="A3104" s="27" t="s">
        <v>4095</v>
      </c>
      <c r="B3104" s="38">
        <v>47070</v>
      </c>
      <c r="C3104" s="38">
        <v>47070</v>
      </c>
      <c r="D3104" s="40" t="s">
        <v>2735</v>
      </c>
      <c r="E3104" s="40">
        <v>99947</v>
      </c>
      <c r="F3104" s="20" t="s">
        <v>3773</v>
      </c>
      <c r="G3104" s="20" t="s">
        <v>3059</v>
      </c>
      <c r="H3104" s="100">
        <v>0.96109999999999995</v>
      </c>
      <c r="I3104" s="39"/>
      <c r="J3104" s="74">
        <f t="shared" si="288"/>
        <v>189.30140399999999</v>
      </c>
      <c r="K3104" s="74">
        <f t="shared" si="289"/>
        <v>149.61138199999999</v>
      </c>
      <c r="L3104" s="74">
        <f t="shared" si="290"/>
        <v>56.595945</v>
      </c>
      <c r="M3104" s="75"/>
      <c r="N3104" s="74">
        <f t="shared" si="291"/>
        <v>1358.3272340000001</v>
      </c>
      <c r="O3104" s="74">
        <f t="shared" si="292"/>
        <v>440.62240399999996</v>
      </c>
      <c r="P3104" s="74">
        <f t="shared" si="293"/>
        <v>995.82106999999996</v>
      </c>
    </row>
    <row r="3105" spans="1:16" ht="15" customHeight="1" x14ac:dyDescent="0.3">
      <c r="A3105" s="27" t="s">
        <v>4095</v>
      </c>
      <c r="B3105" s="38">
        <v>47080</v>
      </c>
      <c r="C3105" s="38">
        <v>47080</v>
      </c>
      <c r="D3105" s="40" t="s">
        <v>2736</v>
      </c>
      <c r="E3105" s="40">
        <v>99947</v>
      </c>
      <c r="F3105" s="20" t="s">
        <v>3773</v>
      </c>
      <c r="G3105" s="20" t="s">
        <v>3059</v>
      </c>
      <c r="H3105" s="100">
        <v>0.96109999999999995</v>
      </c>
      <c r="I3105" s="39"/>
      <c r="J3105" s="74">
        <f t="shared" si="288"/>
        <v>189.30140399999999</v>
      </c>
      <c r="K3105" s="74">
        <f t="shared" si="289"/>
        <v>149.61138199999999</v>
      </c>
      <c r="L3105" s="74">
        <f t="shared" si="290"/>
        <v>56.595945</v>
      </c>
      <c r="M3105" s="75"/>
      <c r="N3105" s="74">
        <f t="shared" si="291"/>
        <v>1358.3272340000001</v>
      </c>
      <c r="O3105" s="74">
        <f t="shared" si="292"/>
        <v>440.62240399999996</v>
      </c>
      <c r="P3105" s="74">
        <f t="shared" si="293"/>
        <v>995.82106999999996</v>
      </c>
    </row>
    <row r="3106" spans="1:16" ht="15" customHeight="1" x14ac:dyDescent="0.3">
      <c r="A3106" s="27" t="s">
        <v>4095</v>
      </c>
      <c r="B3106" s="38">
        <v>47090</v>
      </c>
      <c r="C3106" s="38">
        <v>47090</v>
      </c>
      <c r="D3106" s="40" t="s">
        <v>2737</v>
      </c>
      <c r="E3106" s="40">
        <v>99947</v>
      </c>
      <c r="F3106" s="20" t="s">
        <v>3773</v>
      </c>
      <c r="G3106" s="20" t="s">
        <v>3059</v>
      </c>
      <c r="H3106" s="100">
        <v>0.96109999999999995</v>
      </c>
      <c r="I3106" s="39"/>
      <c r="J3106" s="74">
        <f t="shared" si="288"/>
        <v>189.30140399999999</v>
      </c>
      <c r="K3106" s="74">
        <f t="shared" si="289"/>
        <v>149.61138199999999</v>
      </c>
      <c r="L3106" s="74">
        <f t="shared" si="290"/>
        <v>56.595945</v>
      </c>
      <c r="M3106" s="75"/>
      <c r="N3106" s="74">
        <f t="shared" si="291"/>
        <v>1358.3272340000001</v>
      </c>
      <c r="O3106" s="74">
        <f t="shared" si="292"/>
        <v>440.62240399999996</v>
      </c>
      <c r="P3106" s="74">
        <f t="shared" si="293"/>
        <v>995.82106999999996</v>
      </c>
    </row>
    <row r="3107" spans="1:16" ht="15" customHeight="1" x14ac:dyDescent="0.3">
      <c r="A3107" s="27" t="s">
        <v>4095</v>
      </c>
      <c r="B3107" s="38">
        <v>47100</v>
      </c>
      <c r="C3107" s="38">
        <v>47100</v>
      </c>
      <c r="D3107" s="40" t="s">
        <v>2738</v>
      </c>
      <c r="E3107" s="40">
        <v>99947</v>
      </c>
      <c r="F3107" s="20" t="s">
        <v>3773</v>
      </c>
      <c r="G3107" s="20" t="s">
        <v>3059</v>
      </c>
      <c r="H3107" s="100">
        <v>0.96109999999999995</v>
      </c>
      <c r="I3107" s="39"/>
      <c r="J3107" s="74">
        <f t="shared" si="288"/>
        <v>189.30140399999999</v>
      </c>
      <c r="K3107" s="74">
        <f t="shared" si="289"/>
        <v>149.61138199999999</v>
      </c>
      <c r="L3107" s="74">
        <f t="shared" si="290"/>
        <v>56.595945</v>
      </c>
      <c r="M3107" s="75"/>
      <c r="N3107" s="74">
        <f t="shared" si="291"/>
        <v>1358.3272340000001</v>
      </c>
      <c r="O3107" s="74">
        <f t="shared" si="292"/>
        <v>440.62240399999996</v>
      </c>
      <c r="P3107" s="74">
        <f t="shared" si="293"/>
        <v>995.82106999999996</v>
      </c>
    </row>
    <row r="3108" spans="1:16" ht="15" customHeight="1" x14ac:dyDescent="0.3">
      <c r="A3108" s="27" t="s">
        <v>4095</v>
      </c>
      <c r="B3108" s="38">
        <v>47110</v>
      </c>
      <c r="C3108" s="38">
        <v>47110</v>
      </c>
      <c r="D3108" s="40" t="s">
        <v>2739</v>
      </c>
      <c r="E3108" s="40">
        <v>99947</v>
      </c>
      <c r="F3108" s="20" t="s">
        <v>3773</v>
      </c>
      <c r="G3108" s="20" t="s">
        <v>3059</v>
      </c>
      <c r="H3108" s="100">
        <v>0.96109999999999995</v>
      </c>
      <c r="I3108" s="39"/>
      <c r="J3108" s="74">
        <f t="shared" si="288"/>
        <v>189.30140399999999</v>
      </c>
      <c r="K3108" s="74">
        <f t="shared" si="289"/>
        <v>149.61138199999999</v>
      </c>
      <c r="L3108" s="74">
        <f t="shared" si="290"/>
        <v>56.595945</v>
      </c>
      <c r="M3108" s="75"/>
      <c r="N3108" s="74">
        <f t="shared" si="291"/>
        <v>1358.3272340000001</v>
      </c>
      <c r="O3108" s="74">
        <f t="shared" si="292"/>
        <v>440.62240399999996</v>
      </c>
      <c r="P3108" s="74">
        <f t="shared" si="293"/>
        <v>995.82106999999996</v>
      </c>
    </row>
    <row r="3109" spans="1:16" ht="15" customHeight="1" x14ac:dyDescent="0.3">
      <c r="A3109" s="27" t="s">
        <v>4095</v>
      </c>
      <c r="B3109" s="38">
        <v>47120</v>
      </c>
      <c r="C3109" s="38">
        <v>47120</v>
      </c>
      <c r="D3109" s="40" t="s">
        <v>2740</v>
      </c>
      <c r="E3109" s="40">
        <v>99947</v>
      </c>
      <c r="F3109" s="20" t="s">
        <v>3773</v>
      </c>
      <c r="G3109" s="20" t="s">
        <v>3059</v>
      </c>
      <c r="H3109" s="100">
        <v>0.96109999999999995</v>
      </c>
      <c r="I3109" s="39"/>
      <c r="J3109" s="74">
        <f t="shared" si="288"/>
        <v>189.30140399999999</v>
      </c>
      <c r="K3109" s="74">
        <f t="shared" si="289"/>
        <v>149.61138199999999</v>
      </c>
      <c r="L3109" s="74">
        <f t="shared" si="290"/>
        <v>56.595945</v>
      </c>
      <c r="M3109" s="75"/>
      <c r="N3109" s="74">
        <f t="shared" si="291"/>
        <v>1358.3272340000001</v>
      </c>
      <c r="O3109" s="74">
        <f t="shared" si="292"/>
        <v>440.62240399999996</v>
      </c>
      <c r="P3109" s="74">
        <f t="shared" si="293"/>
        <v>995.82106999999996</v>
      </c>
    </row>
    <row r="3110" spans="1:16" ht="15" customHeight="1" x14ac:dyDescent="0.3">
      <c r="A3110" s="27" t="s">
        <v>4095</v>
      </c>
      <c r="B3110" s="38">
        <v>47130</v>
      </c>
      <c r="C3110" s="38">
        <v>47130</v>
      </c>
      <c r="D3110" s="40" t="s">
        <v>2741</v>
      </c>
      <c r="E3110" s="40">
        <v>99947</v>
      </c>
      <c r="F3110" s="20" t="s">
        <v>3773</v>
      </c>
      <c r="G3110" s="20" t="s">
        <v>3059</v>
      </c>
      <c r="H3110" s="100">
        <v>0.96109999999999995</v>
      </c>
      <c r="I3110" s="39"/>
      <c r="J3110" s="74">
        <f t="shared" si="288"/>
        <v>189.30140399999999</v>
      </c>
      <c r="K3110" s="74">
        <f t="shared" si="289"/>
        <v>149.61138199999999</v>
      </c>
      <c r="L3110" s="74">
        <f t="shared" si="290"/>
        <v>56.595945</v>
      </c>
      <c r="M3110" s="75"/>
      <c r="N3110" s="74">
        <f t="shared" si="291"/>
        <v>1358.3272340000001</v>
      </c>
      <c r="O3110" s="74">
        <f t="shared" si="292"/>
        <v>440.62240399999996</v>
      </c>
      <c r="P3110" s="74">
        <f t="shared" si="293"/>
        <v>995.82106999999996</v>
      </c>
    </row>
    <row r="3111" spans="1:16" ht="15" customHeight="1" x14ac:dyDescent="0.3">
      <c r="B3111" s="38"/>
      <c r="C3111" s="38"/>
      <c r="D3111" s="40"/>
      <c r="E3111" s="40"/>
      <c r="F3111" s="20"/>
      <c r="G3111" s="20"/>
      <c r="H3111" s="12"/>
      <c r="I3111" s="39"/>
      <c r="J3111" s="74"/>
      <c r="K3111" s="74"/>
      <c r="L3111" s="74"/>
      <c r="M3111" s="75"/>
      <c r="N3111" s="74"/>
      <c r="O3111" s="74"/>
      <c r="P3111" s="74"/>
    </row>
    <row r="3112" spans="1:16" ht="15" customHeight="1" x14ac:dyDescent="0.3">
      <c r="A3112" s="27" t="s">
        <v>4098</v>
      </c>
      <c r="B3112" s="38">
        <v>50000</v>
      </c>
      <c r="C3112" s="38">
        <v>50000</v>
      </c>
      <c r="D3112" s="40" t="s">
        <v>2845</v>
      </c>
      <c r="E3112" s="40">
        <v>99950</v>
      </c>
      <c r="F3112" s="20" t="s">
        <v>3784</v>
      </c>
      <c r="G3112" s="20" t="s">
        <v>3059</v>
      </c>
      <c r="H3112" s="100">
        <v>1.0179</v>
      </c>
      <c r="I3112" s="39"/>
      <c r="J3112" s="74">
        <f t="shared" si="288"/>
        <v>196.892156</v>
      </c>
      <c r="K3112" s="74">
        <f t="shared" si="289"/>
        <v>155.61059800000001</v>
      </c>
      <c r="L3112" s="74">
        <f t="shared" si="290"/>
        <v>58.865105</v>
      </c>
      <c r="M3112" s="75"/>
      <c r="N3112" s="74">
        <f t="shared" si="291"/>
        <v>1412.795026</v>
      </c>
      <c r="O3112" s="74">
        <f t="shared" si="292"/>
        <v>454.46115599999996</v>
      </c>
      <c r="P3112" s="74">
        <f t="shared" si="293"/>
        <v>1032.9512300000001</v>
      </c>
    </row>
    <row r="3113" spans="1:16" ht="15" customHeight="1" x14ac:dyDescent="0.3">
      <c r="A3113" s="27" t="s">
        <v>4098</v>
      </c>
      <c r="B3113" s="38">
        <v>50010</v>
      </c>
      <c r="C3113" s="38">
        <v>50010</v>
      </c>
      <c r="D3113" s="12" t="s">
        <v>2846</v>
      </c>
      <c r="E3113" s="12">
        <v>30300</v>
      </c>
      <c r="F3113" s="12" t="s">
        <v>3495</v>
      </c>
      <c r="G3113" s="12" t="s">
        <v>3056</v>
      </c>
      <c r="H3113" s="100">
        <v>0.8579</v>
      </c>
      <c r="I3113" s="39"/>
      <c r="J3113" s="74">
        <f t="shared" si="288"/>
        <v>175.50975599999998</v>
      </c>
      <c r="K3113" s="74">
        <f t="shared" si="289"/>
        <v>138.711398</v>
      </c>
      <c r="L3113" s="74">
        <f t="shared" si="290"/>
        <v>52.473105000000004</v>
      </c>
      <c r="M3113" s="75"/>
      <c r="N3113" s="74">
        <f t="shared" si="291"/>
        <v>1259.364626</v>
      </c>
      <c r="O3113" s="74">
        <f t="shared" si="292"/>
        <v>415.47875599999998</v>
      </c>
      <c r="P3113" s="74">
        <f t="shared" si="293"/>
        <v>928.35923000000003</v>
      </c>
    </row>
    <row r="3114" spans="1:16" ht="15" customHeight="1" x14ac:dyDescent="0.3">
      <c r="A3114" s="27" t="s">
        <v>4098</v>
      </c>
      <c r="B3114" s="38">
        <v>50020</v>
      </c>
      <c r="C3114" s="38">
        <v>50020</v>
      </c>
      <c r="D3114" s="12" t="s">
        <v>2847</v>
      </c>
      <c r="E3114" s="12">
        <v>28420</v>
      </c>
      <c r="F3114" s="12" t="s">
        <v>3785</v>
      </c>
      <c r="G3114" s="12" t="s">
        <v>3056</v>
      </c>
      <c r="H3114" s="100">
        <v>0.96760000000000002</v>
      </c>
      <c r="I3114" s="39"/>
      <c r="J3114" s="74">
        <f t="shared" si="288"/>
        <v>190.17006399999997</v>
      </c>
      <c r="K3114" s="74">
        <f t="shared" si="289"/>
        <v>150.297912</v>
      </c>
      <c r="L3114" s="74">
        <f t="shared" si="290"/>
        <v>56.855620000000002</v>
      </c>
      <c r="M3114" s="75"/>
      <c r="N3114" s="74">
        <f t="shared" si="291"/>
        <v>1364.560344</v>
      </c>
      <c r="O3114" s="74">
        <f t="shared" si="292"/>
        <v>442.20606399999997</v>
      </c>
      <c r="P3114" s="74">
        <f t="shared" si="293"/>
        <v>1000.0701200000001</v>
      </c>
    </row>
    <row r="3115" spans="1:16" ht="15" customHeight="1" x14ac:dyDescent="0.3">
      <c r="A3115" s="27" t="s">
        <v>4098</v>
      </c>
      <c r="B3115" s="38">
        <v>50030</v>
      </c>
      <c r="C3115" s="38">
        <v>50030</v>
      </c>
      <c r="D3115" s="12" t="s">
        <v>2848</v>
      </c>
      <c r="E3115" s="12">
        <v>48300</v>
      </c>
      <c r="F3115" s="12" t="s">
        <v>3786</v>
      </c>
      <c r="G3115" s="12" t="s">
        <v>3056</v>
      </c>
      <c r="H3115" s="100">
        <v>0.94</v>
      </c>
      <c r="I3115" s="39"/>
      <c r="J3115" s="74">
        <f t="shared" si="288"/>
        <v>186.48159999999999</v>
      </c>
      <c r="K3115" s="74">
        <f t="shared" si="289"/>
        <v>147.3828</v>
      </c>
      <c r="L3115" s="74">
        <f t="shared" si="290"/>
        <v>55.753</v>
      </c>
      <c r="M3115" s="75"/>
      <c r="N3115" s="74">
        <f t="shared" si="291"/>
        <v>1338.0935999999999</v>
      </c>
      <c r="O3115" s="74">
        <f t="shared" si="292"/>
        <v>435.48159999999996</v>
      </c>
      <c r="P3115" s="74">
        <f t="shared" si="293"/>
        <v>982.02800000000002</v>
      </c>
    </row>
    <row r="3116" spans="1:16" ht="15" customHeight="1" x14ac:dyDescent="0.3">
      <c r="A3116" s="27" t="s">
        <v>4098</v>
      </c>
      <c r="B3116" s="38">
        <v>50040</v>
      </c>
      <c r="C3116" s="38">
        <v>50040</v>
      </c>
      <c r="D3116" s="40" t="s">
        <v>2849</v>
      </c>
      <c r="E3116" s="40">
        <v>99950</v>
      </c>
      <c r="F3116" s="20" t="s">
        <v>3784</v>
      </c>
      <c r="G3116" s="20" t="s">
        <v>3059</v>
      </c>
      <c r="H3116" s="100">
        <v>1.0179</v>
      </c>
      <c r="I3116" s="39"/>
      <c r="J3116" s="74">
        <f t="shared" si="288"/>
        <v>196.892156</v>
      </c>
      <c r="K3116" s="74">
        <f t="shared" si="289"/>
        <v>155.61059800000001</v>
      </c>
      <c r="L3116" s="74">
        <f t="shared" si="290"/>
        <v>58.865105</v>
      </c>
      <c r="M3116" s="75"/>
      <c r="N3116" s="74">
        <f t="shared" si="291"/>
        <v>1412.795026</v>
      </c>
      <c r="O3116" s="74">
        <f t="shared" si="292"/>
        <v>454.46115599999996</v>
      </c>
      <c r="P3116" s="74">
        <f t="shared" si="293"/>
        <v>1032.9512300000001</v>
      </c>
    </row>
    <row r="3117" spans="1:16" ht="15" customHeight="1" x14ac:dyDescent="0.3">
      <c r="A3117" s="27" t="s">
        <v>4098</v>
      </c>
      <c r="B3117" s="38">
        <v>50050</v>
      </c>
      <c r="C3117" s="38">
        <v>50050</v>
      </c>
      <c r="D3117" s="12" t="s">
        <v>2850</v>
      </c>
      <c r="E3117" s="12">
        <v>38900</v>
      </c>
      <c r="F3117" s="12" t="s">
        <v>3689</v>
      </c>
      <c r="G3117" s="12" t="s">
        <v>3056</v>
      </c>
      <c r="H3117" s="120">
        <v>1.1921000000000002</v>
      </c>
      <c r="I3117" s="39"/>
      <c r="J3117" s="74">
        <f t="shared" si="288"/>
        <v>220.17224399999998</v>
      </c>
      <c r="K3117" s="74">
        <f t="shared" si="289"/>
        <v>174.00960200000003</v>
      </c>
      <c r="L3117" s="74">
        <f t="shared" si="290"/>
        <v>65.82439500000001</v>
      </c>
      <c r="M3117" s="75"/>
      <c r="N3117" s="74">
        <f t="shared" si="291"/>
        <v>1579.8423740000003</v>
      </c>
      <c r="O3117" s="74">
        <f t="shared" si="292"/>
        <v>496.90324400000009</v>
      </c>
      <c r="P3117" s="74">
        <f t="shared" si="293"/>
        <v>1146.8257700000001</v>
      </c>
    </row>
    <row r="3118" spans="1:16" ht="15" customHeight="1" x14ac:dyDescent="0.3">
      <c r="A3118" s="27" t="s">
        <v>4098</v>
      </c>
      <c r="B3118" s="38">
        <v>50060</v>
      </c>
      <c r="C3118" s="38">
        <v>50060</v>
      </c>
      <c r="D3118" s="12" t="s">
        <v>2851</v>
      </c>
      <c r="E3118" s="12">
        <v>47460</v>
      </c>
      <c r="F3118" s="12" t="s">
        <v>3787</v>
      </c>
      <c r="G3118" s="12" t="s">
        <v>3056</v>
      </c>
      <c r="H3118" s="100">
        <v>1.0593000000000001</v>
      </c>
      <c r="I3118" s="39"/>
      <c r="J3118" s="74">
        <f t="shared" si="288"/>
        <v>202.42485199999999</v>
      </c>
      <c r="K3118" s="74">
        <f t="shared" si="289"/>
        <v>159.98326600000001</v>
      </c>
      <c r="L3118" s="74">
        <f t="shared" si="290"/>
        <v>60.519035000000002</v>
      </c>
      <c r="M3118" s="75"/>
      <c r="N3118" s="74">
        <f t="shared" si="291"/>
        <v>1452.4951420000002</v>
      </c>
      <c r="O3118" s="74">
        <f t="shared" si="292"/>
        <v>464.54785200000003</v>
      </c>
      <c r="P3118" s="74">
        <f t="shared" si="293"/>
        <v>1060.0144100000002</v>
      </c>
    </row>
    <row r="3119" spans="1:16" ht="15" customHeight="1" x14ac:dyDescent="0.3">
      <c r="A3119" s="27" t="s">
        <v>4098</v>
      </c>
      <c r="B3119" s="38">
        <v>50070</v>
      </c>
      <c r="C3119" s="38">
        <v>50070</v>
      </c>
      <c r="D3119" s="12" t="s">
        <v>2852</v>
      </c>
      <c r="E3119" s="12">
        <v>31020</v>
      </c>
      <c r="F3119" s="12" t="s">
        <v>3788</v>
      </c>
      <c r="G3119" s="12" t="s">
        <v>3056</v>
      </c>
      <c r="H3119" s="100">
        <v>1.0998000000000001</v>
      </c>
      <c r="I3119" s="39"/>
      <c r="J3119" s="74">
        <f t="shared" si="288"/>
        <v>207.83727199999998</v>
      </c>
      <c r="K3119" s="74">
        <f t="shared" si="289"/>
        <v>164.26087600000002</v>
      </c>
      <c r="L3119" s="74">
        <f t="shared" si="290"/>
        <v>62.137010000000004</v>
      </c>
      <c r="M3119" s="75"/>
      <c r="N3119" s="74">
        <f t="shared" si="291"/>
        <v>1491.3322120000003</v>
      </c>
      <c r="O3119" s="74">
        <f t="shared" si="292"/>
        <v>474.41527200000007</v>
      </c>
      <c r="P3119" s="74">
        <f t="shared" si="293"/>
        <v>1086.4892600000001</v>
      </c>
    </row>
    <row r="3120" spans="1:16" ht="15" customHeight="1" x14ac:dyDescent="0.3">
      <c r="A3120" s="27" t="s">
        <v>4098</v>
      </c>
      <c r="B3120" s="38">
        <v>50080</v>
      </c>
      <c r="C3120" s="38">
        <v>50080</v>
      </c>
      <c r="D3120" s="12" t="s">
        <v>2853</v>
      </c>
      <c r="E3120" s="12">
        <v>48300</v>
      </c>
      <c r="F3120" s="12" t="s">
        <v>3786</v>
      </c>
      <c r="G3120" s="12" t="s">
        <v>3056</v>
      </c>
      <c r="H3120" s="100">
        <v>0.94</v>
      </c>
      <c r="I3120" s="39"/>
      <c r="J3120" s="74">
        <f t="shared" si="288"/>
        <v>186.48159999999999</v>
      </c>
      <c r="K3120" s="74">
        <f t="shared" si="289"/>
        <v>147.3828</v>
      </c>
      <c r="L3120" s="74">
        <f t="shared" si="290"/>
        <v>55.753</v>
      </c>
      <c r="M3120" s="75"/>
      <c r="N3120" s="74">
        <f t="shared" si="291"/>
        <v>1338.0935999999999</v>
      </c>
      <c r="O3120" s="74">
        <f t="shared" si="292"/>
        <v>435.48159999999996</v>
      </c>
      <c r="P3120" s="74">
        <f t="shared" si="293"/>
        <v>982.02800000000002</v>
      </c>
    </row>
    <row r="3121" spans="1:16" ht="15" customHeight="1" x14ac:dyDescent="0.3">
      <c r="A3121" s="27" t="s">
        <v>4098</v>
      </c>
      <c r="B3121" s="38">
        <v>50090</v>
      </c>
      <c r="C3121" s="38">
        <v>50090</v>
      </c>
      <c r="D3121" s="40" t="s">
        <v>2854</v>
      </c>
      <c r="E3121" s="40">
        <v>99950</v>
      </c>
      <c r="F3121" s="20" t="s">
        <v>3784</v>
      </c>
      <c r="G3121" s="20" t="s">
        <v>3059</v>
      </c>
      <c r="H3121" s="100">
        <v>1.0179</v>
      </c>
      <c r="I3121" s="39"/>
      <c r="J3121" s="74">
        <f t="shared" si="288"/>
        <v>196.892156</v>
      </c>
      <c r="K3121" s="74">
        <f t="shared" si="289"/>
        <v>155.61059800000001</v>
      </c>
      <c r="L3121" s="74">
        <f t="shared" si="290"/>
        <v>58.865105</v>
      </c>
      <c r="M3121" s="75"/>
      <c r="N3121" s="74">
        <f t="shared" si="291"/>
        <v>1412.795026</v>
      </c>
      <c r="O3121" s="74">
        <f t="shared" si="292"/>
        <v>454.46115599999996</v>
      </c>
      <c r="P3121" s="74">
        <f t="shared" si="293"/>
        <v>1032.9512300000001</v>
      </c>
    </row>
    <row r="3122" spans="1:16" ht="15" customHeight="1" x14ac:dyDescent="0.3">
      <c r="A3122" s="27" t="s">
        <v>4098</v>
      </c>
      <c r="B3122" s="38">
        <v>50100</v>
      </c>
      <c r="C3122" s="38">
        <v>50100</v>
      </c>
      <c r="D3122" s="12" t="s">
        <v>2855</v>
      </c>
      <c r="E3122" s="12">
        <v>28420</v>
      </c>
      <c r="F3122" s="12" t="s">
        <v>3785</v>
      </c>
      <c r="G3122" s="12" t="s">
        <v>3056</v>
      </c>
      <c r="H3122" s="100">
        <v>0.96760000000000002</v>
      </c>
      <c r="I3122" s="39"/>
      <c r="J3122" s="74">
        <f t="shared" si="288"/>
        <v>190.17006399999997</v>
      </c>
      <c r="K3122" s="74">
        <f t="shared" si="289"/>
        <v>150.297912</v>
      </c>
      <c r="L3122" s="74">
        <f t="shared" si="290"/>
        <v>56.855620000000002</v>
      </c>
      <c r="M3122" s="75"/>
      <c r="N3122" s="74">
        <f t="shared" si="291"/>
        <v>1364.560344</v>
      </c>
      <c r="O3122" s="74">
        <f t="shared" si="292"/>
        <v>442.20606399999997</v>
      </c>
      <c r="P3122" s="74">
        <f t="shared" si="293"/>
        <v>1000.0701200000001</v>
      </c>
    </row>
    <row r="3123" spans="1:16" ht="15" customHeight="1" x14ac:dyDescent="0.3">
      <c r="A3123" s="27" t="s">
        <v>4098</v>
      </c>
      <c r="B3123" s="38">
        <v>50110</v>
      </c>
      <c r="C3123" s="38">
        <v>50110</v>
      </c>
      <c r="D3123" s="40" t="s">
        <v>2856</v>
      </c>
      <c r="E3123" s="40">
        <v>99950</v>
      </c>
      <c r="F3123" s="20" t="s">
        <v>3784</v>
      </c>
      <c r="G3123" s="20" t="s">
        <v>3059</v>
      </c>
      <c r="H3123" s="100">
        <v>1.0179</v>
      </c>
      <c r="I3123" s="39"/>
      <c r="J3123" s="74">
        <f t="shared" si="288"/>
        <v>196.892156</v>
      </c>
      <c r="K3123" s="74">
        <f t="shared" si="289"/>
        <v>155.61059800000001</v>
      </c>
      <c r="L3123" s="74">
        <f t="shared" si="290"/>
        <v>58.865105</v>
      </c>
      <c r="M3123" s="75"/>
      <c r="N3123" s="74">
        <f t="shared" si="291"/>
        <v>1412.795026</v>
      </c>
      <c r="O3123" s="74">
        <f t="shared" si="292"/>
        <v>454.46115599999996</v>
      </c>
      <c r="P3123" s="74">
        <f t="shared" si="293"/>
        <v>1032.9512300000001</v>
      </c>
    </row>
    <row r="3124" spans="1:16" ht="15" customHeight="1" x14ac:dyDescent="0.3">
      <c r="A3124" s="27" t="s">
        <v>4098</v>
      </c>
      <c r="B3124" s="38">
        <v>50120</v>
      </c>
      <c r="C3124" s="38">
        <v>50120</v>
      </c>
      <c r="D3124" s="40" t="s">
        <v>2857</v>
      </c>
      <c r="E3124" s="40">
        <v>99950</v>
      </c>
      <c r="F3124" s="20" t="s">
        <v>3784</v>
      </c>
      <c r="G3124" s="20" t="s">
        <v>3059</v>
      </c>
      <c r="H3124" s="100">
        <v>1.0179</v>
      </c>
      <c r="I3124" s="39"/>
      <c r="J3124" s="74">
        <f t="shared" si="288"/>
        <v>196.892156</v>
      </c>
      <c r="K3124" s="74">
        <f t="shared" si="289"/>
        <v>155.61059800000001</v>
      </c>
      <c r="L3124" s="74">
        <f t="shared" si="290"/>
        <v>58.865105</v>
      </c>
      <c r="M3124" s="75"/>
      <c r="N3124" s="74">
        <f t="shared" si="291"/>
        <v>1412.795026</v>
      </c>
      <c r="O3124" s="74">
        <f t="shared" si="292"/>
        <v>454.46115599999996</v>
      </c>
      <c r="P3124" s="74">
        <f t="shared" si="293"/>
        <v>1032.9512300000001</v>
      </c>
    </row>
    <row r="3125" spans="1:16" ht="15" customHeight="1" x14ac:dyDescent="0.3">
      <c r="A3125" s="27" t="s">
        <v>4098</v>
      </c>
      <c r="B3125" s="38">
        <v>50130</v>
      </c>
      <c r="C3125" s="38">
        <v>50130</v>
      </c>
      <c r="D3125" s="40" t="s">
        <v>2858</v>
      </c>
      <c r="E3125" s="40">
        <v>99950</v>
      </c>
      <c r="F3125" s="20" t="s">
        <v>3784</v>
      </c>
      <c r="G3125" s="20" t="s">
        <v>3059</v>
      </c>
      <c r="H3125" s="100">
        <v>1.0179</v>
      </c>
      <c r="I3125" s="39"/>
      <c r="J3125" s="74">
        <f t="shared" si="288"/>
        <v>196.892156</v>
      </c>
      <c r="K3125" s="74">
        <f t="shared" si="289"/>
        <v>155.61059800000001</v>
      </c>
      <c r="L3125" s="74">
        <f t="shared" si="290"/>
        <v>58.865105</v>
      </c>
      <c r="M3125" s="75"/>
      <c r="N3125" s="74">
        <f t="shared" si="291"/>
        <v>1412.795026</v>
      </c>
      <c r="O3125" s="74">
        <f t="shared" si="292"/>
        <v>454.46115599999996</v>
      </c>
      <c r="P3125" s="74">
        <f t="shared" si="293"/>
        <v>1032.9512300000001</v>
      </c>
    </row>
    <row r="3126" spans="1:16" ht="15" customHeight="1" x14ac:dyDescent="0.3">
      <c r="A3126" s="27" t="s">
        <v>4098</v>
      </c>
      <c r="B3126" s="38">
        <v>50140</v>
      </c>
      <c r="C3126" s="38">
        <v>50140</v>
      </c>
      <c r="D3126" s="40" t="s">
        <v>2859</v>
      </c>
      <c r="E3126" s="40">
        <v>99950</v>
      </c>
      <c r="F3126" s="20" t="s">
        <v>3784</v>
      </c>
      <c r="G3126" s="20" t="s">
        <v>3059</v>
      </c>
      <c r="H3126" s="100">
        <v>1.0179</v>
      </c>
      <c r="I3126" s="39"/>
      <c r="J3126" s="74">
        <f t="shared" si="288"/>
        <v>196.892156</v>
      </c>
      <c r="K3126" s="74">
        <f t="shared" si="289"/>
        <v>155.61059800000001</v>
      </c>
      <c r="L3126" s="74">
        <f t="shared" si="290"/>
        <v>58.865105</v>
      </c>
      <c r="M3126" s="75"/>
      <c r="N3126" s="74">
        <f t="shared" si="291"/>
        <v>1412.795026</v>
      </c>
      <c r="O3126" s="74">
        <f t="shared" si="292"/>
        <v>454.46115599999996</v>
      </c>
      <c r="P3126" s="74">
        <f t="shared" si="293"/>
        <v>1032.9512300000001</v>
      </c>
    </row>
    <row r="3127" spans="1:16" ht="15" customHeight="1" x14ac:dyDescent="0.3">
      <c r="A3127" s="27" t="s">
        <v>4098</v>
      </c>
      <c r="B3127" s="38">
        <v>50150</v>
      </c>
      <c r="C3127" s="38">
        <v>50150</v>
      </c>
      <c r="D3127" s="40" t="s">
        <v>2860</v>
      </c>
      <c r="E3127" s="40">
        <v>99950</v>
      </c>
      <c r="F3127" s="20" t="s">
        <v>3784</v>
      </c>
      <c r="G3127" s="20" t="s">
        <v>3059</v>
      </c>
      <c r="H3127" s="100">
        <v>1.0179</v>
      </c>
      <c r="I3127" s="39"/>
      <c r="J3127" s="74">
        <f t="shared" si="288"/>
        <v>196.892156</v>
      </c>
      <c r="K3127" s="74">
        <f t="shared" si="289"/>
        <v>155.61059800000001</v>
      </c>
      <c r="L3127" s="74">
        <f t="shared" si="290"/>
        <v>58.865105</v>
      </c>
      <c r="M3127" s="75"/>
      <c r="N3127" s="74">
        <f t="shared" si="291"/>
        <v>1412.795026</v>
      </c>
      <c r="O3127" s="74">
        <f t="shared" si="292"/>
        <v>454.46115599999996</v>
      </c>
      <c r="P3127" s="74">
        <f t="shared" si="293"/>
        <v>1032.9512300000001</v>
      </c>
    </row>
    <row r="3128" spans="1:16" ht="15" customHeight="1" x14ac:dyDescent="0.3">
      <c r="A3128" s="27" t="s">
        <v>4098</v>
      </c>
      <c r="B3128" s="38">
        <v>50160</v>
      </c>
      <c r="C3128" s="38">
        <v>50160</v>
      </c>
      <c r="D3128" s="12" t="s">
        <v>2861</v>
      </c>
      <c r="E3128" s="12">
        <v>42644</v>
      </c>
      <c r="F3128" s="12" t="s">
        <v>3789</v>
      </c>
      <c r="G3128" s="12" t="s">
        <v>3056</v>
      </c>
      <c r="H3128" s="100">
        <v>1.1718</v>
      </c>
      <c r="I3128" s="39"/>
      <c r="J3128" s="74">
        <f t="shared" si="288"/>
        <v>217.45935199999997</v>
      </c>
      <c r="K3128" s="74">
        <f t="shared" si="289"/>
        <v>171.86551600000001</v>
      </c>
      <c r="L3128" s="74">
        <f t="shared" si="290"/>
        <v>65.013410000000007</v>
      </c>
      <c r="M3128" s="75"/>
      <c r="N3128" s="74">
        <f t="shared" si="291"/>
        <v>1560.375892</v>
      </c>
      <c r="O3128" s="74">
        <f t="shared" si="292"/>
        <v>491.95735200000001</v>
      </c>
      <c r="P3128" s="74">
        <f t="shared" si="293"/>
        <v>1133.55566</v>
      </c>
    </row>
    <row r="3129" spans="1:16" ht="15" customHeight="1" x14ac:dyDescent="0.3">
      <c r="A3129" s="27" t="s">
        <v>4098</v>
      </c>
      <c r="B3129" s="38">
        <v>50170</v>
      </c>
      <c r="C3129" s="38">
        <v>50170</v>
      </c>
      <c r="D3129" s="12" t="s">
        <v>2862</v>
      </c>
      <c r="E3129" s="12">
        <v>14740</v>
      </c>
      <c r="F3129" s="12" t="s">
        <v>3790</v>
      </c>
      <c r="G3129" s="12" t="s">
        <v>3056</v>
      </c>
      <c r="H3129" s="100">
        <v>1.0964</v>
      </c>
      <c r="I3129" s="39"/>
      <c r="J3129" s="74">
        <f t="shared" si="288"/>
        <v>207.38289600000002</v>
      </c>
      <c r="K3129" s="74">
        <f t="shared" si="289"/>
        <v>163.901768</v>
      </c>
      <c r="L3129" s="74">
        <f t="shared" si="290"/>
        <v>62.001180000000005</v>
      </c>
      <c r="M3129" s="75"/>
      <c r="N3129" s="74">
        <f t="shared" si="291"/>
        <v>1488.0718160000001</v>
      </c>
      <c r="O3129" s="74">
        <f t="shared" si="292"/>
        <v>473.58689600000002</v>
      </c>
      <c r="P3129" s="74">
        <f t="shared" si="293"/>
        <v>1084.2666800000002</v>
      </c>
    </row>
    <row r="3130" spans="1:16" ht="15" customHeight="1" x14ac:dyDescent="0.3">
      <c r="A3130" s="27" t="s">
        <v>4098</v>
      </c>
      <c r="B3130" s="38">
        <v>50180</v>
      </c>
      <c r="C3130" s="38">
        <v>50180</v>
      </c>
      <c r="D3130" s="40" t="s">
        <v>2863</v>
      </c>
      <c r="E3130" s="40">
        <v>99950</v>
      </c>
      <c r="F3130" s="20" t="s">
        <v>3784</v>
      </c>
      <c r="G3130" s="20" t="s">
        <v>3059</v>
      </c>
      <c r="H3130" s="100">
        <v>1.0179</v>
      </c>
      <c r="I3130" s="39"/>
      <c r="J3130" s="74">
        <f t="shared" si="288"/>
        <v>196.892156</v>
      </c>
      <c r="K3130" s="74">
        <f t="shared" si="289"/>
        <v>155.61059800000001</v>
      </c>
      <c r="L3130" s="74">
        <f t="shared" si="290"/>
        <v>58.865105</v>
      </c>
      <c r="M3130" s="75"/>
      <c r="N3130" s="74">
        <f t="shared" si="291"/>
        <v>1412.795026</v>
      </c>
      <c r="O3130" s="74">
        <f t="shared" si="292"/>
        <v>454.46115599999996</v>
      </c>
      <c r="P3130" s="74">
        <f t="shared" si="293"/>
        <v>1032.9512300000001</v>
      </c>
    </row>
    <row r="3131" spans="1:16" ht="15" customHeight="1" x14ac:dyDescent="0.3">
      <c r="A3131" s="27" t="s">
        <v>4098</v>
      </c>
      <c r="B3131" s="38">
        <v>50190</v>
      </c>
      <c r="C3131" s="38">
        <v>50190</v>
      </c>
      <c r="D3131" s="40" t="s">
        <v>2864</v>
      </c>
      <c r="E3131" s="40">
        <v>99950</v>
      </c>
      <c r="F3131" s="20" t="s">
        <v>3784</v>
      </c>
      <c r="G3131" s="20" t="s">
        <v>3059</v>
      </c>
      <c r="H3131" s="100">
        <v>1.0179</v>
      </c>
      <c r="I3131" s="39"/>
      <c r="J3131" s="74">
        <f t="shared" si="288"/>
        <v>196.892156</v>
      </c>
      <c r="K3131" s="74">
        <f t="shared" si="289"/>
        <v>155.61059800000001</v>
      </c>
      <c r="L3131" s="74">
        <f t="shared" si="290"/>
        <v>58.865105</v>
      </c>
      <c r="M3131" s="75"/>
      <c r="N3131" s="74">
        <f t="shared" si="291"/>
        <v>1412.795026</v>
      </c>
      <c r="O3131" s="74">
        <f t="shared" si="292"/>
        <v>454.46115599999996</v>
      </c>
      <c r="P3131" s="74">
        <f t="shared" si="293"/>
        <v>1032.9512300000001</v>
      </c>
    </row>
    <row r="3132" spans="1:16" ht="15" customHeight="1" x14ac:dyDescent="0.3">
      <c r="A3132" s="27" t="s">
        <v>4098</v>
      </c>
      <c r="B3132" s="38">
        <v>50200</v>
      </c>
      <c r="C3132" s="38">
        <v>50200</v>
      </c>
      <c r="D3132" s="40" t="s">
        <v>2865</v>
      </c>
      <c r="E3132" s="40">
        <v>99950</v>
      </c>
      <c r="F3132" s="20" t="s">
        <v>3784</v>
      </c>
      <c r="G3132" s="20" t="s">
        <v>3059</v>
      </c>
      <c r="H3132" s="100">
        <v>1.0179</v>
      </c>
      <c r="I3132" s="39"/>
      <c r="J3132" s="74">
        <f t="shared" si="288"/>
        <v>196.892156</v>
      </c>
      <c r="K3132" s="74">
        <f t="shared" si="289"/>
        <v>155.61059800000001</v>
      </c>
      <c r="L3132" s="74">
        <f t="shared" si="290"/>
        <v>58.865105</v>
      </c>
      <c r="M3132" s="75"/>
      <c r="N3132" s="74">
        <f t="shared" si="291"/>
        <v>1412.795026</v>
      </c>
      <c r="O3132" s="74">
        <f t="shared" si="292"/>
        <v>454.46115599999996</v>
      </c>
      <c r="P3132" s="74">
        <f t="shared" si="293"/>
        <v>1032.9512300000001</v>
      </c>
    </row>
    <row r="3133" spans="1:16" ht="15" customHeight="1" x14ac:dyDescent="0.3">
      <c r="A3133" s="27" t="s">
        <v>4098</v>
      </c>
      <c r="B3133" s="38">
        <v>50210</v>
      </c>
      <c r="C3133" s="38">
        <v>50210</v>
      </c>
      <c r="D3133" s="40" t="s">
        <v>2866</v>
      </c>
      <c r="E3133" s="40">
        <v>99950</v>
      </c>
      <c r="F3133" s="20" t="s">
        <v>3784</v>
      </c>
      <c r="G3133" s="20" t="s">
        <v>3059</v>
      </c>
      <c r="H3133" s="100">
        <v>1.0179</v>
      </c>
      <c r="I3133" s="39"/>
      <c r="J3133" s="74">
        <f t="shared" si="288"/>
        <v>196.892156</v>
      </c>
      <c r="K3133" s="74">
        <f t="shared" si="289"/>
        <v>155.61059800000001</v>
      </c>
      <c r="L3133" s="74">
        <f t="shared" si="290"/>
        <v>58.865105</v>
      </c>
      <c r="M3133" s="75"/>
      <c r="N3133" s="74">
        <f t="shared" si="291"/>
        <v>1412.795026</v>
      </c>
      <c r="O3133" s="74">
        <f t="shared" si="292"/>
        <v>454.46115599999996</v>
      </c>
      <c r="P3133" s="74">
        <f t="shared" si="293"/>
        <v>1032.9512300000001</v>
      </c>
    </row>
    <row r="3134" spans="1:16" ht="15" customHeight="1" x14ac:dyDescent="0.3">
      <c r="A3134" s="27" t="s">
        <v>4098</v>
      </c>
      <c r="B3134" s="38">
        <v>50220</v>
      </c>
      <c r="C3134" s="38">
        <v>50220</v>
      </c>
      <c r="D3134" s="40" t="s">
        <v>2867</v>
      </c>
      <c r="E3134" s="40">
        <v>99950</v>
      </c>
      <c r="F3134" s="20" t="s">
        <v>3784</v>
      </c>
      <c r="G3134" s="20" t="s">
        <v>3059</v>
      </c>
      <c r="H3134" s="100">
        <v>1.0179</v>
      </c>
      <c r="I3134" s="39"/>
      <c r="J3134" s="74">
        <f t="shared" si="288"/>
        <v>196.892156</v>
      </c>
      <c r="K3134" s="74">
        <f t="shared" si="289"/>
        <v>155.61059800000001</v>
      </c>
      <c r="L3134" s="74">
        <f t="shared" si="290"/>
        <v>58.865105</v>
      </c>
      <c r="M3134" s="75"/>
      <c r="N3134" s="74">
        <f t="shared" si="291"/>
        <v>1412.795026</v>
      </c>
      <c r="O3134" s="74">
        <f t="shared" si="292"/>
        <v>454.46115599999996</v>
      </c>
      <c r="P3134" s="74">
        <f t="shared" si="293"/>
        <v>1032.9512300000001</v>
      </c>
    </row>
    <row r="3135" spans="1:16" ht="15" customHeight="1" x14ac:dyDescent="0.3">
      <c r="A3135" s="27" t="s">
        <v>4098</v>
      </c>
      <c r="B3135" s="38">
        <v>50230</v>
      </c>
      <c r="C3135" s="38">
        <v>50230</v>
      </c>
      <c r="D3135" s="40" t="s">
        <v>2868</v>
      </c>
      <c r="E3135" s="40">
        <v>99950</v>
      </c>
      <c r="F3135" s="20" t="s">
        <v>3784</v>
      </c>
      <c r="G3135" s="20" t="s">
        <v>3059</v>
      </c>
      <c r="H3135" s="100">
        <v>1.0179</v>
      </c>
      <c r="I3135" s="39"/>
      <c r="J3135" s="74">
        <f t="shared" si="288"/>
        <v>196.892156</v>
      </c>
      <c r="K3135" s="74">
        <f t="shared" si="289"/>
        <v>155.61059800000001</v>
      </c>
      <c r="L3135" s="74">
        <f t="shared" si="290"/>
        <v>58.865105</v>
      </c>
      <c r="M3135" s="75"/>
      <c r="N3135" s="74">
        <f t="shared" si="291"/>
        <v>1412.795026</v>
      </c>
      <c r="O3135" s="74">
        <f t="shared" si="292"/>
        <v>454.46115599999996</v>
      </c>
      <c r="P3135" s="74">
        <f t="shared" si="293"/>
        <v>1032.9512300000001</v>
      </c>
    </row>
    <row r="3136" spans="1:16" ht="15" customHeight="1" x14ac:dyDescent="0.3">
      <c r="A3136" s="27" t="s">
        <v>4098</v>
      </c>
      <c r="B3136" s="38">
        <v>50240</v>
      </c>
      <c r="C3136" s="38">
        <v>50240</v>
      </c>
      <c r="D3136" s="40" t="s">
        <v>2869</v>
      </c>
      <c r="E3136" s="40">
        <v>99950</v>
      </c>
      <c r="F3136" s="20" t="s">
        <v>3784</v>
      </c>
      <c r="G3136" s="20" t="s">
        <v>3059</v>
      </c>
      <c r="H3136" s="100">
        <v>1.0179</v>
      </c>
      <c r="I3136" s="39"/>
      <c r="J3136" s="74">
        <f t="shared" si="288"/>
        <v>196.892156</v>
      </c>
      <c r="K3136" s="74">
        <f t="shared" si="289"/>
        <v>155.61059800000001</v>
      </c>
      <c r="L3136" s="74">
        <f t="shared" si="290"/>
        <v>58.865105</v>
      </c>
      <c r="M3136" s="75"/>
      <c r="N3136" s="74">
        <f t="shared" si="291"/>
        <v>1412.795026</v>
      </c>
      <c r="O3136" s="74">
        <f t="shared" si="292"/>
        <v>454.46115599999996</v>
      </c>
      <c r="P3136" s="74">
        <f t="shared" si="293"/>
        <v>1032.9512300000001</v>
      </c>
    </row>
    <row r="3137" spans="1:16" ht="15" customHeight="1" x14ac:dyDescent="0.3">
      <c r="A3137" s="27" t="s">
        <v>4098</v>
      </c>
      <c r="B3137" s="38">
        <v>50250</v>
      </c>
      <c r="C3137" s="38">
        <v>50250</v>
      </c>
      <c r="D3137" s="12" t="s">
        <v>2870</v>
      </c>
      <c r="E3137" s="12">
        <v>44060</v>
      </c>
      <c r="F3137" s="12" t="s">
        <v>3791</v>
      </c>
      <c r="G3137" s="12" t="s">
        <v>3056</v>
      </c>
      <c r="H3137" s="100">
        <v>1.1109</v>
      </c>
      <c r="I3137" s="39"/>
      <c r="J3137" s="74">
        <f t="shared" si="288"/>
        <v>209.32067599999999</v>
      </c>
      <c r="K3137" s="74">
        <f t="shared" si="289"/>
        <v>165.433258</v>
      </c>
      <c r="L3137" s="74">
        <f t="shared" si="290"/>
        <v>62.580455000000001</v>
      </c>
      <c r="M3137" s="75"/>
      <c r="N3137" s="74">
        <f t="shared" si="291"/>
        <v>1501.9764460000001</v>
      </c>
      <c r="O3137" s="74">
        <f t="shared" si="292"/>
        <v>477.11967600000003</v>
      </c>
      <c r="P3137" s="74">
        <f t="shared" si="293"/>
        <v>1093.74533</v>
      </c>
    </row>
    <row r="3138" spans="1:16" ht="15" customHeight="1" x14ac:dyDescent="0.3">
      <c r="A3138" s="27" t="s">
        <v>4098</v>
      </c>
      <c r="B3138" s="38">
        <v>50260</v>
      </c>
      <c r="C3138" s="38">
        <v>50260</v>
      </c>
      <c r="D3138" s="12" t="s">
        <v>2871</v>
      </c>
      <c r="E3138" s="12">
        <v>45104</v>
      </c>
      <c r="F3138" s="12" t="s">
        <v>3792</v>
      </c>
      <c r="G3138" s="12" t="s">
        <v>3056</v>
      </c>
      <c r="H3138" s="100">
        <v>1.1560999999999999</v>
      </c>
      <c r="I3138" s="39"/>
      <c r="J3138" s="74">
        <f t="shared" si="288"/>
        <v>215.36120399999999</v>
      </c>
      <c r="K3138" s="74">
        <f t="shared" si="289"/>
        <v>170.20728199999999</v>
      </c>
      <c r="L3138" s="74">
        <f t="shared" si="290"/>
        <v>64.386195000000001</v>
      </c>
      <c r="M3138" s="75"/>
      <c r="N3138" s="74">
        <f t="shared" si="291"/>
        <v>1545.320534</v>
      </c>
      <c r="O3138" s="74">
        <f t="shared" si="292"/>
        <v>488.132204</v>
      </c>
      <c r="P3138" s="74">
        <f t="shared" si="293"/>
        <v>1123.2925700000001</v>
      </c>
    </row>
    <row r="3139" spans="1:16" ht="15" customHeight="1" x14ac:dyDescent="0.3">
      <c r="A3139" s="27" t="s">
        <v>4098</v>
      </c>
      <c r="B3139" s="38">
        <v>50270</v>
      </c>
      <c r="C3139" s="38">
        <v>50270</v>
      </c>
      <c r="D3139" s="40" t="s">
        <v>2872</v>
      </c>
      <c r="E3139" s="40">
        <v>99950</v>
      </c>
      <c r="F3139" s="20" t="s">
        <v>3784</v>
      </c>
      <c r="G3139" s="20" t="s">
        <v>3059</v>
      </c>
      <c r="H3139" s="100">
        <v>1.0179</v>
      </c>
      <c r="I3139" s="39"/>
      <c r="J3139" s="74">
        <f t="shared" si="288"/>
        <v>196.892156</v>
      </c>
      <c r="K3139" s="74">
        <f t="shared" si="289"/>
        <v>155.61059800000001</v>
      </c>
      <c r="L3139" s="74">
        <f t="shared" si="290"/>
        <v>58.865105</v>
      </c>
      <c r="M3139" s="75"/>
      <c r="N3139" s="74">
        <f t="shared" si="291"/>
        <v>1412.795026</v>
      </c>
      <c r="O3139" s="74">
        <f t="shared" si="292"/>
        <v>454.46115599999996</v>
      </c>
      <c r="P3139" s="74">
        <f t="shared" si="293"/>
        <v>1032.9512300000001</v>
      </c>
    </row>
    <row r="3140" spans="1:16" ht="15" customHeight="1" x14ac:dyDescent="0.3">
      <c r="A3140" s="27" t="s">
        <v>4098</v>
      </c>
      <c r="B3140" s="38">
        <v>50280</v>
      </c>
      <c r="C3140" s="38">
        <v>50280</v>
      </c>
      <c r="D3140" s="12" t="s">
        <v>2873</v>
      </c>
      <c r="E3140" s="12">
        <v>34580</v>
      </c>
      <c r="F3140" s="12" t="s">
        <v>3793</v>
      </c>
      <c r="G3140" s="12" t="s">
        <v>3056</v>
      </c>
      <c r="H3140" s="100">
        <v>0.96060000000000001</v>
      </c>
      <c r="I3140" s="39"/>
      <c r="J3140" s="74">
        <f t="shared" si="288"/>
        <v>189.23458399999998</v>
      </c>
      <c r="K3140" s="74">
        <f t="shared" si="289"/>
        <v>149.558572</v>
      </c>
      <c r="L3140" s="74">
        <f t="shared" si="290"/>
        <v>56.575969999999998</v>
      </c>
      <c r="M3140" s="75"/>
      <c r="N3140" s="74">
        <f t="shared" si="291"/>
        <v>1357.8477640000001</v>
      </c>
      <c r="O3140" s="74">
        <f t="shared" si="292"/>
        <v>440.500584</v>
      </c>
      <c r="P3140" s="74">
        <f t="shared" si="293"/>
        <v>995.49422000000004</v>
      </c>
    </row>
    <row r="3141" spans="1:16" ht="15" customHeight="1" x14ac:dyDescent="0.3">
      <c r="A3141" s="27" t="s">
        <v>4098</v>
      </c>
      <c r="B3141" s="38">
        <v>50290</v>
      </c>
      <c r="C3141" s="38">
        <v>50290</v>
      </c>
      <c r="D3141" s="12" t="s">
        <v>2874</v>
      </c>
      <c r="E3141" s="12">
        <v>38900</v>
      </c>
      <c r="F3141" s="12" t="s">
        <v>3689</v>
      </c>
      <c r="G3141" s="12" t="s">
        <v>3056</v>
      </c>
      <c r="H3141" s="120">
        <v>1.1921000000000002</v>
      </c>
      <c r="I3141" s="39"/>
      <c r="J3141" s="74">
        <f t="shared" si="288"/>
        <v>220.17224399999998</v>
      </c>
      <c r="K3141" s="74">
        <f t="shared" si="289"/>
        <v>174.00960200000003</v>
      </c>
      <c r="L3141" s="74">
        <f t="shared" si="290"/>
        <v>65.82439500000001</v>
      </c>
      <c r="M3141" s="75"/>
      <c r="N3141" s="74">
        <f t="shared" si="291"/>
        <v>1579.8423740000003</v>
      </c>
      <c r="O3141" s="74">
        <f t="shared" si="292"/>
        <v>496.90324400000009</v>
      </c>
      <c r="P3141" s="74">
        <f t="shared" si="293"/>
        <v>1146.8257700000001</v>
      </c>
    </row>
    <row r="3142" spans="1:16" ht="15" customHeight="1" x14ac:dyDescent="0.3">
      <c r="A3142" s="27" t="s">
        <v>4098</v>
      </c>
      <c r="B3142" s="38">
        <v>50300</v>
      </c>
      <c r="C3142" s="38">
        <v>50300</v>
      </c>
      <c r="D3142" s="12" t="s">
        <v>2875</v>
      </c>
      <c r="E3142" s="12">
        <v>42644</v>
      </c>
      <c r="F3142" s="12" t="s">
        <v>3789</v>
      </c>
      <c r="G3142" s="12" t="s">
        <v>3056</v>
      </c>
      <c r="H3142" s="100">
        <v>1.1718</v>
      </c>
      <c r="I3142" s="39"/>
      <c r="J3142" s="74">
        <f t="shared" si="288"/>
        <v>217.45935199999997</v>
      </c>
      <c r="K3142" s="74">
        <f t="shared" si="289"/>
        <v>171.86551600000001</v>
      </c>
      <c r="L3142" s="74">
        <f t="shared" si="290"/>
        <v>65.013410000000007</v>
      </c>
      <c r="M3142" s="75"/>
      <c r="N3142" s="74">
        <f t="shared" si="291"/>
        <v>1560.375892</v>
      </c>
      <c r="O3142" s="74">
        <f t="shared" si="292"/>
        <v>491.95735200000001</v>
      </c>
      <c r="P3142" s="74">
        <f t="shared" si="293"/>
        <v>1133.55566</v>
      </c>
    </row>
    <row r="3143" spans="1:16" ht="15" customHeight="1" x14ac:dyDescent="0.3">
      <c r="A3143" s="27" t="s">
        <v>4098</v>
      </c>
      <c r="B3143" s="38">
        <v>50310</v>
      </c>
      <c r="C3143" s="38">
        <v>50310</v>
      </c>
      <c r="D3143" s="12" t="s">
        <v>2876</v>
      </c>
      <c r="E3143" s="12">
        <v>44060</v>
      </c>
      <c r="F3143" s="12" t="s">
        <v>3791</v>
      </c>
      <c r="G3143" s="12" t="s">
        <v>3056</v>
      </c>
      <c r="H3143" s="100">
        <v>1.1109</v>
      </c>
      <c r="I3143" s="39"/>
      <c r="J3143" s="74">
        <f t="shared" si="288"/>
        <v>209.32067599999999</v>
      </c>
      <c r="K3143" s="74">
        <f t="shared" si="289"/>
        <v>165.433258</v>
      </c>
      <c r="L3143" s="74">
        <f t="shared" si="290"/>
        <v>62.580455000000001</v>
      </c>
      <c r="M3143" s="75"/>
      <c r="N3143" s="74">
        <f t="shared" si="291"/>
        <v>1501.9764460000001</v>
      </c>
      <c r="O3143" s="74">
        <f t="shared" si="292"/>
        <v>477.11967600000003</v>
      </c>
      <c r="P3143" s="74">
        <f t="shared" si="293"/>
        <v>1093.74533</v>
      </c>
    </row>
    <row r="3144" spans="1:16" ht="15" customHeight="1" x14ac:dyDescent="0.3">
      <c r="A3144" s="27" t="s">
        <v>4098</v>
      </c>
      <c r="B3144" s="38">
        <v>50320</v>
      </c>
      <c r="C3144" s="38">
        <v>50320</v>
      </c>
      <c r="D3144" s="12" t="s">
        <v>2877</v>
      </c>
      <c r="E3144" s="12">
        <v>44060</v>
      </c>
      <c r="F3144" s="12" t="s">
        <v>3791</v>
      </c>
      <c r="G3144" s="12" t="s">
        <v>3056</v>
      </c>
      <c r="H3144" s="100">
        <v>1.1109</v>
      </c>
      <c r="I3144" s="39"/>
      <c r="J3144" s="74">
        <f t="shared" si="288"/>
        <v>209.32067599999999</v>
      </c>
      <c r="K3144" s="74">
        <f t="shared" si="289"/>
        <v>165.433258</v>
      </c>
      <c r="L3144" s="74">
        <f t="shared" si="290"/>
        <v>62.580455000000001</v>
      </c>
      <c r="M3144" s="75"/>
      <c r="N3144" s="74">
        <f t="shared" si="291"/>
        <v>1501.9764460000001</v>
      </c>
      <c r="O3144" s="74">
        <f t="shared" si="292"/>
        <v>477.11967600000003</v>
      </c>
      <c r="P3144" s="74">
        <f t="shared" si="293"/>
        <v>1093.74533</v>
      </c>
    </row>
    <row r="3145" spans="1:16" ht="15" customHeight="1" x14ac:dyDescent="0.3">
      <c r="A3145" s="27" t="s">
        <v>4098</v>
      </c>
      <c r="B3145" s="38">
        <v>50330</v>
      </c>
      <c r="C3145" s="38">
        <v>50330</v>
      </c>
      <c r="D3145" s="12" t="s">
        <v>2878</v>
      </c>
      <c r="E3145" s="12">
        <v>36500</v>
      </c>
      <c r="F3145" s="12" t="s">
        <v>3794</v>
      </c>
      <c r="G3145" s="12" t="s">
        <v>3056</v>
      </c>
      <c r="H3145" s="100">
        <v>1.1482000000000001</v>
      </c>
      <c r="I3145" s="39"/>
      <c r="J3145" s="74">
        <f t="shared" si="288"/>
        <v>214.30544800000001</v>
      </c>
      <c r="K3145" s="74">
        <f t="shared" si="289"/>
        <v>169.37288400000003</v>
      </c>
      <c r="L3145" s="74">
        <f t="shared" si="290"/>
        <v>64.07059000000001</v>
      </c>
      <c r="M3145" s="75"/>
      <c r="N3145" s="74">
        <f t="shared" si="291"/>
        <v>1537.7449080000001</v>
      </c>
      <c r="O3145" s="74">
        <f t="shared" si="292"/>
        <v>486.207448</v>
      </c>
      <c r="P3145" s="74">
        <f t="shared" si="293"/>
        <v>1118.1283400000002</v>
      </c>
    </row>
    <row r="3146" spans="1:16" ht="15" customHeight="1" x14ac:dyDescent="0.3">
      <c r="A3146" s="27" t="s">
        <v>4098</v>
      </c>
      <c r="B3146" s="38">
        <v>50340</v>
      </c>
      <c r="C3146" s="38">
        <v>50340</v>
      </c>
      <c r="D3146" s="40" t="s">
        <v>2879</v>
      </c>
      <c r="E3146" s="40">
        <v>99950</v>
      </c>
      <c r="F3146" s="20" t="s">
        <v>3784</v>
      </c>
      <c r="G3146" s="20" t="s">
        <v>3059</v>
      </c>
      <c r="H3146" s="100">
        <v>1.0179</v>
      </c>
      <c r="I3146" s="39"/>
      <c r="J3146" s="74">
        <f t="shared" ref="J3146:J3209" si="294">+(H3146*133.64)+60.86</f>
        <v>196.892156</v>
      </c>
      <c r="K3146" s="74">
        <f t="shared" ref="K3146:K3209" si="295">(H3146*105.62)+48.1</f>
        <v>155.61059800000001</v>
      </c>
      <c r="L3146" s="74">
        <f t="shared" ref="L3146:L3209" si="296">(H3146*39.95)+18.2</f>
        <v>58.865105</v>
      </c>
      <c r="M3146" s="75"/>
      <c r="N3146" s="74">
        <f t="shared" ref="N3146:N3209" si="297">((H3146*958.94)+436.69)</f>
        <v>1412.795026</v>
      </c>
      <c r="O3146" s="74">
        <f t="shared" ref="O3146:O3209" si="298">(H3146*243.64)+206.46</f>
        <v>454.46115599999996</v>
      </c>
      <c r="P3146" s="74">
        <f t="shared" ref="P3146:P3209" si="299">(H3146*653.7)+367.55</f>
        <v>1032.9512300000001</v>
      </c>
    </row>
    <row r="3147" spans="1:16" ht="15" customHeight="1" x14ac:dyDescent="0.3">
      <c r="A3147" s="27" t="s">
        <v>4098</v>
      </c>
      <c r="B3147" s="38">
        <v>50350</v>
      </c>
      <c r="C3147" s="38">
        <v>50350</v>
      </c>
      <c r="D3147" s="12" t="s">
        <v>2880</v>
      </c>
      <c r="E3147" s="12">
        <v>47460</v>
      </c>
      <c r="F3147" s="12" t="s">
        <v>3787</v>
      </c>
      <c r="G3147" s="12" t="s">
        <v>3056</v>
      </c>
      <c r="H3147" s="100">
        <v>1.0593000000000001</v>
      </c>
      <c r="I3147" s="39"/>
      <c r="J3147" s="74">
        <f t="shared" si="294"/>
        <v>202.42485199999999</v>
      </c>
      <c r="K3147" s="74">
        <f t="shared" si="295"/>
        <v>159.98326600000001</v>
      </c>
      <c r="L3147" s="74">
        <f t="shared" si="296"/>
        <v>60.519035000000002</v>
      </c>
      <c r="M3147" s="75"/>
      <c r="N3147" s="74">
        <f t="shared" si="297"/>
        <v>1452.4951420000002</v>
      </c>
      <c r="O3147" s="74">
        <f t="shared" si="298"/>
        <v>464.54785200000003</v>
      </c>
      <c r="P3147" s="74">
        <f t="shared" si="299"/>
        <v>1060.0144100000002</v>
      </c>
    </row>
    <row r="3148" spans="1:16" ht="15" customHeight="1" x14ac:dyDescent="0.3">
      <c r="A3148" s="27" t="s">
        <v>4098</v>
      </c>
      <c r="B3148" s="38">
        <v>50360</v>
      </c>
      <c r="C3148" s="38">
        <v>50360</v>
      </c>
      <c r="D3148" s="12" t="s">
        <v>2881</v>
      </c>
      <c r="E3148" s="12">
        <v>13380</v>
      </c>
      <c r="F3148" s="12" t="s">
        <v>3795</v>
      </c>
      <c r="G3148" s="12" t="s">
        <v>3056</v>
      </c>
      <c r="H3148" s="100">
        <v>1.2089000000000001</v>
      </c>
      <c r="I3148" s="39"/>
      <c r="J3148" s="74">
        <f t="shared" si="294"/>
        <v>222.417396</v>
      </c>
      <c r="K3148" s="74">
        <f t="shared" si="295"/>
        <v>175.784018</v>
      </c>
      <c r="L3148" s="74">
        <f t="shared" si="296"/>
        <v>66.49555500000001</v>
      </c>
      <c r="M3148" s="75"/>
      <c r="N3148" s="74">
        <f t="shared" si="297"/>
        <v>1595.9525660000002</v>
      </c>
      <c r="O3148" s="74">
        <f t="shared" si="298"/>
        <v>500.996396</v>
      </c>
      <c r="P3148" s="74">
        <f t="shared" si="299"/>
        <v>1157.8079300000002</v>
      </c>
    </row>
    <row r="3149" spans="1:16" ht="15" customHeight="1" x14ac:dyDescent="0.3">
      <c r="A3149" s="27" t="s">
        <v>4098</v>
      </c>
      <c r="B3149" s="38">
        <v>50370</v>
      </c>
      <c r="C3149" s="38">
        <v>50370</v>
      </c>
      <c r="D3149" s="40" t="s">
        <v>2882</v>
      </c>
      <c r="E3149" s="40">
        <v>99950</v>
      </c>
      <c r="F3149" s="20" t="s">
        <v>3784</v>
      </c>
      <c r="G3149" s="20" t="s">
        <v>3059</v>
      </c>
      <c r="H3149" s="100">
        <v>1.0179</v>
      </c>
      <c r="I3149" s="39"/>
      <c r="J3149" s="74">
        <f t="shared" si="294"/>
        <v>196.892156</v>
      </c>
      <c r="K3149" s="74">
        <f t="shared" si="295"/>
        <v>155.61059800000001</v>
      </c>
      <c r="L3149" s="74">
        <f t="shared" si="296"/>
        <v>58.865105</v>
      </c>
      <c r="M3149" s="75"/>
      <c r="N3149" s="74">
        <f t="shared" si="297"/>
        <v>1412.795026</v>
      </c>
      <c r="O3149" s="74">
        <f t="shared" si="298"/>
        <v>454.46115599999996</v>
      </c>
      <c r="P3149" s="74">
        <f t="shared" si="299"/>
        <v>1032.9512300000001</v>
      </c>
    </row>
    <row r="3150" spans="1:16" ht="15" customHeight="1" x14ac:dyDescent="0.3">
      <c r="A3150" s="27" t="s">
        <v>4098</v>
      </c>
      <c r="B3150" s="38">
        <v>50380</v>
      </c>
      <c r="C3150" s="38">
        <v>50380</v>
      </c>
      <c r="D3150" s="12" t="s">
        <v>2883</v>
      </c>
      <c r="E3150" s="12">
        <v>49420</v>
      </c>
      <c r="F3150" s="12" t="s">
        <v>3796</v>
      </c>
      <c r="G3150" s="12" t="s">
        <v>3056</v>
      </c>
      <c r="H3150" s="100">
        <v>0.995</v>
      </c>
      <c r="I3150" s="39"/>
      <c r="J3150" s="74">
        <f t="shared" si="294"/>
        <v>193.83179999999999</v>
      </c>
      <c r="K3150" s="74">
        <f t="shared" si="295"/>
        <v>153.1919</v>
      </c>
      <c r="L3150" s="74">
        <f t="shared" si="296"/>
        <v>57.950249999999997</v>
      </c>
      <c r="M3150" s="75"/>
      <c r="N3150" s="74">
        <f t="shared" si="297"/>
        <v>1390.8353</v>
      </c>
      <c r="O3150" s="74">
        <f t="shared" si="298"/>
        <v>448.8818</v>
      </c>
      <c r="P3150" s="74">
        <f t="shared" si="299"/>
        <v>1017.9815000000001</v>
      </c>
    </row>
    <row r="3151" spans="1:16" ht="15" customHeight="1" x14ac:dyDescent="0.3">
      <c r="B3151" s="38"/>
      <c r="C3151" s="38"/>
      <c r="D3151" s="12"/>
      <c r="E3151" s="12"/>
      <c r="F3151" s="12"/>
      <c r="G3151" s="12"/>
      <c r="H3151" s="12"/>
      <c r="I3151" s="39"/>
      <c r="J3151" s="74"/>
      <c r="K3151" s="74"/>
      <c r="L3151" s="74"/>
      <c r="M3151" s="75"/>
      <c r="N3151" s="74"/>
      <c r="O3151" s="74"/>
      <c r="P3151" s="74"/>
    </row>
    <row r="3152" spans="1:16" ht="15" customHeight="1" x14ac:dyDescent="0.3">
      <c r="A3152" s="27" t="s">
        <v>4100</v>
      </c>
      <c r="B3152" s="38">
        <v>52000</v>
      </c>
      <c r="C3152" s="38">
        <v>52000</v>
      </c>
      <c r="D3152" s="40" t="s">
        <v>2939</v>
      </c>
      <c r="E3152" s="40">
        <v>99952</v>
      </c>
      <c r="F3152" s="20" t="s">
        <v>3802</v>
      </c>
      <c r="G3152" s="20" t="s">
        <v>3059</v>
      </c>
      <c r="H3152" s="100">
        <v>0.88319999999999999</v>
      </c>
      <c r="I3152" s="39"/>
      <c r="J3152" s="74">
        <f t="shared" si="294"/>
        <v>178.89084800000001</v>
      </c>
      <c r="K3152" s="74">
        <f t="shared" si="295"/>
        <v>141.38358400000001</v>
      </c>
      <c r="L3152" s="74">
        <f t="shared" si="296"/>
        <v>53.483840000000001</v>
      </c>
      <c r="M3152" s="75"/>
      <c r="N3152" s="74">
        <f t="shared" si="297"/>
        <v>1283.625808</v>
      </c>
      <c r="O3152" s="74">
        <f t="shared" si="298"/>
        <v>421.64284799999996</v>
      </c>
      <c r="P3152" s="74">
        <f t="shared" si="299"/>
        <v>944.89784000000009</v>
      </c>
    </row>
    <row r="3153" spans="1:16" ht="15" customHeight="1" x14ac:dyDescent="0.3">
      <c r="A3153" s="27" t="s">
        <v>4100</v>
      </c>
      <c r="B3153" s="38">
        <v>52010</v>
      </c>
      <c r="C3153" s="38">
        <v>52010</v>
      </c>
      <c r="D3153" s="40" t="s">
        <v>2940</v>
      </c>
      <c r="E3153" s="40">
        <v>99952</v>
      </c>
      <c r="F3153" s="20" t="s">
        <v>3802</v>
      </c>
      <c r="G3153" s="20" t="s">
        <v>3059</v>
      </c>
      <c r="H3153" s="100">
        <v>0.88319999999999999</v>
      </c>
      <c r="I3153" s="39"/>
      <c r="J3153" s="74">
        <f t="shared" si="294"/>
        <v>178.89084800000001</v>
      </c>
      <c r="K3153" s="74">
        <f t="shared" si="295"/>
        <v>141.38358400000001</v>
      </c>
      <c r="L3153" s="74">
        <f t="shared" si="296"/>
        <v>53.483840000000001</v>
      </c>
      <c r="M3153" s="75"/>
      <c r="N3153" s="74">
        <f t="shared" si="297"/>
        <v>1283.625808</v>
      </c>
      <c r="O3153" s="74">
        <f t="shared" si="298"/>
        <v>421.64284799999996</v>
      </c>
      <c r="P3153" s="74">
        <f t="shared" si="299"/>
        <v>944.89784000000009</v>
      </c>
    </row>
    <row r="3154" spans="1:16" ht="15" customHeight="1" x14ac:dyDescent="0.3">
      <c r="A3154" s="27" t="s">
        <v>4100</v>
      </c>
      <c r="B3154" s="38">
        <v>52020</v>
      </c>
      <c r="C3154" s="38">
        <v>52020</v>
      </c>
      <c r="D3154" s="40" t="s">
        <v>2941</v>
      </c>
      <c r="E3154" s="40">
        <v>99952</v>
      </c>
      <c r="F3154" s="20" t="s">
        <v>3802</v>
      </c>
      <c r="G3154" s="20" t="s">
        <v>3059</v>
      </c>
      <c r="H3154" s="100">
        <v>0.88319999999999999</v>
      </c>
      <c r="I3154" s="39"/>
      <c r="J3154" s="74">
        <f t="shared" si="294"/>
        <v>178.89084800000001</v>
      </c>
      <c r="K3154" s="74">
        <f t="shared" si="295"/>
        <v>141.38358400000001</v>
      </c>
      <c r="L3154" s="74">
        <f t="shared" si="296"/>
        <v>53.483840000000001</v>
      </c>
      <c r="M3154" s="75"/>
      <c r="N3154" s="74">
        <f t="shared" si="297"/>
        <v>1283.625808</v>
      </c>
      <c r="O3154" s="74">
        <f t="shared" si="298"/>
        <v>421.64284799999996</v>
      </c>
      <c r="P3154" s="74">
        <f t="shared" si="299"/>
        <v>944.89784000000009</v>
      </c>
    </row>
    <row r="3155" spans="1:16" ht="15" customHeight="1" x14ac:dyDescent="0.3">
      <c r="A3155" s="27" t="s">
        <v>4100</v>
      </c>
      <c r="B3155" s="38">
        <v>52030</v>
      </c>
      <c r="C3155" s="38">
        <v>52030</v>
      </c>
      <c r="D3155" s="40" t="s">
        <v>2942</v>
      </c>
      <c r="E3155" s="40">
        <v>99952</v>
      </c>
      <c r="F3155" s="20" t="s">
        <v>3802</v>
      </c>
      <c r="G3155" s="20" t="s">
        <v>3059</v>
      </c>
      <c r="H3155" s="100">
        <v>0.88319999999999999</v>
      </c>
      <c r="I3155" s="39"/>
      <c r="J3155" s="74">
        <f t="shared" si="294"/>
        <v>178.89084800000001</v>
      </c>
      <c r="K3155" s="74">
        <f t="shared" si="295"/>
        <v>141.38358400000001</v>
      </c>
      <c r="L3155" s="74">
        <f t="shared" si="296"/>
        <v>53.483840000000001</v>
      </c>
      <c r="M3155" s="75"/>
      <c r="N3155" s="74">
        <f t="shared" si="297"/>
        <v>1283.625808</v>
      </c>
      <c r="O3155" s="74">
        <f t="shared" si="298"/>
        <v>421.64284799999996</v>
      </c>
      <c r="P3155" s="74">
        <f t="shared" si="299"/>
        <v>944.89784000000009</v>
      </c>
    </row>
    <row r="3156" spans="1:16" ht="15" customHeight="1" x14ac:dyDescent="0.3">
      <c r="A3156" s="27" t="s">
        <v>4100</v>
      </c>
      <c r="B3156" s="38">
        <v>52040</v>
      </c>
      <c r="C3156" s="38">
        <v>52040</v>
      </c>
      <c r="D3156" s="12" t="s">
        <v>2943</v>
      </c>
      <c r="E3156" s="12">
        <v>24580</v>
      </c>
      <c r="F3156" s="12" t="s">
        <v>3803</v>
      </c>
      <c r="G3156" s="12" t="s">
        <v>3056</v>
      </c>
      <c r="H3156" s="100">
        <v>0.93459999999999999</v>
      </c>
      <c r="I3156" s="39"/>
      <c r="J3156" s="74">
        <f t="shared" si="294"/>
        <v>185.75994399999999</v>
      </c>
      <c r="K3156" s="74">
        <f t="shared" si="295"/>
        <v>146.81245200000001</v>
      </c>
      <c r="L3156" s="74">
        <f t="shared" si="296"/>
        <v>55.537270000000007</v>
      </c>
      <c r="M3156" s="75"/>
      <c r="N3156" s="74">
        <f t="shared" si="297"/>
        <v>1332.9153240000001</v>
      </c>
      <c r="O3156" s="74">
        <f t="shared" si="298"/>
        <v>434.16594399999997</v>
      </c>
      <c r="P3156" s="74">
        <f t="shared" si="299"/>
        <v>978.49802</v>
      </c>
    </row>
    <row r="3157" spans="1:16" ht="15" customHeight="1" x14ac:dyDescent="0.3">
      <c r="A3157" s="27" t="s">
        <v>4100</v>
      </c>
      <c r="B3157" s="38">
        <v>52050</v>
      </c>
      <c r="C3157" s="38">
        <v>52050</v>
      </c>
      <c r="D3157" s="40" t="s">
        <v>2944</v>
      </c>
      <c r="E3157" s="40">
        <v>99952</v>
      </c>
      <c r="F3157" s="20" t="s">
        <v>3802</v>
      </c>
      <c r="G3157" s="20" t="s">
        <v>3059</v>
      </c>
      <c r="H3157" s="100">
        <v>0.88319999999999999</v>
      </c>
      <c r="I3157" s="39"/>
      <c r="J3157" s="74">
        <f t="shared" si="294"/>
        <v>178.89084800000001</v>
      </c>
      <c r="K3157" s="74">
        <f t="shared" si="295"/>
        <v>141.38358400000001</v>
      </c>
      <c r="L3157" s="74">
        <f t="shared" si="296"/>
        <v>53.483840000000001</v>
      </c>
      <c r="M3157" s="75"/>
      <c r="N3157" s="74">
        <f t="shared" si="297"/>
        <v>1283.625808</v>
      </c>
      <c r="O3157" s="74">
        <f t="shared" si="298"/>
        <v>421.64284799999996</v>
      </c>
      <c r="P3157" s="74">
        <f t="shared" si="299"/>
        <v>944.89784000000009</v>
      </c>
    </row>
    <row r="3158" spans="1:16" ht="15" customHeight="1" x14ac:dyDescent="0.3">
      <c r="A3158" s="27" t="s">
        <v>4100</v>
      </c>
      <c r="B3158" s="38">
        <v>52060</v>
      </c>
      <c r="C3158" s="38">
        <v>52060</v>
      </c>
      <c r="D3158" s="40" t="s">
        <v>2945</v>
      </c>
      <c r="E3158" s="40">
        <v>99952</v>
      </c>
      <c r="F3158" s="20" t="s">
        <v>3802</v>
      </c>
      <c r="G3158" s="20" t="s">
        <v>3059</v>
      </c>
      <c r="H3158" s="100">
        <v>0.88319999999999999</v>
      </c>
      <c r="I3158" s="39"/>
      <c r="J3158" s="74">
        <f t="shared" si="294"/>
        <v>178.89084800000001</v>
      </c>
      <c r="K3158" s="74">
        <f t="shared" si="295"/>
        <v>141.38358400000001</v>
      </c>
      <c r="L3158" s="74">
        <f t="shared" si="296"/>
        <v>53.483840000000001</v>
      </c>
      <c r="M3158" s="75"/>
      <c r="N3158" s="74">
        <f t="shared" si="297"/>
        <v>1283.625808</v>
      </c>
      <c r="O3158" s="74">
        <f t="shared" si="298"/>
        <v>421.64284799999996</v>
      </c>
      <c r="P3158" s="74">
        <f t="shared" si="299"/>
        <v>944.89784000000009</v>
      </c>
    </row>
    <row r="3159" spans="1:16" ht="15" customHeight="1" x14ac:dyDescent="0.3">
      <c r="A3159" s="27" t="s">
        <v>4100</v>
      </c>
      <c r="B3159" s="38">
        <v>52070</v>
      </c>
      <c r="C3159" s="38">
        <v>52070</v>
      </c>
      <c r="D3159" s="12" t="s">
        <v>2946</v>
      </c>
      <c r="E3159" s="12">
        <v>11540</v>
      </c>
      <c r="F3159" s="12" t="s">
        <v>3804</v>
      </c>
      <c r="G3159" s="12" t="s">
        <v>3056</v>
      </c>
      <c r="H3159" s="100">
        <v>0.91080000000000005</v>
      </c>
      <c r="I3159" s="39"/>
      <c r="J3159" s="74">
        <f t="shared" si="294"/>
        <v>182.57931199999999</v>
      </c>
      <c r="K3159" s="74">
        <f t="shared" si="295"/>
        <v>144.29869600000001</v>
      </c>
      <c r="L3159" s="74">
        <f t="shared" si="296"/>
        <v>54.586460000000002</v>
      </c>
      <c r="M3159" s="75"/>
      <c r="N3159" s="74">
        <f t="shared" si="297"/>
        <v>1310.0925520000001</v>
      </c>
      <c r="O3159" s="74">
        <f t="shared" si="298"/>
        <v>428.36731199999997</v>
      </c>
      <c r="P3159" s="74">
        <f t="shared" si="299"/>
        <v>962.93996000000016</v>
      </c>
    </row>
    <row r="3160" spans="1:16" ht="15" customHeight="1" x14ac:dyDescent="0.3">
      <c r="A3160" s="27" t="s">
        <v>4100</v>
      </c>
      <c r="B3160" s="38">
        <v>52080</v>
      </c>
      <c r="C3160" s="38">
        <v>52080</v>
      </c>
      <c r="D3160" s="12" t="s">
        <v>2947</v>
      </c>
      <c r="E3160" s="12">
        <v>20740</v>
      </c>
      <c r="F3160" s="12" t="s">
        <v>3805</v>
      </c>
      <c r="G3160" s="12" t="s">
        <v>3056</v>
      </c>
      <c r="H3160" s="100">
        <v>0.99909999999999999</v>
      </c>
      <c r="I3160" s="39"/>
      <c r="J3160" s="74">
        <f t="shared" si="294"/>
        <v>194.37972400000001</v>
      </c>
      <c r="K3160" s="74">
        <f t="shared" si="295"/>
        <v>153.624942</v>
      </c>
      <c r="L3160" s="74">
        <f t="shared" si="296"/>
        <v>58.114045000000004</v>
      </c>
      <c r="M3160" s="75"/>
      <c r="N3160" s="74">
        <f t="shared" si="297"/>
        <v>1394.7669539999999</v>
      </c>
      <c r="O3160" s="74">
        <f t="shared" si="298"/>
        <v>449.88072399999999</v>
      </c>
      <c r="P3160" s="74">
        <f t="shared" si="299"/>
        <v>1020.66167</v>
      </c>
    </row>
    <row r="3161" spans="1:16" ht="15" customHeight="1" x14ac:dyDescent="0.3">
      <c r="A3161" s="27" t="s">
        <v>4100</v>
      </c>
      <c r="B3161" s="38">
        <v>52090</v>
      </c>
      <c r="C3161" s="38">
        <v>52090</v>
      </c>
      <c r="D3161" s="40" t="s">
        <v>2948</v>
      </c>
      <c r="E3161" s="40">
        <v>99952</v>
      </c>
      <c r="F3161" s="20" t="s">
        <v>3802</v>
      </c>
      <c r="G3161" s="20" t="s">
        <v>3059</v>
      </c>
      <c r="H3161" s="100">
        <v>0.88319999999999999</v>
      </c>
      <c r="I3161" s="39"/>
      <c r="J3161" s="74">
        <f t="shared" si="294"/>
        <v>178.89084800000001</v>
      </c>
      <c r="K3161" s="74">
        <f t="shared" si="295"/>
        <v>141.38358400000001</v>
      </c>
      <c r="L3161" s="74">
        <f t="shared" si="296"/>
        <v>53.483840000000001</v>
      </c>
      <c r="M3161" s="75"/>
      <c r="N3161" s="74">
        <f t="shared" si="297"/>
        <v>1283.625808</v>
      </c>
      <c r="O3161" s="74">
        <f t="shared" si="298"/>
        <v>421.64284799999996</v>
      </c>
      <c r="P3161" s="74">
        <f t="shared" si="299"/>
        <v>944.89784000000009</v>
      </c>
    </row>
    <row r="3162" spans="1:16" ht="15" customHeight="1" x14ac:dyDescent="0.3">
      <c r="A3162" s="27" t="s">
        <v>4100</v>
      </c>
      <c r="B3162" s="38">
        <v>52100</v>
      </c>
      <c r="C3162" s="38">
        <v>52100</v>
      </c>
      <c r="D3162" s="12" t="s">
        <v>2949</v>
      </c>
      <c r="E3162" s="12">
        <v>31540</v>
      </c>
      <c r="F3162" s="12" t="s">
        <v>3806</v>
      </c>
      <c r="G3162" s="12" t="s">
        <v>3056</v>
      </c>
      <c r="H3162" s="100">
        <v>1.0572999999999999</v>
      </c>
      <c r="I3162" s="39"/>
      <c r="J3162" s="74">
        <f t="shared" si="294"/>
        <v>202.15757199999996</v>
      </c>
      <c r="K3162" s="74">
        <f t="shared" si="295"/>
        <v>159.77202599999998</v>
      </c>
      <c r="L3162" s="74">
        <f t="shared" si="296"/>
        <v>60.439134999999993</v>
      </c>
      <c r="M3162" s="75"/>
      <c r="N3162" s="74">
        <f t="shared" si="297"/>
        <v>1450.577262</v>
      </c>
      <c r="O3162" s="74">
        <f t="shared" si="298"/>
        <v>464.06057199999998</v>
      </c>
      <c r="P3162" s="74">
        <f t="shared" si="299"/>
        <v>1058.7070100000001</v>
      </c>
    </row>
    <row r="3163" spans="1:16" ht="15" customHeight="1" x14ac:dyDescent="0.3">
      <c r="A3163" s="27" t="s">
        <v>4100</v>
      </c>
      <c r="B3163" s="38">
        <v>52110</v>
      </c>
      <c r="C3163" s="38">
        <v>52110</v>
      </c>
      <c r="D3163" s="40" t="s">
        <v>2950</v>
      </c>
      <c r="E3163" s="40">
        <v>99952</v>
      </c>
      <c r="F3163" s="20" t="s">
        <v>3802</v>
      </c>
      <c r="G3163" s="20" t="s">
        <v>3059</v>
      </c>
      <c r="H3163" s="100">
        <v>0.88319999999999999</v>
      </c>
      <c r="I3163" s="39"/>
      <c r="J3163" s="74">
        <f t="shared" si="294"/>
        <v>178.89084800000001</v>
      </c>
      <c r="K3163" s="74">
        <f t="shared" si="295"/>
        <v>141.38358400000001</v>
      </c>
      <c r="L3163" s="74">
        <f t="shared" si="296"/>
        <v>53.483840000000001</v>
      </c>
      <c r="M3163" s="75"/>
      <c r="N3163" s="74">
        <f t="shared" si="297"/>
        <v>1283.625808</v>
      </c>
      <c r="O3163" s="74">
        <f t="shared" si="298"/>
        <v>421.64284799999996</v>
      </c>
      <c r="P3163" s="74">
        <f t="shared" si="299"/>
        <v>944.89784000000009</v>
      </c>
    </row>
    <row r="3164" spans="1:16" ht="15" customHeight="1" x14ac:dyDescent="0.3">
      <c r="A3164" s="27" t="s">
        <v>4100</v>
      </c>
      <c r="B3164" s="38">
        <v>52120</v>
      </c>
      <c r="C3164" s="38">
        <v>52120</v>
      </c>
      <c r="D3164" s="12" t="s">
        <v>2951</v>
      </c>
      <c r="E3164" s="12">
        <v>31540</v>
      </c>
      <c r="F3164" s="12" t="s">
        <v>3806</v>
      </c>
      <c r="G3164" s="12" t="s">
        <v>3056</v>
      </c>
      <c r="H3164" s="100">
        <v>1.0572999999999999</v>
      </c>
      <c r="I3164" s="39"/>
      <c r="J3164" s="74">
        <f t="shared" si="294"/>
        <v>202.15757199999996</v>
      </c>
      <c r="K3164" s="74">
        <f t="shared" si="295"/>
        <v>159.77202599999998</v>
      </c>
      <c r="L3164" s="74">
        <f t="shared" si="296"/>
        <v>60.439134999999993</v>
      </c>
      <c r="M3164" s="75"/>
      <c r="N3164" s="74">
        <f t="shared" si="297"/>
        <v>1450.577262</v>
      </c>
      <c r="O3164" s="74">
        <f t="shared" si="298"/>
        <v>464.06057199999998</v>
      </c>
      <c r="P3164" s="74">
        <f t="shared" si="299"/>
        <v>1058.7070100000001</v>
      </c>
    </row>
    <row r="3165" spans="1:16" ht="15" customHeight="1" x14ac:dyDescent="0.3">
      <c r="A3165" s="27" t="s">
        <v>4100</v>
      </c>
      <c r="B3165" s="38">
        <v>52130</v>
      </c>
      <c r="C3165" s="38">
        <v>52130</v>
      </c>
      <c r="D3165" s="40" t="s">
        <v>2952</v>
      </c>
      <c r="E3165" s="40">
        <v>99952</v>
      </c>
      <c r="F3165" s="20" t="s">
        <v>3802</v>
      </c>
      <c r="G3165" s="20" t="s">
        <v>3059</v>
      </c>
      <c r="H3165" s="100">
        <v>0.88319999999999999</v>
      </c>
      <c r="I3165" s="39"/>
      <c r="J3165" s="74">
        <f t="shared" si="294"/>
        <v>178.89084800000001</v>
      </c>
      <c r="K3165" s="74">
        <f t="shared" si="295"/>
        <v>141.38358400000001</v>
      </c>
      <c r="L3165" s="74">
        <f t="shared" si="296"/>
        <v>53.483840000000001</v>
      </c>
      <c r="M3165" s="75"/>
      <c r="N3165" s="74">
        <f t="shared" si="297"/>
        <v>1283.625808</v>
      </c>
      <c r="O3165" s="74">
        <f t="shared" si="298"/>
        <v>421.64284799999996</v>
      </c>
      <c r="P3165" s="74">
        <f t="shared" si="299"/>
        <v>944.89784000000009</v>
      </c>
    </row>
    <row r="3166" spans="1:16" ht="15" customHeight="1" x14ac:dyDescent="0.3">
      <c r="A3166" s="27" t="s">
        <v>4100</v>
      </c>
      <c r="B3166" s="38">
        <v>52140</v>
      </c>
      <c r="C3166" s="38">
        <v>52140</v>
      </c>
      <c r="D3166" s="40" t="s">
        <v>2953</v>
      </c>
      <c r="E3166" s="40">
        <v>99952</v>
      </c>
      <c r="F3166" s="20" t="s">
        <v>3802</v>
      </c>
      <c r="G3166" s="20" t="s">
        <v>3059</v>
      </c>
      <c r="H3166" s="100">
        <v>0.88319999999999999</v>
      </c>
      <c r="I3166" s="39"/>
      <c r="J3166" s="74">
        <f t="shared" si="294"/>
        <v>178.89084800000001</v>
      </c>
      <c r="K3166" s="74">
        <f t="shared" si="295"/>
        <v>141.38358400000001</v>
      </c>
      <c r="L3166" s="74">
        <f t="shared" si="296"/>
        <v>53.483840000000001</v>
      </c>
      <c r="M3166" s="75"/>
      <c r="N3166" s="74">
        <f t="shared" si="297"/>
        <v>1283.625808</v>
      </c>
      <c r="O3166" s="74">
        <f t="shared" si="298"/>
        <v>421.64284799999996</v>
      </c>
      <c r="P3166" s="74">
        <f t="shared" si="299"/>
        <v>944.89784000000009</v>
      </c>
    </row>
    <row r="3167" spans="1:16" ht="15" customHeight="1" x14ac:dyDescent="0.3">
      <c r="A3167" s="27" t="s">
        <v>4100</v>
      </c>
      <c r="B3167" s="38">
        <v>52150</v>
      </c>
      <c r="C3167" s="38">
        <v>52150</v>
      </c>
      <c r="D3167" s="12" t="s">
        <v>2954</v>
      </c>
      <c r="E3167" s="12">
        <v>20260</v>
      </c>
      <c r="F3167" s="12" t="s">
        <v>3597</v>
      </c>
      <c r="G3167" s="12" t="s">
        <v>3056</v>
      </c>
      <c r="H3167" s="100">
        <v>0.96830000000000005</v>
      </c>
      <c r="I3167" s="39"/>
      <c r="J3167" s="74">
        <f t="shared" si="294"/>
        <v>190.26361199999997</v>
      </c>
      <c r="K3167" s="74">
        <f t="shared" si="295"/>
        <v>150.37184600000001</v>
      </c>
      <c r="L3167" s="74">
        <f t="shared" si="296"/>
        <v>56.883585000000011</v>
      </c>
      <c r="M3167" s="75"/>
      <c r="N3167" s="74">
        <f t="shared" si="297"/>
        <v>1365.2316020000001</v>
      </c>
      <c r="O3167" s="74">
        <f t="shared" si="298"/>
        <v>442.37661200000002</v>
      </c>
      <c r="P3167" s="74">
        <f t="shared" si="299"/>
        <v>1000.5277100000001</v>
      </c>
    </row>
    <row r="3168" spans="1:16" ht="15" customHeight="1" x14ac:dyDescent="0.3">
      <c r="A3168" s="27" t="s">
        <v>4100</v>
      </c>
      <c r="B3168" s="38">
        <v>52160</v>
      </c>
      <c r="C3168" s="38">
        <v>52160</v>
      </c>
      <c r="D3168" s="40" t="s">
        <v>2955</v>
      </c>
      <c r="E3168" s="40">
        <v>99952</v>
      </c>
      <c r="F3168" s="20" t="s">
        <v>3802</v>
      </c>
      <c r="G3168" s="20" t="s">
        <v>3059</v>
      </c>
      <c r="H3168" s="100">
        <v>0.88319999999999999</v>
      </c>
      <c r="I3168" s="39"/>
      <c r="J3168" s="74">
        <f t="shared" si="294"/>
        <v>178.89084800000001</v>
      </c>
      <c r="K3168" s="74">
        <f t="shared" si="295"/>
        <v>141.38358400000001</v>
      </c>
      <c r="L3168" s="74">
        <f t="shared" si="296"/>
        <v>53.483840000000001</v>
      </c>
      <c r="M3168" s="75"/>
      <c r="N3168" s="74">
        <f t="shared" si="297"/>
        <v>1283.625808</v>
      </c>
      <c r="O3168" s="74">
        <f t="shared" si="298"/>
        <v>421.64284799999996</v>
      </c>
      <c r="P3168" s="74">
        <f t="shared" si="299"/>
        <v>944.89784000000009</v>
      </c>
    </row>
    <row r="3169" spans="1:16" ht="15" customHeight="1" x14ac:dyDescent="0.3">
      <c r="A3169" s="27" t="s">
        <v>4100</v>
      </c>
      <c r="B3169" s="38">
        <v>52170</v>
      </c>
      <c r="C3169" s="38">
        <v>52170</v>
      </c>
      <c r="D3169" s="12" t="s">
        <v>2956</v>
      </c>
      <c r="E3169" s="12">
        <v>20740</v>
      </c>
      <c r="F3169" s="12" t="s">
        <v>3805</v>
      </c>
      <c r="G3169" s="12" t="s">
        <v>3056</v>
      </c>
      <c r="H3169" s="100">
        <v>0.99909999999999999</v>
      </c>
      <c r="I3169" s="39"/>
      <c r="J3169" s="74">
        <f t="shared" si="294"/>
        <v>194.37972400000001</v>
      </c>
      <c r="K3169" s="74">
        <f t="shared" si="295"/>
        <v>153.624942</v>
      </c>
      <c r="L3169" s="74">
        <f t="shared" si="296"/>
        <v>58.114045000000004</v>
      </c>
      <c r="M3169" s="75"/>
      <c r="N3169" s="74">
        <f t="shared" si="297"/>
        <v>1394.7669539999999</v>
      </c>
      <c r="O3169" s="74">
        <f t="shared" si="298"/>
        <v>449.88072399999999</v>
      </c>
      <c r="P3169" s="74">
        <f t="shared" si="299"/>
        <v>1020.66167</v>
      </c>
    </row>
    <row r="3170" spans="1:16" ht="15" customHeight="1" x14ac:dyDescent="0.3">
      <c r="A3170" s="27" t="s">
        <v>4100</v>
      </c>
      <c r="B3170" s="38">
        <v>52180</v>
      </c>
      <c r="C3170" s="38">
        <v>52180</v>
      </c>
      <c r="D3170" s="40" t="s">
        <v>2957</v>
      </c>
      <c r="E3170" s="40">
        <v>99952</v>
      </c>
      <c r="F3170" s="20" t="s">
        <v>3802</v>
      </c>
      <c r="G3170" s="20" t="s">
        <v>3059</v>
      </c>
      <c r="H3170" s="100">
        <v>0.88319999999999999</v>
      </c>
      <c r="I3170" s="39"/>
      <c r="J3170" s="74">
        <f t="shared" si="294"/>
        <v>178.89084800000001</v>
      </c>
      <c r="K3170" s="74">
        <f t="shared" si="295"/>
        <v>141.38358400000001</v>
      </c>
      <c r="L3170" s="74">
        <f t="shared" si="296"/>
        <v>53.483840000000001</v>
      </c>
      <c r="M3170" s="75"/>
      <c r="N3170" s="74">
        <f t="shared" si="297"/>
        <v>1283.625808</v>
      </c>
      <c r="O3170" s="74">
        <f t="shared" si="298"/>
        <v>421.64284799999996</v>
      </c>
      <c r="P3170" s="74">
        <f t="shared" si="299"/>
        <v>944.89784000000009</v>
      </c>
    </row>
    <row r="3171" spans="1:16" ht="15" customHeight="1" x14ac:dyDescent="0.3">
      <c r="A3171" s="27" t="s">
        <v>4100</v>
      </c>
      <c r="B3171" s="38">
        <v>52190</v>
      </c>
      <c r="C3171" s="38">
        <v>52190</v>
      </c>
      <c r="D3171" s="12" t="s">
        <v>2958</v>
      </c>
      <c r="E3171" s="12">
        <v>22540</v>
      </c>
      <c r="F3171" s="12" t="s">
        <v>3807</v>
      </c>
      <c r="G3171" s="12" t="s">
        <v>3056</v>
      </c>
      <c r="H3171" s="100">
        <v>0.88349999999999995</v>
      </c>
      <c r="I3171" s="39"/>
      <c r="J3171" s="74">
        <f t="shared" si="294"/>
        <v>178.93093999999996</v>
      </c>
      <c r="K3171" s="74">
        <f t="shared" si="295"/>
        <v>141.41526999999999</v>
      </c>
      <c r="L3171" s="74">
        <f t="shared" si="296"/>
        <v>53.495824999999996</v>
      </c>
      <c r="M3171" s="75"/>
      <c r="N3171" s="74">
        <f t="shared" si="297"/>
        <v>1283.9134899999999</v>
      </c>
      <c r="O3171" s="74">
        <f t="shared" si="298"/>
        <v>421.71593999999999</v>
      </c>
      <c r="P3171" s="74">
        <f t="shared" si="299"/>
        <v>945.09394999999995</v>
      </c>
    </row>
    <row r="3172" spans="1:16" ht="15" customHeight="1" x14ac:dyDescent="0.3">
      <c r="A3172" s="27" t="s">
        <v>4100</v>
      </c>
      <c r="B3172" s="38">
        <v>52200</v>
      </c>
      <c r="C3172" s="38">
        <v>52200</v>
      </c>
      <c r="D3172" s="40" t="s">
        <v>2959</v>
      </c>
      <c r="E3172" s="40">
        <v>99952</v>
      </c>
      <c r="F3172" s="20" t="s">
        <v>3802</v>
      </c>
      <c r="G3172" s="20" t="s">
        <v>3059</v>
      </c>
      <c r="H3172" s="100">
        <v>0.88319999999999999</v>
      </c>
      <c r="I3172" s="39"/>
      <c r="J3172" s="74">
        <f t="shared" si="294"/>
        <v>178.89084800000001</v>
      </c>
      <c r="K3172" s="74">
        <f t="shared" si="295"/>
        <v>141.38358400000001</v>
      </c>
      <c r="L3172" s="74">
        <f t="shared" si="296"/>
        <v>53.483840000000001</v>
      </c>
      <c r="M3172" s="75"/>
      <c r="N3172" s="74">
        <f t="shared" si="297"/>
        <v>1283.625808</v>
      </c>
      <c r="O3172" s="74">
        <f t="shared" si="298"/>
        <v>421.64284799999996</v>
      </c>
      <c r="P3172" s="74">
        <f t="shared" si="299"/>
        <v>944.89784000000009</v>
      </c>
    </row>
    <row r="3173" spans="1:16" ht="15" customHeight="1" x14ac:dyDescent="0.3">
      <c r="A3173" s="27" t="s">
        <v>4100</v>
      </c>
      <c r="B3173" s="38">
        <v>52210</v>
      </c>
      <c r="C3173" s="38">
        <v>52210</v>
      </c>
      <c r="D3173" s="40" t="s">
        <v>2960</v>
      </c>
      <c r="E3173" s="40">
        <v>99952</v>
      </c>
      <c r="F3173" s="20" t="s">
        <v>3802</v>
      </c>
      <c r="G3173" s="20" t="s">
        <v>3059</v>
      </c>
      <c r="H3173" s="100">
        <v>0.88319999999999999</v>
      </c>
      <c r="I3173" s="39"/>
      <c r="J3173" s="74">
        <f t="shared" si="294"/>
        <v>178.89084800000001</v>
      </c>
      <c r="K3173" s="74">
        <f t="shared" si="295"/>
        <v>141.38358400000001</v>
      </c>
      <c r="L3173" s="74">
        <f t="shared" si="296"/>
        <v>53.483840000000001</v>
      </c>
      <c r="M3173" s="75"/>
      <c r="N3173" s="74">
        <f t="shared" si="297"/>
        <v>1283.625808</v>
      </c>
      <c r="O3173" s="74">
        <f t="shared" si="298"/>
        <v>421.64284799999996</v>
      </c>
      <c r="P3173" s="74">
        <f t="shared" si="299"/>
        <v>944.89784000000009</v>
      </c>
    </row>
    <row r="3174" spans="1:16" ht="15" customHeight="1" x14ac:dyDescent="0.3">
      <c r="A3174" s="27" t="s">
        <v>4100</v>
      </c>
      <c r="B3174" s="38">
        <v>52220</v>
      </c>
      <c r="C3174" s="38">
        <v>52220</v>
      </c>
      <c r="D3174" s="12" t="s">
        <v>2961</v>
      </c>
      <c r="E3174" s="12">
        <v>31540</v>
      </c>
      <c r="F3174" s="12" t="s">
        <v>3806</v>
      </c>
      <c r="G3174" s="12" t="s">
        <v>3056</v>
      </c>
      <c r="H3174" s="100">
        <v>1.0572999999999999</v>
      </c>
      <c r="I3174" s="39"/>
      <c r="J3174" s="74">
        <f t="shared" si="294"/>
        <v>202.15757199999996</v>
      </c>
      <c r="K3174" s="74">
        <f t="shared" si="295"/>
        <v>159.77202599999998</v>
      </c>
      <c r="L3174" s="74">
        <f t="shared" si="296"/>
        <v>60.439134999999993</v>
      </c>
      <c r="M3174" s="75"/>
      <c r="N3174" s="74">
        <f t="shared" si="297"/>
        <v>1450.577262</v>
      </c>
      <c r="O3174" s="74">
        <f t="shared" si="298"/>
        <v>464.06057199999998</v>
      </c>
      <c r="P3174" s="74">
        <f t="shared" si="299"/>
        <v>1058.7070100000001</v>
      </c>
    </row>
    <row r="3175" spans="1:16" ht="15" customHeight="1" x14ac:dyDescent="0.3">
      <c r="A3175" s="27" t="s">
        <v>4100</v>
      </c>
      <c r="B3175" s="38">
        <v>52230</v>
      </c>
      <c r="C3175" s="38">
        <v>52230</v>
      </c>
      <c r="D3175" s="40" t="s">
        <v>2962</v>
      </c>
      <c r="E3175" s="40">
        <v>99952</v>
      </c>
      <c r="F3175" s="20" t="s">
        <v>3802</v>
      </c>
      <c r="G3175" s="20" t="s">
        <v>3059</v>
      </c>
      <c r="H3175" s="100">
        <v>0.88319999999999999</v>
      </c>
      <c r="I3175" s="39"/>
      <c r="J3175" s="74">
        <f t="shared" si="294"/>
        <v>178.89084800000001</v>
      </c>
      <c r="K3175" s="74">
        <f t="shared" si="295"/>
        <v>141.38358400000001</v>
      </c>
      <c r="L3175" s="74">
        <f t="shared" si="296"/>
        <v>53.483840000000001</v>
      </c>
      <c r="M3175" s="75"/>
      <c r="N3175" s="74">
        <f t="shared" si="297"/>
        <v>1283.625808</v>
      </c>
      <c r="O3175" s="74">
        <f t="shared" si="298"/>
        <v>421.64284799999996</v>
      </c>
      <c r="P3175" s="74">
        <f t="shared" si="299"/>
        <v>944.89784000000009</v>
      </c>
    </row>
    <row r="3176" spans="1:16" ht="15" customHeight="1" x14ac:dyDescent="0.3">
      <c r="A3176" s="27" t="s">
        <v>4100</v>
      </c>
      <c r="B3176" s="38">
        <v>52240</v>
      </c>
      <c r="C3176" s="38">
        <v>52240</v>
      </c>
      <c r="D3176" s="12" t="s">
        <v>2963</v>
      </c>
      <c r="E3176" s="12">
        <v>31540</v>
      </c>
      <c r="F3176" s="12" t="s">
        <v>3806</v>
      </c>
      <c r="G3176" s="12" t="s">
        <v>3056</v>
      </c>
      <c r="H3176" s="100">
        <v>1.0572999999999999</v>
      </c>
      <c r="I3176" s="39"/>
      <c r="J3176" s="74">
        <f t="shared" si="294"/>
        <v>202.15757199999996</v>
      </c>
      <c r="K3176" s="74">
        <f t="shared" si="295"/>
        <v>159.77202599999998</v>
      </c>
      <c r="L3176" s="74">
        <f t="shared" si="296"/>
        <v>60.439134999999993</v>
      </c>
      <c r="M3176" s="75"/>
      <c r="N3176" s="74">
        <f t="shared" si="297"/>
        <v>1450.577262</v>
      </c>
      <c r="O3176" s="74">
        <f t="shared" si="298"/>
        <v>464.06057199999998</v>
      </c>
      <c r="P3176" s="74">
        <f t="shared" si="299"/>
        <v>1058.7070100000001</v>
      </c>
    </row>
    <row r="3177" spans="1:16" ht="15" customHeight="1" x14ac:dyDescent="0.3">
      <c r="A3177" s="27" t="s">
        <v>4100</v>
      </c>
      <c r="B3177" s="38">
        <v>52250</v>
      </c>
      <c r="C3177" s="38">
        <v>52250</v>
      </c>
      <c r="D3177" s="40" t="s">
        <v>2964</v>
      </c>
      <c r="E3177" s="40">
        <v>99952</v>
      </c>
      <c r="F3177" s="20" t="s">
        <v>3802</v>
      </c>
      <c r="G3177" s="20" t="s">
        <v>3059</v>
      </c>
      <c r="H3177" s="100">
        <v>0.88319999999999999</v>
      </c>
      <c r="I3177" s="39"/>
      <c r="J3177" s="74">
        <f t="shared" si="294"/>
        <v>178.89084800000001</v>
      </c>
      <c r="K3177" s="74">
        <f t="shared" si="295"/>
        <v>141.38358400000001</v>
      </c>
      <c r="L3177" s="74">
        <f t="shared" si="296"/>
        <v>53.483840000000001</v>
      </c>
      <c r="M3177" s="75"/>
      <c r="N3177" s="74">
        <f t="shared" si="297"/>
        <v>1283.625808</v>
      </c>
      <c r="O3177" s="74">
        <f t="shared" si="298"/>
        <v>421.64284799999996</v>
      </c>
      <c r="P3177" s="74">
        <f t="shared" si="299"/>
        <v>944.89784000000009</v>
      </c>
    </row>
    <row r="3178" spans="1:16" ht="15" customHeight="1" x14ac:dyDescent="0.3">
      <c r="A3178" s="27" t="s">
        <v>4100</v>
      </c>
      <c r="B3178" s="38">
        <v>52260</v>
      </c>
      <c r="C3178" s="38">
        <v>52260</v>
      </c>
      <c r="D3178" s="40" t="s">
        <v>2965</v>
      </c>
      <c r="E3178" s="40">
        <v>99952</v>
      </c>
      <c r="F3178" s="20" t="s">
        <v>3802</v>
      </c>
      <c r="G3178" s="20" t="s">
        <v>3059</v>
      </c>
      <c r="H3178" s="100">
        <v>0.88319999999999999</v>
      </c>
      <c r="I3178" s="39"/>
      <c r="J3178" s="74">
        <f t="shared" si="294"/>
        <v>178.89084800000001</v>
      </c>
      <c r="K3178" s="74">
        <f t="shared" si="295"/>
        <v>141.38358400000001</v>
      </c>
      <c r="L3178" s="74">
        <f t="shared" si="296"/>
        <v>53.483840000000001</v>
      </c>
      <c r="M3178" s="75"/>
      <c r="N3178" s="74">
        <f t="shared" si="297"/>
        <v>1283.625808</v>
      </c>
      <c r="O3178" s="74">
        <f t="shared" si="298"/>
        <v>421.64284799999996</v>
      </c>
      <c r="P3178" s="74">
        <f t="shared" si="299"/>
        <v>944.89784000000009</v>
      </c>
    </row>
    <row r="3179" spans="1:16" ht="15" customHeight="1" x14ac:dyDescent="0.3">
      <c r="A3179" s="27" t="s">
        <v>4100</v>
      </c>
      <c r="B3179" s="38">
        <v>52270</v>
      </c>
      <c r="C3179" s="38">
        <v>52270</v>
      </c>
      <c r="D3179" s="40" t="s">
        <v>2966</v>
      </c>
      <c r="E3179" s="40">
        <v>99952</v>
      </c>
      <c r="F3179" s="20" t="s">
        <v>3802</v>
      </c>
      <c r="G3179" s="20" t="s">
        <v>3059</v>
      </c>
      <c r="H3179" s="100">
        <v>0.88319999999999999</v>
      </c>
      <c r="I3179" s="39"/>
      <c r="J3179" s="74">
        <f t="shared" si="294"/>
        <v>178.89084800000001</v>
      </c>
      <c r="K3179" s="74">
        <f t="shared" si="295"/>
        <v>141.38358400000001</v>
      </c>
      <c r="L3179" s="74">
        <f t="shared" si="296"/>
        <v>53.483840000000001</v>
      </c>
      <c r="M3179" s="75"/>
      <c r="N3179" s="74">
        <f t="shared" si="297"/>
        <v>1283.625808</v>
      </c>
      <c r="O3179" s="74">
        <f t="shared" si="298"/>
        <v>421.64284799999996</v>
      </c>
      <c r="P3179" s="74">
        <f t="shared" si="299"/>
        <v>944.89784000000009</v>
      </c>
    </row>
    <row r="3180" spans="1:16" ht="15" customHeight="1" x14ac:dyDescent="0.3">
      <c r="A3180" s="27" t="s">
        <v>4100</v>
      </c>
      <c r="B3180" s="38">
        <v>52280</v>
      </c>
      <c r="C3180" s="38">
        <v>52280</v>
      </c>
      <c r="D3180" s="40" t="s">
        <v>2967</v>
      </c>
      <c r="E3180" s="40">
        <v>99952</v>
      </c>
      <c r="F3180" s="20" t="s">
        <v>3802</v>
      </c>
      <c r="G3180" s="20" t="s">
        <v>3059</v>
      </c>
      <c r="H3180" s="100">
        <v>0.88319999999999999</v>
      </c>
      <c r="I3180" s="39"/>
      <c r="J3180" s="74">
        <f t="shared" si="294"/>
        <v>178.89084800000001</v>
      </c>
      <c r="K3180" s="74">
        <f t="shared" si="295"/>
        <v>141.38358400000001</v>
      </c>
      <c r="L3180" s="74">
        <f t="shared" si="296"/>
        <v>53.483840000000001</v>
      </c>
      <c r="M3180" s="75"/>
      <c r="N3180" s="74">
        <f t="shared" si="297"/>
        <v>1283.625808</v>
      </c>
      <c r="O3180" s="74">
        <f t="shared" si="298"/>
        <v>421.64284799999996</v>
      </c>
      <c r="P3180" s="74">
        <f t="shared" si="299"/>
        <v>944.89784000000009</v>
      </c>
    </row>
    <row r="3181" spans="1:16" ht="15" customHeight="1" x14ac:dyDescent="0.3">
      <c r="A3181" s="27" t="s">
        <v>4100</v>
      </c>
      <c r="B3181" s="38">
        <v>52290</v>
      </c>
      <c r="C3181" s="38">
        <v>52290</v>
      </c>
      <c r="D3181" s="12" t="s">
        <v>2968</v>
      </c>
      <c r="E3181" s="12">
        <v>29404</v>
      </c>
      <c r="F3181" s="12" t="s">
        <v>3507</v>
      </c>
      <c r="G3181" s="12" t="s">
        <v>3056</v>
      </c>
      <c r="H3181" s="100">
        <v>1.0177</v>
      </c>
      <c r="I3181" s="39"/>
      <c r="J3181" s="74">
        <f t="shared" si="294"/>
        <v>196.86542800000001</v>
      </c>
      <c r="K3181" s="74">
        <f t="shared" si="295"/>
        <v>155.58947400000002</v>
      </c>
      <c r="L3181" s="74">
        <f t="shared" si="296"/>
        <v>58.857115000000007</v>
      </c>
      <c r="M3181" s="75"/>
      <c r="N3181" s="74">
        <f t="shared" si="297"/>
        <v>1412.6032380000001</v>
      </c>
      <c r="O3181" s="74">
        <f t="shared" si="298"/>
        <v>454.41242799999998</v>
      </c>
      <c r="P3181" s="74">
        <f t="shared" si="299"/>
        <v>1032.8204900000001</v>
      </c>
    </row>
    <row r="3182" spans="1:16" ht="15" customHeight="1" x14ac:dyDescent="0.3">
      <c r="A3182" s="27" t="s">
        <v>4100</v>
      </c>
      <c r="B3182" s="38">
        <v>52300</v>
      </c>
      <c r="C3182" s="38">
        <v>52300</v>
      </c>
      <c r="D3182" s="12" t="s">
        <v>2969</v>
      </c>
      <c r="E3182" s="12">
        <v>24580</v>
      </c>
      <c r="F3182" s="12" t="s">
        <v>3803</v>
      </c>
      <c r="G3182" s="12" t="s">
        <v>3056</v>
      </c>
      <c r="H3182" s="100">
        <v>0.93459999999999999</v>
      </c>
      <c r="I3182" s="39"/>
      <c r="J3182" s="74">
        <f t="shared" si="294"/>
        <v>185.75994399999999</v>
      </c>
      <c r="K3182" s="74">
        <f t="shared" si="295"/>
        <v>146.81245200000001</v>
      </c>
      <c r="L3182" s="74">
        <f t="shared" si="296"/>
        <v>55.537270000000007</v>
      </c>
      <c r="M3182" s="75"/>
      <c r="N3182" s="74">
        <f t="shared" si="297"/>
        <v>1332.9153240000001</v>
      </c>
      <c r="O3182" s="74">
        <f t="shared" si="298"/>
        <v>434.16594399999997</v>
      </c>
      <c r="P3182" s="74">
        <f t="shared" si="299"/>
        <v>978.49802</v>
      </c>
    </row>
    <row r="3183" spans="1:16" ht="15" customHeight="1" x14ac:dyDescent="0.3">
      <c r="A3183" s="27" t="s">
        <v>4100</v>
      </c>
      <c r="B3183" s="38">
        <v>52310</v>
      </c>
      <c r="C3183" s="38">
        <v>52310</v>
      </c>
      <c r="D3183" s="12" t="s">
        <v>2970</v>
      </c>
      <c r="E3183" s="12">
        <v>29100</v>
      </c>
      <c r="F3183" s="12" t="s">
        <v>3600</v>
      </c>
      <c r="G3183" s="12" t="s">
        <v>3056</v>
      </c>
      <c r="H3183" s="100">
        <v>0.95699999999999996</v>
      </c>
      <c r="I3183" s="39"/>
      <c r="J3183" s="74">
        <f t="shared" si="294"/>
        <v>188.75347999999997</v>
      </c>
      <c r="K3183" s="74">
        <f t="shared" si="295"/>
        <v>149.17833999999999</v>
      </c>
      <c r="L3183" s="74">
        <f t="shared" si="296"/>
        <v>56.432150000000007</v>
      </c>
      <c r="M3183" s="75"/>
      <c r="N3183" s="74">
        <f t="shared" si="297"/>
        <v>1354.3955800000001</v>
      </c>
      <c r="O3183" s="74">
        <f t="shared" si="298"/>
        <v>439.62347999999997</v>
      </c>
      <c r="P3183" s="74">
        <f t="shared" si="299"/>
        <v>993.1409000000001</v>
      </c>
    </row>
    <row r="3184" spans="1:16" ht="15" customHeight="1" x14ac:dyDescent="0.3">
      <c r="A3184" s="27" t="s">
        <v>4100</v>
      </c>
      <c r="B3184" s="38">
        <v>52320</v>
      </c>
      <c r="C3184" s="38">
        <v>52320</v>
      </c>
      <c r="D3184" s="40" t="s">
        <v>2971</v>
      </c>
      <c r="E3184" s="40">
        <v>99952</v>
      </c>
      <c r="F3184" s="20" t="s">
        <v>3802</v>
      </c>
      <c r="G3184" s="20" t="s">
        <v>3059</v>
      </c>
      <c r="H3184" s="100">
        <v>0.88319999999999999</v>
      </c>
      <c r="I3184" s="39"/>
      <c r="J3184" s="74">
        <f t="shared" si="294"/>
        <v>178.89084800000001</v>
      </c>
      <c r="K3184" s="74">
        <f t="shared" si="295"/>
        <v>141.38358400000001</v>
      </c>
      <c r="L3184" s="74">
        <f t="shared" si="296"/>
        <v>53.483840000000001</v>
      </c>
      <c r="M3184" s="75"/>
      <c r="N3184" s="74">
        <f t="shared" si="297"/>
        <v>1283.625808</v>
      </c>
      <c r="O3184" s="74">
        <f t="shared" si="298"/>
        <v>421.64284799999996</v>
      </c>
      <c r="P3184" s="74">
        <f t="shared" si="299"/>
        <v>944.89784000000009</v>
      </c>
    </row>
    <row r="3185" spans="1:16" ht="15" customHeight="1" x14ac:dyDescent="0.3">
      <c r="A3185" s="27" t="s">
        <v>4100</v>
      </c>
      <c r="B3185" s="38">
        <v>52330</v>
      </c>
      <c r="C3185" s="38">
        <v>52330</v>
      </c>
      <c r="D3185" s="40" t="s">
        <v>2972</v>
      </c>
      <c r="E3185" s="40">
        <v>99952</v>
      </c>
      <c r="F3185" s="20" t="s">
        <v>3802</v>
      </c>
      <c r="G3185" s="20" t="s">
        <v>3059</v>
      </c>
      <c r="H3185" s="100">
        <v>0.88319999999999999</v>
      </c>
      <c r="I3185" s="39"/>
      <c r="J3185" s="74">
        <f t="shared" si="294"/>
        <v>178.89084800000001</v>
      </c>
      <c r="K3185" s="74">
        <f t="shared" si="295"/>
        <v>141.38358400000001</v>
      </c>
      <c r="L3185" s="74">
        <f t="shared" si="296"/>
        <v>53.483840000000001</v>
      </c>
      <c r="M3185" s="75"/>
      <c r="N3185" s="74">
        <f t="shared" si="297"/>
        <v>1283.625808</v>
      </c>
      <c r="O3185" s="74">
        <f t="shared" si="298"/>
        <v>421.64284799999996</v>
      </c>
      <c r="P3185" s="74">
        <f t="shared" si="299"/>
        <v>944.89784000000009</v>
      </c>
    </row>
    <row r="3186" spans="1:16" ht="15" customHeight="1" x14ac:dyDescent="0.3">
      <c r="A3186" s="27" t="s">
        <v>4100</v>
      </c>
      <c r="B3186" s="38">
        <v>52340</v>
      </c>
      <c r="C3186" s="38">
        <v>52340</v>
      </c>
      <c r="D3186" s="40" t="s">
        <v>2973</v>
      </c>
      <c r="E3186" s="40">
        <v>99952</v>
      </c>
      <c r="F3186" s="20" t="s">
        <v>3802</v>
      </c>
      <c r="G3186" s="20" t="s">
        <v>3059</v>
      </c>
      <c r="H3186" s="100">
        <v>0.88319999999999999</v>
      </c>
      <c r="I3186" s="39"/>
      <c r="J3186" s="74">
        <f t="shared" si="294"/>
        <v>178.89084800000001</v>
      </c>
      <c r="K3186" s="74">
        <f t="shared" si="295"/>
        <v>141.38358400000001</v>
      </c>
      <c r="L3186" s="74">
        <f t="shared" si="296"/>
        <v>53.483840000000001</v>
      </c>
      <c r="M3186" s="75"/>
      <c r="N3186" s="74">
        <f t="shared" si="297"/>
        <v>1283.625808</v>
      </c>
      <c r="O3186" s="74">
        <f t="shared" si="298"/>
        <v>421.64284799999996</v>
      </c>
      <c r="P3186" s="74">
        <f t="shared" si="299"/>
        <v>944.89784000000009</v>
      </c>
    </row>
    <row r="3187" spans="1:16" ht="15" customHeight="1" x14ac:dyDescent="0.3">
      <c r="A3187" s="27" t="s">
        <v>4100</v>
      </c>
      <c r="B3187" s="38">
        <v>52350</v>
      </c>
      <c r="C3187" s="38">
        <v>52350</v>
      </c>
      <c r="D3187" s="40" t="s">
        <v>2974</v>
      </c>
      <c r="E3187" s="40">
        <v>99952</v>
      </c>
      <c r="F3187" s="20" t="s">
        <v>3802</v>
      </c>
      <c r="G3187" s="20" t="s">
        <v>3059</v>
      </c>
      <c r="H3187" s="100">
        <v>0.88319999999999999</v>
      </c>
      <c r="I3187" s="39"/>
      <c r="J3187" s="74">
        <f t="shared" si="294"/>
        <v>178.89084800000001</v>
      </c>
      <c r="K3187" s="74">
        <f t="shared" si="295"/>
        <v>141.38358400000001</v>
      </c>
      <c r="L3187" s="74">
        <f t="shared" si="296"/>
        <v>53.483840000000001</v>
      </c>
      <c r="M3187" s="75"/>
      <c r="N3187" s="74">
        <f t="shared" si="297"/>
        <v>1283.625808</v>
      </c>
      <c r="O3187" s="74">
        <f t="shared" si="298"/>
        <v>421.64284799999996</v>
      </c>
      <c r="P3187" s="74">
        <f t="shared" si="299"/>
        <v>944.89784000000009</v>
      </c>
    </row>
    <row r="3188" spans="1:16" ht="15" customHeight="1" x14ac:dyDescent="0.3">
      <c r="A3188" s="27" t="s">
        <v>4100</v>
      </c>
      <c r="B3188" s="38">
        <v>52360</v>
      </c>
      <c r="C3188" s="38">
        <v>52360</v>
      </c>
      <c r="D3188" s="12" t="s">
        <v>2975</v>
      </c>
      <c r="E3188" s="12">
        <v>48140</v>
      </c>
      <c r="F3188" s="12" t="s">
        <v>3808</v>
      </c>
      <c r="G3188" s="12" t="s">
        <v>3056</v>
      </c>
      <c r="H3188" s="100">
        <v>0.88690000000000002</v>
      </c>
      <c r="I3188" s="39"/>
      <c r="J3188" s="74">
        <f t="shared" si="294"/>
        <v>179.38531599999999</v>
      </c>
      <c r="K3188" s="74">
        <f t="shared" si="295"/>
        <v>141.77437800000001</v>
      </c>
      <c r="L3188" s="74">
        <f t="shared" si="296"/>
        <v>53.631655000000009</v>
      </c>
      <c r="M3188" s="75"/>
      <c r="N3188" s="74">
        <f t="shared" si="297"/>
        <v>1287.173886</v>
      </c>
      <c r="O3188" s="74">
        <f t="shared" si="298"/>
        <v>422.54431599999998</v>
      </c>
      <c r="P3188" s="74">
        <f t="shared" si="299"/>
        <v>947.31653000000006</v>
      </c>
    </row>
    <row r="3189" spans="1:16" ht="15" customHeight="1" x14ac:dyDescent="0.3">
      <c r="A3189" s="27" t="s">
        <v>4100</v>
      </c>
      <c r="B3189" s="38">
        <v>52370</v>
      </c>
      <c r="C3189" s="38">
        <v>52370</v>
      </c>
      <c r="D3189" s="40" t="s">
        <v>2976</v>
      </c>
      <c r="E3189" s="40">
        <v>99952</v>
      </c>
      <c r="F3189" s="20" t="s">
        <v>3802</v>
      </c>
      <c r="G3189" s="20" t="s">
        <v>3059</v>
      </c>
      <c r="H3189" s="100">
        <v>0.88319999999999999</v>
      </c>
      <c r="I3189" s="39"/>
      <c r="J3189" s="74">
        <f t="shared" si="294"/>
        <v>178.89084800000001</v>
      </c>
      <c r="K3189" s="74">
        <f t="shared" si="295"/>
        <v>141.38358400000001</v>
      </c>
      <c r="L3189" s="74">
        <f t="shared" si="296"/>
        <v>53.483840000000001</v>
      </c>
      <c r="M3189" s="75"/>
      <c r="N3189" s="74">
        <f t="shared" si="297"/>
        <v>1283.625808</v>
      </c>
      <c r="O3189" s="74">
        <f t="shared" si="298"/>
        <v>421.64284799999996</v>
      </c>
      <c r="P3189" s="74">
        <f t="shared" si="299"/>
        <v>944.89784000000009</v>
      </c>
    </row>
    <row r="3190" spans="1:16" ht="15" customHeight="1" x14ac:dyDescent="0.3">
      <c r="A3190" s="27" t="s">
        <v>4100</v>
      </c>
      <c r="B3190" s="38">
        <v>52380</v>
      </c>
      <c r="C3190" s="38">
        <v>52380</v>
      </c>
      <c r="D3190" s="40" t="s">
        <v>2977</v>
      </c>
      <c r="E3190" s="40">
        <v>99952</v>
      </c>
      <c r="F3190" s="20" t="s">
        <v>3802</v>
      </c>
      <c r="G3190" s="20" t="s">
        <v>3059</v>
      </c>
      <c r="H3190" s="100">
        <v>0.88319999999999999</v>
      </c>
      <c r="I3190" s="39"/>
      <c r="J3190" s="74">
        <f t="shared" si="294"/>
        <v>178.89084800000001</v>
      </c>
      <c r="K3190" s="74">
        <f t="shared" si="295"/>
        <v>141.38358400000001</v>
      </c>
      <c r="L3190" s="74">
        <f t="shared" si="296"/>
        <v>53.483840000000001</v>
      </c>
      <c r="M3190" s="75"/>
      <c r="N3190" s="74">
        <f t="shared" si="297"/>
        <v>1283.625808</v>
      </c>
      <c r="O3190" s="74">
        <f t="shared" si="298"/>
        <v>421.64284799999996</v>
      </c>
      <c r="P3190" s="74">
        <f t="shared" si="299"/>
        <v>944.89784000000009</v>
      </c>
    </row>
    <row r="3191" spans="1:16" ht="15" customHeight="1" x14ac:dyDescent="0.3">
      <c r="A3191" s="27" t="s">
        <v>4100</v>
      </c>
      <c r="B3191" s="38">
        <v>52381</v>
      </c>
      <c r="C3191" s="38">
        <v>52381</v>
      </c>
      <c r="D3191" s="40" t="s">
        <v>2978</v>
      </c>
      <c r="E3191" s="40">
        <v>99952</v>
      </c>
      <c r="F3191" s="20" t="s">
        <v>3802</v>
      </c>
      <c r="G3191" s="20" t="s">
        <v>3059</v>
      </c>
      <c r="H3191" s="100">
        <v>0.88319999999999999</v>
      </c>
      <c r="I3191" s="39"/>
      <c r="J3191" s="74">
        <f t="shared" si="294"/>
        <v>178.89084800000001</v>
      </c>
      <c r="K3191" s="74">
        <f t="shared" si="295"/>
        <v>141.38358400000001</v>
      </c>
      <c r="L3191" s="74">
        <f t="shared" si="296"/>
        <v>53.483840000000001</v>
      </c>
      <c r="M3191" s="75"/>
      <c r="N3191" s="74">
        <f t="shared" si="297"/>
        <v>1283.625808</v>
      </c>
      <c r="O3191" s="74">
        <f t="shared" si="298"/>
        <v>421.64284799999996</v>
      </c>
      <c r="P3191" s="74">
        <f t="shared" si="299"/>
        <v>944.89784000000009</v>
      </c>
    </row>
    <row r="3192" spans="1:16" ht="15" customHeight="1" x14ac:dyDescent="0.3">
      <c r="A3192" s="27" t="s">
        <v>4100</v>
      </c>
      <c r="B3192" s="38">
        <v>52390</v>
      </c>
      <c r="C3192" s="38">
        <v>52390</v>
      </c>
      <c r="D3192" s="12" t="s">
        <v>2979</v>
      </c>
      <c r="E3192" s="12">
        <v>33340</v>
      </c>
      <c r="F3192" s="12" t="s">
        <v>3809</v>
      </c>
      <c r="G3192" s="12" t="s">
        <v>3056</v>
      </c>
      <c r="H3192" s="100">
        <v>0.95290000000000008</v>
      </c>
      <c r="I3192" s="39"/>
      <c r="J3192" s="74">
        <f t="shared" si="294"/>
        <v>188.205556</v>
      </c>
      <c r="K3192" s="74">
        <f t="shared" si="295"/>
        <v>148.74529800000002</v>
      </c>
      <c r="L3192" s="74">
        <f t="shared" si="296"/>
        <v>56.268355</v>
      </c>
      <c r="M3192" s="75"/>
      <c r="N3192" s="74">
        <f t="shared" si="297"/>
        <v>1350.4639260000001</v>
      </c>
      <c r="O3192" s="74">
        <f t="shared" si="298"/>
        <v>438.62455599999998</v>
      </c>
      <c r="P3192" s="74">
        <f t="shared" si="299"/>
        <v>990.46073000000001</v>
      </c>
    </row>
    <row r="3193" spans="1:16" ht="15" customHeight="1" x14ac:dyDescent="0.3">
      <c r="A3193" s="27" t="s">
        <v>4100</v>
      </c>
      <c r="B3193" s="38">
        <v>52400</v>
      </c>
      <c r="C3193" s="38">
        <v>52400</v>
      </c>
      <c r="D3193" s="40" t="s">
        <v>2980</v>
      </c>
      <c r="E3193" s="40">
        <v>99952</v>
      </c>
      <c r="F3193" s="20" t="s">
        <v>3802</v>
      </c>
      <c r="G3193" s="20" t="s">
        <v>3059</v>
      </c>
      <c r="H3193" s="100">
        <v>0.88319999999999999</v>
      </c>
      <c r="I3193" s="39"/>
      <c r="J3193" s="74">
        <f t="shared" si="294"/>
        <v>178.89084800000001</v>
      </c>
      <c r="K3193" s="74">
        <f t="shared" si="295"/>
        <v>141.38358400000001</v>
      </c>
      <c r="L3193" s="74">
        <f t="shared" si="296"/>
        <v>53.483840000000001</v>
      </c>
      <c r="M3193" s="75"/>
      <c r="N3193" s="74">
        <f t="shared" si="297"/>
        <v>1283.625808</v>
      </c>
      <c r="O3193" s="74">
        <f t="shared" si="298"/>
        <v>421.64284799999996</v>
      </c>
      <c r="P3193" s="74">
        <f t="shared" si="299"/>
        <v>944.89784000000009</v>
      </c>
    </row>
    <row r="3194" spans="1:16" ht="15" customHeight="1" x14ac:dyDescent="0.3">
      <c r="A3194" s="27" t="s">
        <v>4100</v>
      </c>
      <c r="B3194" s="38">
        <v>52410</v>
      </c>
      <c r="C3194" s="38">
        <v>52410</v>
      </c>
      <c r="D3194" s="12" t="s">
        <v>2981</v>
      </c>
      <c r="E3194" s="12">
        <v>24580</v>
      </c>
      <c r="F3194" s="12" t="s">
        <v>3803</v>
      </c>
      <c r="G3194" s="12" t="s">
        <v>3056</v>
      </c>
      <c r="H3194" s="100">
        <v>0.93459999999999999</v>
      </c>
      <c r="I3194" s="39"/>
      <c r="J3194" s="74">
        <f t="shared" si="294"/>
        <v>185.75994399999999</v>
      </c>
      <c r="K3194" s="74">
        <f t="shared" si="295"/>
        <v>146.81245200000001</v>
      </c>
      <c r="L3194" s="74">
        <f t="shared" si="296"/>
        <v>55.537270000000007</v>
      </c>
      <c r="M3194" s="75"/>
      <c r="N3194" s="74">
        <f t="shared" si="297"/>
        <v>1332.9153240000001</v>
      </c>
      <c r="O3194" s="74">
        <f t="shared" si="298"/>
        <v>434.16594399999997</v>
      </c>
      <c r="P3194" s="74">
        <f t="shared" si="299"/>
        <v>978.49802</v>
      </c>
    </row>
    <row r="3195" spans="1:16" ht="15" customHeight="1" x14ac:dyDescent="0.3">
      <c r="A3195" s="27" t="s">
        <v>4100</v>
      </c>
      <c r="B3195" s="38">
        <v>52420</v>
      </c>
      <c r="C3195" s="38">
        <v>52420</v>
      </c>
      <c r="D3195" s="40" t="s">
        <v>2982</v>
      </c>
      <c r="E3195" s="40">
        <v>99952</v>
      </c>
      <c r="F3195" s="20" t="s">
        <v>3802</v>
      </c>
      <c r="G3195" s="20" t="s">
        <v>3059</v>
      </c>
      <c r="H3195" s="100">
        <v>0.88319999999999999</v>
      </c>
      <c r="I3195" s="39"/>
      <c r="J3195" s="74">
        <f t="shared" si="294"/>
        <v>178.89084800000001</v>
      </c>
      <c r="K3195" s="74">
        <f t="shared" si="295"/>
        <v>141.38358400000001</v>
      </c>
      <c r="L3195" s="74">
        <f t="shared" si="296"/>
        <v>53.483840000000001</v>
      </c>
      <c r="M3195" s="75"/>
      <c r="N3195" s="74">
        <f t="shared" si="297"/>
        <v>1283.625808</v>
      </c>
      <c r="O3195" s="74">
        <f t="shared" si="298"/>
        <v>421.64284799999996</v>
      </c>
      <c r="P3195" s="74">
        <f t="shared" si="299"/>
        <v>944.89784000000009</v>
      </c>
    </row>
    <row r="3196" spans="1:16" ht="15" customHeight="1" x14ac:dyDescent="0.3">
      <c r="A3196" s="27" t="s">
        <v>4100</v>
      </c>
      <c r="B3196" s="38">
        <v>52430</v>
      </c>
      <c r="C3196" s="38">
        <v>52430</v>
      </c>
      <c r="D3196" s="12" t="s">
        <v>2983</v>
      </c>
      <c r="E3196" s="12">
        <v>11540</v>
      </c>
      <c r="F3196" s="12" t="s">
        <v>3804</v>
      </c>
      <c r="G3196" s="12" t="s">
        <v>3056</v>
      </c>
      <c r="H3196" s="100">
        <v>0.91080000000000005</v>
      </c>
      <c r="I3196" s="39"/>
      <c r="J3196" s="74">
        <f t="shared" si="294"/>
        <v>182.57931199999999</v>
      </c>
      <c r="K3196" s="74">
        <f t="shared" si="295"/>
        <v>144.29869600000001</v>
      </c>
      <c r="L3196" s="74">
        <f t="shared" si="296"/>
        <v>54.586460000000002</v>
      </c>
      <c r="M3196" s="75"/>
      <c r="N3196" s="74">
        <f t="shared" si="297"/>
        <v>1310.0925520000001</v>
      </c>
      <c r="O3196" s="74">
        <f t="shared" si="298"/>
        <v>428.36731199999997</v>
      </c>
      <c r="P3196" s="74">
        <f t="shared" si="299"/>
        <v>962.93996000000016</v>
      </c>
    </row>
    <row r="3197" spans="1:16" ht="15" customHeight="1" x14ac:dyDescent="0.3">
      <c r="A3197" s="27" t="s">
        <v>4100</v>
      </c>
      <c r="B3197" s="38">
        <v>52440</v>
      </c>
      <c r="C3197" s="38">
        <v>52440</v>
      </c>
      <c r="D3197" s="12" t="s">
        <v>2984</v>
      </c>
      <c r="E3197" s="12">
        <v>33340</v>
      </c>
      <c r="F3197" s="12" t="s">
        <v>3809</v>
      </c>
      <c r="G3197" s="12" t="s">
        <v>3056</v>
      </c>
      <c r="H3197" s="100">
        <v>0.95290000000000008</v>
      </c>
      <c r="I3197" s="39"/>
      <c r="J3197" s="74">
        <f t="shared" si="294"/>
        <v>188.205556</v>
      </c>
      <c r="K3197" s="74">
        <f t="shared" si="295"/>
        <v>148.74529800000002</v>
      </c>
      <c r="L3197" s="74">
        <f t="shared" si="296"/>
        <v>56.268355</v>
      </c>
      <c r="M3197" s="75"/>
      <c r="N3197" s="74">
        <f t="shared" si="297"/>
        <v>1350.4639260000001</v>
      </c>
      <c r="O3197" s="74">
        <f t="shared" si="298"/>
        <v>438.62455599999998</v>
      </c>
      <c r="P3197" s="74">
        <f t="shared" si="299"/>
        <v>990.46073000000001</v>
      </c>
    </row>
    <row r="3198" spans="1:16" ht="15" customHeight="1" x14ac:dyDescent="0.3">
      <c r="A3198" s="27" t="s">
        <v>4100</v>
      </c>
      <c r="B3198" s="38">
        <v>52450</v>
      </c>
      <c r="C3198" s="38">
        <v>52450</v>
      </c>
      <c r="D3198" s="40" t="s">
        <v>2985</v>
      </c>
      <c r="E3198" s="40">
        <v>99952</v>
      </c>
      <c r="F3198" s="20" t="s">
        <v>3802</v>
      </c>
      <c r="G3198" s="20" t="s">
        <v>3059</v>
      </c>
      <c r="H3198" s="100">
        <v>0.88319999999999999</v>
      </c>
      <c r="I3198" s="39"/>
      <c r="J3198" s="74">
        <f t="shared" si="294"/>
        <v>178.89084800000001</v>
      </c>
      <c r="K3198" s="74">
        <f t="shared" si="295"/>
        <v>141.38358400000001</v>
      </c>
      <c r="L3198" s="74">
        <f t="shared" si="296"/>
        <v>53.483840000000001</v>
      </c>
      <c r="M3198" s="75"/>
      <c r="N3198" s="74">
        <f t="shared" si="297"/>
        <v>1283.625808</v>
      </c>
      <c r="O3198" s="74">
        <f t="shared" si="298"/>
        <v>421.64284799999996</v>
      </c>
      <c r="P3198" s="74">
        <f t="shared" si="299"/>
        <v>944.89784000000009</v>
      </c>
    </row>
    <row r="3199" spans="1:16" ht="15" customHeight="1" x14ac:dyDescent="0.3">
      <c r="A3199" s="27" t="s">
        <v>4100</v>
      </c>
      <c r="B3199" s="38">
        <v>52460</v>
      </c>
      <c r="C3199" s="38">
        <v>52460</v>
      </c>
      <c r="D3199" s="12" t="s">
        <v>2986</v>
      </c>
      <c r="E3199" s="12">
        <v>33460</v>
      </c>
      <c r="F3199" s="12" t="s">
        <v>3594</v>
      </c>
      <c r="G3199" s="12" t="s">
        <v>3056</v>
      </c>
      <c r="H3199" s="100">
        <v>1.1356000000000002</v>
      </c>
      <c r="I3199" s="39"/>
      <c r="J3199" s="74">
        <f t="shared" si="294"/>
        <v>212.62158399999998</v>
      </c>
      <c r="K3199" s="74">
        <f t="shared" si="295"/>
        <v>168.04207200000002</v>
      </c>
      <c r="L3199" s="74">
        <f t="shared" si="296"/>
        <v>63.567220000000006</v>
      </c>
      <c r="M3199" s="75"/>
      <c r="N3199" s="74">
        <f t="shared" si="297"/>
        <v>1525.6622640000003</v>
      </c>
      <c r="O3199" s="74">
        <f t="shared" si="298"/>
        <v>483.13758400000006</v>
      </c>
      <c r="P3199" s="74">
        <f t="shared" si="299"/>
        <v>1109.8917200000001</v>
      </c>
    </row>
    <row r="3200" spans="1:16" ht="15" customHeight="1" x14ac:dyDescent="0.3">
      <c r="A3200" s="27" t="s">
        <v>4100</v>
      </c>
      <c r="B3200" s="38">
        <v>52470</v>
      </c>
      <c r="C3200" s="38">
        <v>52470</v>
      </c>
      <c r="D3200" s="40" t="s">
        <v>2987</v>
      </c>
      <c r="E3200" s="40">
        <v>99952</v>
      </c>
      <c r="F3200" s="20" t="s">
        <v>3802</v>
      </c>
      <c r="G3200" s="20" t="s">
        <v>3059</v>
      </c>
      <c r="H3200" s="100">
        <v>0.88319999999999999</v>
      </c>
      <c r="I3200" s="39"/>
      <c r="J3200" s="74">
        <f t="shared" si="294"/>
        <v>178.89084800000001</v>
      </c>
      <c r="K3200" s="74">
        <f t="shared" si="295"/>
        <v>141.38358400000001</v>
      </c>
      <c r="L3200" s="74">
        <f t="shared" si="296"/>
        <v>53.483840000000001</v>
      </c>
      <c r="M3200" s="75"/>
      <c r="N3200" s="74">
        <f t="shared" si="297"/>
        <v>1283.625808</v>
      </c>
      <c r="O3200" s="74">
        <f t="shared" si="298"/>
        <v>421.64284799999996</v>
      </c>
      <c r="P3200" s="74">
        <f t="shared" si="299"/>
        <v>944.89784000000009</v>
      </c>
    </row>
    <row r="3201" spans="1:16" ht="15" customHeight="1" x14ac:dyDescent="0.3">
      <c r="A3201" s="27" t="s">
        <v>4100</v>
      </c>
      <c r="B3201" s="38">
        <v>52480</v>
      </c>
      <c r="C3201" s="38">
        <v>52480</v>
      </c>
      <c r="D3201" s="40" t="s">
        <v>2988</v>
      </c>
      <c r="E3201" s="40">
        <v>99952</v>
      </c>
      <c r="F3201" s="20" t="s">
        <v>3802</v>
      </c>
      <c r="G3201" s="20" t="s">
        <v>3059</v>
      </c>
      <c r="H3201" s="100">
        <v>0.88319999999999999</v>
      </c>
      <c r="I3201" s="39"/>
      <c r="J3201" s="74">
        <f t="shared" si="294"/>
        <v>178.89084800000001</v>
      </c>
      <c r="K3201" s="74">
        <f t="shared" si="295"/>
        <v>141.38358400000001</v>
      </c>
      <c r="L3201" s="74">
        <f t="shared" si="296"/>
        <v>53.483840000000001</v>
      </c>
      <c r="M3201" s="75"/>
      <c r="N3201" s="74">
        <f t="shared" si="297"/>
        <v>1283.625808</v>
      </c>
      <c r="O3201" s="74">
        <f t="shared" si="298"/>
        <v>421.64284799999996</v>
      </c>
      <c r="P3201" s="74">
        <f t="shared" si="299"/>
        <v>944.89784000000009</v>
      </c>
    </row>
    <row r="3202" spans="1:16" ht="15" customHeight="1" x14ac:dyDescent="0.3">
      <c r="A3202" s="27" t="s">
        <v>4100</v>
      </c>
      <c r="B3202" s="38">
        <v>52490</v>
      </c>
      <c r="C3202" s="38">
        <v>52490</v>
      </c>
      <c r="D3202" s="40" t="s">
        <v>2989</v>
      </c>
      <c r="E3202" s="40">
        <v>99952</v>
      </c>
      <c r="F3202" s="20" t="s">
        <v>3802</v>
      </c>
      <c r="G3202" s="20" t="s">
        <v>3059</v>
      </c>
      <c r="H3202" s="100">
        <v>0.88319999999999999</v>
      </c>
      <c r="I3202" s="39"/>
      <c r="J3202" s="74">
        <f t="shared" si="294"/>
        <v>178.89084800000001</v>
      </c>
      <c r="K3202" s="74">
        <f t="shared" si="295"/>
        <v>141.38358400000001</v>
      </c>
      <c r="L3202" s="74">
        <f t="shared" si="296"/>
        <v>53.483840000000001</v>
      </c>
      <c r="M3202" s="75"/>
      <c r="N3202" s="74">
        <f t="shared" si="297"/>
        <v>1283.625808</v>
      </c>
      <c r="O3202" s="74">
        <f t="shared" si="298"/>
        <v>421.64284799999996</v>
      </c>
      <c r="P3202" s="74">
        <f t="shared" si="299"/>
        <v>944.89784000000009</v>
      </c>
    </row>
    <row r="3203" spans="1:16" ht="15" customHeight="1" x14ac:dyDescent="0.3">
      <c r="A3203" s="27" t="s">
        <v>4100</v>
      </c>
      <c r="B3203" s="38">
        <v>52500</v>
      </c>
      <c r="C3203" s="38">
        <v>52500</v>
      </c>
      <c r="D3203" s="12" t="s">
        <v>2990</v>
      </c>
      <c r="E3203" s="12">
        <v>39540</v>
      </c>
      <c r="F3203" s="12" t="s">
        <v>3810</v>
      </c>
      <c r="G3203" s="12" t="s">
        <v>3056</v>
      </c>
      <c r="H3203" s="100">
        <v>0.9093</v>
      </c>
      <c r="I3203" s="39"/>
      <c r="J3203" s="74">
        <f t="shared" si="294"/>
        <v>182.37885199999999</v>
      </c>
      <c r="K3203" s="74">
        <f t="shared" si="295"/>
        <v>144.140266</v>
      </c>
      <c r="L3203" s="74">
        <f t="shared" si="296"/>
        <v>54.526534999999996</v>
      </c>
      <c r="M3203" s="75"/>
      <c r="N3203" s="74">
        <f t="shared" si="297"/>
        <v>1308.6541420000001</v>
      </c>
      <c r="O3203" s="74">
        <f t="shared" si="298"/>
        <v>428.00185199999999</v>
      </c>
      <c r="P3203" s="74">
        <f t="shared" si="299"/>
        <v>961.95941000000016</v>
      </c>
    </row>
    <row r="3204" spans="1:16" ht="15" customHeight="1" x14ac:dyDescent="0.3">
      <c r="A3204" s="27" t="s">
        <v>4100</v>
      </c>
      <c r="B3204" s="38">
        <v>52510</v>
      </c>
      <c r="C3204" s="38">
        <v>52510</v>
      </c>
      <c r="D3204" s="40" t="s">
        <v>2991</v>
      </c>
      <c r="E3204" s="40">
        <v>99952</v>
      </c>
      <c r="F3204" s="20" t="s">
        <v>3802</v>
      </c>
      <c r="G3204" s="20" t="s">
        <v>3059</v>
      </c>
      <c r="H3204" s="100">
        <v>0.88319999999999999</v>
      </c>
      <c r="I3204" s="39"/>
      <c r="J3204" s="74">
        <f t="shared" si="294"/>
        <v>178.89084800000001</v>
      </c>
      <c r="K3204" s="74">
        <f t="shared" si="295"/>
        <v>141.38358400000001</v>
      </c>
      <c r="L3204" s="74">
        <f t="shared" si="296"/>
        <v>53.483840000000001</v>
      </c>
      <c r="M3204" s="75"/>
      <c r="N3204" s="74">
        <f t="shared" si="297"/>
        <v>1283.625808</v>
      </c>
      <c r="O3204" s="74">
        <f t="shared" si="298"/>
        <v>421.64284799999996</v>
      </c>
      <c r="P3204" s="74">
        <f t="shared" si="299"/>
        <v>944.89784000000009</v>
      </c>
    </row>
    <row r="3205" spans="1:16" ht="15" customHeight="1" x14ac:dyDescent="0.3">
      <c r="A3205" s="27" t="s">
        <v>4100</v>
      </c>
      <c r="B3205" s="38">
        <v>52520</v>
      </c>
      <c r="C3205" s="38">
        <v>52520</v>
      </c>
      <c r="D3205" s="12" t="s">
        <v>2992</v>
      </c>
      <c r="E3205" s="12">
        <v>27500</v>
      </c>
      <c r="F3205" s="12" t="s">
        <v>3811</v>
      </c>
      <c r="G3205" s="12" t="s">
        <v>3056</v>
      </c>
      <c r="H3205" s="100">
        <v>0.89139999999999997</v>
      </c>
      <c r="I3205" s="39"/>
      <c r="J3205" s="74">
        <f t="shared" si="294"/>
        <v>179.98669599999999</v>
      </c>
      <c r="K3205" s="74">
        <f t="shared" si="295"/>
        <v>142.24966800000001</v>
      </c>
      <c r="L3205" s="74">
        <f t="shared" si="296"/>
        <v>53.811430000000001</v>
      </c>
      <c r="M3205" s="75"/>
      <c r="N3205" s="74">
        <f t="shared" si="297"/>
        <v>1291.489116</v>
      </c>
      <c r="O3205" s="74">
        <f t="shared" si="298"/>
        <v>423.64069599999999</v>
      </c>
      <c r="P3205" s="74">
        <f t="shared" si="299"/>
        <v>950.25818000000004</v>
      </c>
    </row>
    <row r="3206" spans="1:16" ht="15" customHeight="1" x14ac:dyDescent="0.3">
      <c r="A3206" s="27" t="s">
        <v>4100</v>
      </c>
      <c r="B3206" s="38">
        <v>52530</v>
      </c>
      <c r="C3206" s="38">
        <v>52530</v>
      </c>
      <c r="D3206" s="40" t="s">
        <v>2993</v>
      </c>
      <c r="E3206" s="40">
        <v>99952</v>
      </c>
      <c r="F3206" s="20" t="s">
        <v>3802</v>
      </c>
      <c r="G3206" s="20" t="s">
        <v>3059</v>
      </c>
      <c r="H3206" s="100">
        <v>0.88319999999999999</v>
      </c>
      <c r="I3206" s="39"/>
      <c r="J3206" s="74">
        <f t="shared" si="294"/>
        <v>178.89084800000001</v>
      </c>
      <c r="K3206" s="74">
        <f t="shared" si="295"/>
        <v>141.38358400000001</v>
      </c>
      <c r="L3206" s="74">
        <f t="shared" si="296"/>
        <v>53.483840000000001</v>
      </c>
      <c r="M3206" s="75"/>
      <c r="N3206" s="74">
        <f t="shared" si="297"/>
        <v>1283.625808</v>
      </c>
      <c r="O3206" s="74">
        <f t="shared" si="298"/>
        <v>421.64284799999996</v>
      </c>
      <c r="P3206" s="74">
        <f t="shared" si="299"/>
        <v>944.89784000000009</v>
      </c>
    </row>
    <row r="3207" spans="1:16" ht="15" customHeight="1" x14ac:dyDescent="0.3">
      <c r="A3207" s="27" t="s">
        <v>4100</v>
      </c>
      <c r="B3207" s="38">
        <v>52550</v>
      </c>
      <c r="C3207" s="38">
        <v>52550</v>
      </c>
      <c r="D3207" s="40" t="s">
        <v>2994</v>
      </c>
      <c r="E3207" s="40">
        <v>99952</v>
      </c>
      <c r="F3207" s="20" t="s">
        <v>3802</v>
      </c>
      <c r="G3207" s="20" t="s">
        <v>3059</v>
      </c>
      <c r="H3207" s="100">
        <v>0.88319999999999999</v>
      </c>
      <c r="I3207" s="39"/>
      <c r="J3207" s="74">
        <f t="shared" si="294"/>
        <v>178.89084800000001</v>
      </c>
      <c r="K3207" s="74">
        <f t="shared" si="295"/>
        <v>141.38358400000001</v>
      </c>
      <c r="L3207" s="74">
        <f t="shared" si="296"/>
        <v>53.483840000000001</v>
      </c>
      <c r="M3207" s="75"/>
      <c r="N3207" s="74">
        <f t="shared" si="297"/>
        <v>1283.625808</v>
      </c>
      <c r="O3207" s="74">
        <f t="shared" si="298"/>
        <v>421.64284799999996</v>
      </c>
      <c r="P3207" s="74">
        <f t="shared" si="299"/>
        <v>944.89784000000009</v>
      </c>
    </row>
    <row r="3208" spans="1:16" ht="15" customHeight="1" x14ac:dyDescent="0.3">
      <c r="A3208" s="27" t="s">
        <v>4100</v>
      </c>
      <c r="B3208" s="38">
        <v>52560</v>
      </c>
      <c r="C3208" s="38">
        <v>52560</v>
      </c>
      <c r="D3208" s="40" t="s">
        <v>2995</v>
      </c>
      <c r="E3208" s="40">
        <v>99952</v>
      </c>
      <c r="F3208" s="20" t="s">
        <v>3802</v>
      </c>
      <c r="G3208" s="20" t="s">
        <v>3059</v>
      </c>
      <c r="H3208" s="100">
        <v>0.88319999999999999</v>
      </c>
      <c r="I3208" s="39"/>
      <c r="J3208" s="74">
        <f t="shared" si="294"/>
        <v>178.89084800000001</v>
      </c>
      <c r="K3208" s="74">
        <f t="shared" si="295"/>
        <v>141.38358400000001</v>
      </c>
      <c r="L3208" s="74">
        <f t="shared" si="296"/>
        <v>53.483840000000001</v>
      </c>
      <c r="M3208" s="75"/>
      <c r="N3208" s="74">
        <f t="shared" si="297"/>
        <v>1283.625808</v>
      </c>
      <c r="O3208" s="74">
        <f t="shared" si="298"/>
        <v>421.64284799999996</v>
      </c>
      <c r="P3208" s="74">
        <f t="shared" si="299"/>
        <v>944.89784000000009</v>
      </c>
    </row>
    <row r="3209" spans="1:16" ht="15" customHeight="1" x14ac:dyDescent="0.3">
      <c r="A3209" s="27" t="s">
        <v>4100</v>
      </c>
      <c r="B3209" s="38">
        <v>52570</v>
      </c>
      <c r="C3209" s="38">
        <v>52570</v>
      </c>
      <c r="D3209" s="40" t="s">
        <v>2996</v>
      </c>
      <c r="E3209" s="40">
        <v>99952</v>
      </c>
      <c r="F3209" s="20" t="s">
        <v>3802</v>
      </c>
      <c r="G3209" s="20" t="s">
        <v>3059</v>
      </c>
      <c r="H3209" s="100">
        <v>0.88319999999999999</v>
      </c>
      <c r="I3209" s="39"/>
      <c r="J3209" s="74">
        <f t="shared" si="294"/>
        <v>178.89084800000001</v>
      </c>
      <c r="K3209" s="74">
        <f t="shared" si="295"/>
        <v>141.38358400000001</v>
      </c>
      <c r="L3209" s="74">
        <f t="shared" si="296"/>
        <v>53.483840000000001</v>
      </c>
      <c r="M3209" s="75"/>
      <c r="N3209" s="74">
        <f t="shared" si="297"/>
        <v>1283.625808</v>
      </c>
      <c r="O3209" s="74">
        <f t="shared" si="298"/>
        <v>421.64284799999996</v>
      </c>
      <c r="P3209" s="74">
        <f t="shared" si="299"/>
        <v>944.89784000000009</v>
      </c>
    </row>
    <row r="3210" spans="1:16" ht="15" customHeight="1" x14ac:dyDescent="0.3">
      <c r="A3210" s="27" t="s">
        <v>4100</v>
      </c>
      <c r="B3210" s="38">
        <v>52580</v>
      </c>
      <c r="C3210" s="38">
        <v>52580</v>
      </c>
      <c r="D3210" s="12" t="s">
        <v>2997</v>
      </c>
      <c r="E3210" s="12">
        <v>43100</v>
      </c>
      <c r="F3210" s="12" t="s">
        <v>3812</v>
      </c>
      <c r="G3210" s="12" t="s">
        <v>3056</v>
      </c>
      <c r="H3210" s="100">
        <v>0.93820000000000003</v>
      </c>
      <c r="I3210" s="39"/>
      <c r="J3210" s="74">
        <f t="shared" ref="J3210:J3273" si="300">+(H3210*133.64)+60.86</f>
        <v>186.24104799999998</v>
      </c>
      <c r="K3210" s="74">
        <f t="shared" ref="K3210:K3273" si="301">(H3210*105.62)+48.1</f>
        <v>147.19268400000001</v>
      </c>
      <c r="L3210" s="74">
        <f t="shared" ref="L3210:L3273" si="302">(H3210*39.95)+18.2</f>
        <v>55.681089999999998</v>
      </c>
      <c r="M3210" s="75"/>
      <c r="N3210" s="74">
        <f t="shared" ref="N3210:N3273" si="303">((H3210*958.94)+436.69)</f>
        <v>1336.367508</v>
      </c>
      <c r="O3210" s="74">
        <f t="shared" ref="O3210:O3273" si="304">(H3210*243.64)+206.46</f>
        <v>435.043048</v>
      </c>
      <c r="P3210" s="74">
        <f t="shared" ref="P3210:P3273" si="305">(H3210*653.7)+367.55</f>
        <v>980.85134000000016</v>
      </c>
    </row>
    <row r="3211" spans="1:16" ht="15" customHeight="1" x14ac:dyDescent="0.3">
      <c r="A3211" s="27" t="s">
        <v>4100</v>
      </c>
      <c r="B3211" s="38">
        <v>52540</v>
      </c>
      <c r="C3211" s="38">
        <v>52540</v>
      </c>
      <c r="D3211" s="12" t="s">
        <v>4047</v>
      </c>
      <c r="E3211" s="12">
        <v>33460</v>
      </c>
      <c r="F3211" s="12" t="s">
        <v>3594</v>
      </c>
      <c r="G3211" s="12" t="s">
        <v>3056</v>
      </c>
      <c r="H3211" s="100">
        <v>1.1356000000000002</v>
      </c>
      <c r="I3211" s="39"/>
      <c r="J3211" s="74">
        <f t="shared" si="300"/>
        <v>212.62158399999998</v>
      </c>
      <c r="K3211" s="74">
        <f t="shared" si="301"/>
        <v>168.04207200000002</v>
      </c>
      <c r="L3211" s="74">
        <f t="shared" si="302"/>
        <v>63.567220000000006</v>
      </c>
      <c r="M3211" s="75"/>
      <c r="N3211" s="74">
        <f t="shared" si="303"/>
        <v>1525.6622640000003</v>
      </c>
      <c r="O3211" s="74">
        <f t="shared" si="304"/>
        <v>483.13758400000006</v>
      </c>
      <c r="P3211" s="74">
        <f t="shared" si="305"/>
        <v>1109.8917200000001</v>
      </c>
    </row>
    <row r="3212" spans="1:16" ht="15" customHeight="1" x14ac:dyDescent="0.3">
      <c r="A3212" s="27" t="s">
        <v>4100</v>
      </c>
      <c r="B3212" s="38">
        <v>52590</v>
      </c>
      <c r="C3212" s="38">
        <v>52590</v>
      </c>
      <c r="D3212" s="40" t="s">
        <v>2998</v>
      </c>
      <c r="E3212" s="40">
        <v>99952</v>
      </c>
      <c r="F3212" s="20" t="s">
        <v>3802</v>
      </c>
      <c r="G3212" s="20" t="s">
        <v>3059</v>
      </c>
      <c r="H3212" s="100">
        <v>0.88319999999999999</v>
      </c>
      <c r="I3212" s="39"/>
      <c r="J3212" s="74">
        <f t="shared" si="300"/>
        <v>178.89084800000001</v>
      </c>
      <c r="K3212" s="74">
        <f t="shared" si="301"/>
        <v>141.38358400000001</v>
      </c>
      <c r="L3212" s="74">
        <f t="shared" si="302"/>
        <v>53.483840000000001</v>
      </c>
      <c r="M3212" s="75"/>
      <c r="N3212" s="74">
        <f t="shared" si="303"/>
        <v>1283.625808</v>
      </c>
      <c r="O3212" s="74">
        <f t="shared" si="304"/>
        <v>421.64284799999996</v>
      </c>
      <c r="P3212" s="74">
        <f t="shared" si="305"/>
        <v>944.89784000000009</v>
      </c>
    </row>
    <row r="3213" spans="1:16" ht="15" customHeight="1" x14ac:dyDescent="0.3">
      <c r="A3213" s="27" t="s">
        <v>4100</v>
      </c>
      <c r="B3213" s="38">
        <v>52600</v>
      </c>
      <c r="C3213" s="38">
        <v>52600</v>
      </c>
      <c r="D3213" s="40" t="s">
        <v>2999</v>
      </c>
      <c r="E3213" s="40">
        <v>99952</v>
      </c>
      <c r="F3213" s="20" t="s">
        <v>3802</v>
      </c>
      <c r="G3213" s="20" t="s">
        <v>3059</v>
      </c>
      <c r="H3213" s="100">
        <v>0.88319999999999999</v>
      </c>
      <c r="I3213" s="39"/>
      <c r="J3213" s="74">
        <f t="shared" si="300"/>
        <v>178.89084800000001</v>
      </c>
      <c r="K3213" s="74">
        <f t="shared" si="301"/>
        <v>141.38358400000001</v>
      </c>
      <c r="L3213" s="74">
        <f t="shared" si="302"/>
        <v>53.483840000000001</v>
      </c>
      <c r="M3213" s="75"/>
      <c r="N3213" s="74">
        <f t="shared" si="303"/>
        <v>1283.625808</v>
      </c>
      <c r="O3213" s="74">
        <f t="shared" si="304"/>
        <v>421.64284799999996</v>
      </c>
      <c r="P3213" s="74">
        <f t="shared" si="305"/>
        <v>944.89784000000009</v>
      </c>
    </row>
    <row r="3214" spans="1:16" ht="15" customHeight="1" x14ac:dyDescent="0.3">
      <c r="A3214" s="27" t="s">
        <v>4100</v>
      </c>
      <c r="B3214" s="38">
        <v>52610</v>
      </c>
      <c r="C3214" s="38">
        <v>52610</v>
      </c>
      <c r="D3214" s="40" t="s">
        <v>3000</v>
      </c>
      <c r="E3214" s="40">
        <v>99952</v>
      </c>
      <c r="F3214" s="20" t="s">
        <v>3802</v>
      </c>
      <c r="G3214" s="20" t="s">
        <v>3059</v>
      </c>
      <c r="H3214" s="100">
        <v>0.88319999999999999</v>
      </c>
      <c r="I3214" s="39"/>
      <c r="J3214" s="74">
        <f t="shared" si="300"/>
        <v>178.89084800000001</v>
      </c>
      <c r="K3214" s="74">
        <f t="shared" si="301"/>
        <v>141.38358400000001</v>
      </c>
      <c r="L3214" s="74">
        <f t="shared" si="302"/>
        <v>53.483840000000001</v>
      </c>
      <c r="M3214" s="75"/>
      <c r="N3214" s="74">
        <f t="shared" si="303"/>
        <v>1283.625808</v>
      </c>
      <c r="O3214" s="74">
        <f t="shared" si="304"/>
        <v>421.64284799999996</v>
      </c>
      <c r="P3214" s="74">
        <f t="shared" si="305"/>
        <v>944.89784000000009</v>
      </c>
    </row>
    <row r="3215" spans="1:16" ht="15" customHeight="1" x14ac:dyDescent="0.3">
      <c r="A3215" s="27" t="s">
        <v>4100</v>
      </c>
      <c r="B3215" s="38">
        <v>52620</v>
      </c>
      <c r="C3215" s="38">
        <v>52620</v>
      </c>
      <c r="D3215" s="40" t="s">
        <v>3001</v>
      </c>
      <c r="E3215" s="40">
        <v>99952</v>
      </c>
      <c r="F3215" s="20" t="s">
        <v>3802</v>
      </c>
      <c r="G3215" s="20" t="s">
        <v>3059</v>
      </c>
      <c r="H3215" s="100">
        <v>0.88319999999999999</v>
      </c>
      <c r="I3215" s="39"/>
      <c r="J3215" s="74">
        <f t="shared" si="300"/>
        <v>178.89084800000001</v>
      </c>
      <c r="K3215" s="74">
        <f t="shared" si="301"/>
        <v>141.38358400000001</v>
      </c>
      <c r="L3215" s="74">
        <f t="shared" si="302"/>
        <v>53.483840000000001</v>
      </c>
      <c r="M3215" s="75"/>
      <c r="N3215" s="74">
        <f t="shared" si="303"/>
        <v>1283.625808</v>
      </c>
      <c r="O3215" s="74">
        <f t="shared" si="304"/>
        <v>421.64284799999996</v>
      </c>
      <c r="P3215" s="74">
        <f t="shared" si="305"/>
        <v>944.89784000000009</v>
      </c>
    </row>
    <row r="3216" spans="1:16" ht="15" customHeight="1" x14ac:dyDescent="0.3">
      <c r="A3216" s="27" t="s">
        <v>4100</v>
      </c>
      <c r="B3216" s="38">
        <v>52630</v>
      </c>
      <c r="C3216" s="38">
        <v>52630</v>
      </c>
      <c r="D3216" s="40" t="s">
        <v>3002</v>
      </c>
      <c r="E3216" s="40">
        <v>99952</v>
      </c>
      <c r="F3216" s="20" t="s">
        <v>3802</v>
      </c>
      <c r="G3216" s="20" t="s">
        <v>3059</v>
      </c>
      <c r="H3216" s="100">
        <v>0.88319999999999999</v>
      </c>
      <c r="I3216" s="39"/>
      <c r="J3216" s="74">
        <f t="shared" si="300"/>
        <v>178.89084800000001</v>
      </c>
      <c r="K3216" s="74">
        <f t="shared" si="301"/>
        <v>141.38358400000001</v>
      </c>
      <c r="L3216" s="74">
        <f t="shared" si="302"/>
        <v>53.483840000000001</v>
      </c>
      <c r="M3216" s="75"/>
      <c r="N3216" s="74">
        <f t="shared" si="303"/>
        <v>1283.625808</v>
      </c>
      <c r="O3216" s="74">
        <f t="shared" si="304"/>
        <v>421.64284799999996</v>
      </c>
      <c r="P3216" s="74">
        <f t="shared" si="305"/>
        <v>944.89784000000009</v>
      </c>
    </row>
    <row r="3217" spans="1:16" ht="15" customHeight="1" x14ac:dyDescent="0.3">
      <c r="A3217" s="27" t="s">
        <v>4100</v>
      </c>
      <c r="B3217" s="38">
        <v>52640</v>
      </c>
      <c r="C3217" s="38">
        <v>52640</v>
      </c>
      <c r="D3217" s="40" t="s">
        <v>3003</v>
      </c>
      <c r="E3217" s="40">
        <v>99952</v>
      </c>
      <c r="F3217" s="20" t="s">
        <v>3802</v>
      </c>
      <c r="G3217" s="20" t="s">
        <v>3059</v>
      </c>
      <c r="H3217" s="100">
        <v>0.88319999999999999</v>
      </c>
      <c r="I3217" s="39"/>
      <c r="J3217" s="74">
        <f t="shared" si="300"/>
        <v>178.89084800000001</v>
      </c>
      <c r="K3217" s="74">
        <f t="shared" si="301"/>
        <v>141.38358400000001</v>
      </c>
      <c r="L3217" s="74">
        <f t="shared" si="302"/>
        <v>53.483840000000001</v>
      </c>
      <c r="M3217" s="75"/>
      <c r="N3217" s="74">
        <f t="shared" si="303"/>
        <v>1283.625808</v>
      </c>
      <c r="O3217" s="74">
        <f t="shared" si="304"/>
        <v>421.64284799999996</v>
      </c>
      <c r="P3217" s="74">
        <f t="shared" si="305"/>
        <v>944.89784000000009</v>
      </c>
    </row>
    <row r="3218" spans="1:16" ht="15" customHeight="1" x14ac:dyDescent="0.3">
      <c r="A3218" s="27" t="s">
        <v>4100</v>
      </c>
      <c r="B3218" s="38">
        <v>52650</v>
      </c>
      <c r="C3218" s="38">
        <v>52650</v>
      </c>
      <c r="D3218" s="12" t="s">
        <v>3004</v>
      </c>
      <c r="E3218" s="12">
        <v>33340</v>
      </c>
      <c r="F3218" s="12" t="s">
        <v>3809</v>
      </c>
      <c r="G3218" s="12" t="s">
        <v>3056</v>
      </c>
      <c r="H3218" s="100">
        <v>0.95290000000000008</v>
      </c>
      <c r="I3218" s="39"/>
      <c r="J3218" s="74">
        <f t="shared" si="300"/>
        <v>188.205556</v>
      </c>
      <c r="K3218" s="74">
        <f t="shared" si="301"/>
        <v>148.74529800000002</v>
      </c>
      <c r="L3218" s="74">
        <f t="shared" si="302"/>
        <v>56.268355</v>
      </c>
      <c r="M3218" s="75"/>
      <c r="N3218" s="74">
        <f t="shared" si="303"/>
        <v>1350.4639260000001</v>
      </c>
      <c r="O3218" s="74">
        <f t="shared" si="304"/>
        <v>438.62455599999998</v>
      </c>
      <c r="P3218" s="74">
        <f t="shared" si="305"/>
        <v>990.46073000000001</v>
      </c>
    </row>
    <row r="3219" spans="1:16" ht="15" customHeight="1" x14ac:dyDescent="0.3">
      <c r="A3219" s="27" t="s">
        <v>4100</v>
      </c>
      <c r="B3219" s="38">
        <v>52660</v>
      </c>
      <c r="C3219" s="38">
        <v>52660</v>
      </c>
      <c r="D3219" s="12" t="s">
        <v>3005</v>
      </c>
      <c r="E3219" s="12">
        <v>33340</v>
      </c>
      <c r="F3219" s="12" t="s">
        <v>3809</v>
      </c>
      <c r="G3219" s="12" t="s">
        <v>3056</v>
      </c>
      <c r="H3219" s="100">
        <v>0.95290000000000008</v>
      </c>
      <c r="I3219" s="39"/>
      <c r="J3219" s="74">
        <f t="shared" si="300"/>
        <v>188.205556</v>
      </c>
      <c r="K3219" s="74">
        <f t="shared" si="301"/>
        <v>148.74529800000002</v>
      </c>
      <c r="L3219" s="74">
        <f t="shared" si="302"/>
        <v>56.268355</v>
      </c>
      <c r="M3219" s="75"/>
      <c r="N3219" s="74">
        <f t="shared" si="303"/>
        <v>1350.4639260000001</v>
      </c>
      <c r="O3219" s="74">
        <f t="shared" si="304"/>
        <v>438.62455599999998</v>
      </c>
      <c r="P3219" s="74">
        <f t="shared" si="305"/>
        <v>990.46073000000001</v>
      </c>
    </row>
    <row r="3220" spans="1:16" ht="15" customHeight="1" x14ac:dyDescent="0.3">
      <c r="A3220" s="27" t="s">
        <v>4100</v>
      </c>
      <c r="B3220" s="38">
        <v>52670</v>
      </c>
      <c r="C3220" s="38">
        <v>52670</v>
      </c>
      <c r="D3220" s="40" t="s">
        <v>3006</v>
      </c>
      <c r="E3220" s="40">
        <v>99952</v>
      </c>
      <c r="F3220" s="20" t="s">
        <v>3802</v>
      </c>
      <c r="G3220" s="20" t="s">
        <v>3059</v>
      </c>
      <c r="H3220" s="100">
        <v>0.88319999999999999</v>
      </c>
      <c r="I3220" s="39"/>
      <c r="J3220" s="74">
        <f t="shared" si="300"/>
        <v>178.89084800000001</v>
      </c>
      <c r="K3220" s="74">
        <f t="shared" si="301"/>
        <v>141.38358400000001</v>
      </c>
      <c r="L3220" s="74">
        <f t="shared" si="302"/>
        <v>53.483840000000001</v>
      </c>
      <c r="M3220" s="75"/>
      <c r="N3220" s="74">
        <f t="shared" si="303"/>
        <v>1283.625808</v>
      </c>
      <c r="O3220" s="74">
        <f t="shared" si="304"/>
        <v>421.64284799999996</v>
      </c>
      <c r="P3220" s="74">
        <f t="shared" si="305"/>
        <v>944.89784000000009</v>
      </c>
    </row>
    <row r="3221" spans="1:16" ht="15" customHeight="1" x14ac:dyDescent="0.3">
      <c r="A3221" s="27" t="s">
        <v>4100</v>
      </c>
      <c r="B3221" s="38">
        <v>52680</v>
      </c>
      <c r="C3221" s="38">
        <v>52680</v>
      </c>
      <c r="D3221" s="40" t="s">
        <v>3007</v>
      </c>
      <c r="E3221" s="40">
        <v>99952</v>
      </c>
      <c r="F3221" s="20" t="s">
        <v>3802</v>
      </c>
      <c r="G3221" s="20" t="s">
        <v>3059</v>
      </c>
      <c r="H3221" s="100">
        <v>0.88319999999999999</v>
      </c>
      <c r="I3221" s="39"/>
      <c r="J3221" s="74">
        <f t="shared" si="300"/>
        <v>178.89084800000001</v>
      </c>
      <c r="K3221" s="74">
        <f t="shared" si="301"/>
        <v>141.38358400000001</v>
      </c>
      <c r="L3221" s="74">
        <f t="shared" si="302"/>
        <v>53.483840000000001</v>
      </c>
      <c r="M3221" s="75"/>
      <c r="N3221" s="74">
        <f t="shared" si="303"/>
        <v>1283.625808</v>
      </c>
      <c r="O3221" s="74">
        <f t="shared" si="304"/>
        <v>421.64284799999996</v>
      </c>
      <c r="P3221" s="74">
        <f t="shared" si="305"/>
        <v>944.89784000000009</v>
      </c>
    </row>
    <row r="3222" spans="1:16" ht="15" customHeight="1" x14ac:dyDescent="0.3">
      <c r="A3222" s="27" t="s">
        <v>4100</v>
      </c>
      <c r="B3222" s="38">
        <v>52690</v>
      </c>
      <c r="C3222" s="38">
        <v>52690</v>
      </c>
      <c r="D3222" s="12" t="s">
        <v>3008</v>
      </c>
      <c r="E3222" s="12">
        <v>36780</v>
      </c>
      <c r="F3222" s="12" t="s">
        <v>3813</v>
      </c>
      <c r="G3222" s="12" t="s">
        <v>3056</v>
      </c>
      <c r="H3222" s="100">
        <v>0.91290000000000004</v>
      </c>
      <c r="I3222" s="39"/>
      <c r="J3222" s="74">
        <f t="shared" si="300"/>
        <v>182.85995600000001</v>
      </c>
      <c r="K3222" s="74">
        <f t="shared" si="301"/>
        <v>144.520498</v>
      </c>
      <c r="L3222" s="74">
        <f t="shared" si="302"/>
        <v>54.670355000000001</v>
      </c>
      <c r="M3222" s="75"/>
      <c r="N3222" s="74">
        <f t="shared" si="303"/>
        <v>1312.1063260000001</v>
      </c>
      <c r="O3222" s="74">
        <f t="shared" si="304"/>
        <v>428.87895600000002</v>
      </c>
      <c r="P3222" s="74">
        <f t="shared" si="305"/>
        <v>964.3127300000001</v>
      </c>
    </row>
    <row r="3223" spans="1:16" ht="15" customHeight="1" x14ac:dyDescent="0.3">
      <c r="A3223" s="27" t="s">
        <v>4100</v>
      </c>
      <c r="B3223" s="38">
        <v>52700</v>
      </c>
      <c r="C3223" s="38">
        <v>52700</v>
      </c>
      <c r="D3223" s="40" t="s">
        <v>3009</v>
      </c>
      <c r="E3223" s="40">
        <v>99952</v>
      </c>
      <c r="F3223" s="20" t="s">
        <v>3802</v>
      </c>
      <c r="G3223" s="20" t="s">
        <v>3059</v>
      </c>
      <c r="H3223" s="100">
        <v>0.88319999999999999</v>
      </c>
      <c r="I3223" s="39"/>
      <c r="J3223" s="74">
        <f t="shared" si="300"/>
        <v>178.89084800000001</v>
      </c>
      <c r="K3223" s="74">
        <f t="shared" si="301"/>
        <v>141.38358400000001</v>
      </c>
      <c r="L3223" s="74">
        <f t="shared" si="302"/>
        <v>53.483840000000001</v>
      </c>
      <c r="M3223" s="75"/>
      <c r="N3223" s="74">
        <f t="shared" si="303"/>
        <v>1283.625808</v>
      </c>
      <c r="O3223" s="74">
        <f t="shared" si="304"/>
        <v>421.64284799999996</v>
      </c>
      <c r="P3223" s="74">
        <f t="shared" si="305"/>
        <v>944.89784000000009</v>
      </c>
    </row>
    <row r="3224" spans="1:16" ht="15" customHeight="1" x14ac:dyDescent="0.3">
      <c r="B3224" s="38"/>
      <c r="C3224" s="38"/>
      <c r="D3224" s="40"/>
      <c r="E3224" s="40"/>
      <c r="F3224" s="20"/>
      <c r="G3224" s="20"/>
      <c r="H3224" s="12"/>
      <c r="I3224" s="39"/>
      <c r="J3224" s="74"/>
      <c r="K3224" s="74"/>
      <c r="L3224" s="74"/>
      <c r="M3224" s="75"/>
      <c r="N3224" s="74"/>
      <c r="O3224" s="74"/>
      <c r="P3224" s="74"/>
    </row>
    <row r="3225" spans="1:16" ht="15" customHeight="1" x14ac:dyDescent="0.3">
      <c r="A3225" s="27" t="s">
        <v>4099</v>
      </c>
      <c r="B3225" s="38">
        <v>51000</v>
      </c>
      <c r="C3225" s="38">
        <v>51000</v>
      </c>
      <c r="D3225" s="40" t="s">
        <v>2884</v>
      </c>
      <c r="E3225" s="40">
        <v>99951</v>
      </c>
      <c r="F3225" s="20" t="s">
        <v>3797</v>
      </c>
      <c r="G3225" s="20" t="s">
        <v>3059</v>
      </c>
      <c r="H3225" s="100">
        <v>0.8</v>
      </c>
      <c r="I3225" s="39"/>
      <c r="J3225" s="74">
        <f t="shared" si="300"/>
        <v>167.77199999999999</v>
      </c>
      <c r="K3225" s="74">
        <f t="shared" si="301"/>
        <v>132.596</v>
      </c>
      <c r="L3225" s="74">
        <f t="shared" si="302"/>
        <v>50.160000000000004</v>
      </c>
      <c r="M3225" s="75"/>
      <c r="N3225" s="74">
        <f t="shared" si="303"/>
        <v>1203.8420000000001</v>
      </c>
      <c r="O3225" s="74">
        <f t="shared" si="304"/>
        <v>401.37200000000001</v>
      </c>
      <c r="P3225" s="74">
        <f t="shared" si="305"/>
        <v>890.51</v>
      </c>
    </row>
    <row r="3226" spans="1:16" ht="15" customHeight="1" x14ac:dyDescent="0.3">
      <c r="A3226" s="27" t="s">
        <v>4099</v>
      </c>
      <c r="B3226" s="38">
        <v>51010</v>
      </c>
      <c r="C3226" s="38">
        <v>51010</v>
      </c>
      <c r="D3226" s="12" t="s">
        <v>2885</v>
      </c>
      <c r="E3226" s="12">
        <v>25180</v>
      </c>
      <c r="F3226" s="12" t="s">
        <v>3570</v>
      </c>
      <c r="G3226" s="12" t="s">
        <v>3056</v>
      </c>
      <c r="H3226" s="100">
        <v>0.90720000000000001</v>
      </c>
      <c r="I3226" s="39"/>
      <c r="J3226" s="74">
        <f t="shared" si="300"/>
        <v>182.098208</v>
      </c>
      <c r="K3226" s="74">
        <f t="shared" si="301"/>
        <v>143.918464</v>
      </c>
      <c r="L3226" s="74">
        <f t="shared" si="302"/>
        <v>54.442639999999997</v>
      </c>
      <c r="M3226" s="75"/>
      <c r="N3226" s="74">
        <f t="shared" si="303"/>
        <v>1306.6403680000001</v>
      </c>
      <c r="O3226" s="74">
        <f t="shared" si="304"/>
        <v>427.490208</v>
      </c>
      <c r="P3226" s="74">
        <f t="shared" si="305"/>
        <v>960.58663999999999</v>
      </c>
    </row>
    <row r="3227" spans="1:16" ht="15" customHeight="1" x14ac:dyDescent="0.3">
      <c r="A3227" s="27" t="s">
        <v>4099</v>
      </c>
      <c r="B3227" s="38">
        <v>51020</v>
      </c>
      <c r="C3227" s="38">
        <v>51020</v>
      </c>
      <c r="D3227" s="12" t="s">
        <v>2886</v>
      </c>
      <c r="E3227" s="12">
        <v>16620</v>
      </c>
      <c r="F3227" s="12" t="s">
        <v>3798</v>
      </c>
      <c r="G3227" s="12" t="s">
        <v>3056</v>
      </c>
      <c r="H3227" s="100">
        <v>0.80610000000000004</v>
      </c>
      <c r="I3227" s="39"/>
      <c r="J3227" s="74">
        <f t="shared" si="300"/>
        <v>168.58720399999999</v>
      </c>
      <c r="K3227" s="74">
        <f t="shared" si="301"/>
        <v>133.24028200000001</v>
      </c>
      <c r="L3227" s="74">
        <f t="shared" si="302"/>
        <v>50.403694999999999</v>
      </c>
      <c r="M3227" s="75"/>
      <c r="N3227" s="74">
        <f t="shared" si="303"/>
        <v>1209.691534</v>
      </c>
      <c r="O3227" s="74">
        <f t="shared" si="304"/>
        <v>402.858204</v>
      </c>
      <c r="P3227" s="74">
        <f t="shared" si="305"/>
        <v>894.49757</v>
      </c>
    </row>
    <row r="3228" spans="1:16" ht="15" customHeight="1" x14ac:dyDescent="0.3">
      <c r="A3228" s="27" t="s">
        <v>4099</v>
      </c>
      <c r="B3228" s="38">
        <v>51030</v>
      </c>
      <c r="C3228" s="38">
        <v>51030</v>
      </c>
      <c r="D3228" s="40" t="s">
        <v>2887</v>
      </c>
      <c r="E3228" s="40">
        <v>99951</v>
      </c>
      <c r="F3228" s="20" t="s">
        <v>3797</v>
      </c>
      <c r="G3228" s="20" t="s">
        <v>3059</v>
      </c>
      <c r="H3228" s="100">
        <v>0.8</v>
      </c>
      <c r="I3228" s="39"/>
      <c r="J3228" s="74">
        <f t="shared" si="300"/>
        <v>167.77199999999999</v>
      </c>
      <c r="K3228" s="74">
        <f t="shared" si="301"/>
        <v>132.596</v>
      </c>
      <c r="L3228" s="74">
        <f t="shared" si="302"/>
        <v>50.160000000000004</v>
      </c>
      <c r="M3228" s="75"/>
      <c r="N3228" s="74">
        <f t="shared" si="303"/>
        <v>1203.8420000000001</v>
      </c>
      <c r="O3228" s="74">
        <f t="shared" si="304"/>
        <v>401.37200000000001</v>
      </c>
      <c r="P3228" s="74">
        <f t="shared" si="305"/>
        <v>890.51</v>
      </c>
    </row>
    <row r="3229" spans="1:16" ht="15" customHeight="1" x14ac:dyDescent="0.3">
      <c r="A3229" s="27" t="s">
        <v>4099</v>
      </c>
      <c r="B3229" s="38">
        <v>51040</v>
      </c>
      <c r="C3229" s="38">
        <v>51040</v>
      </c>
      <c r="D3229" s="12" t="s">
        <v>2888</v>
      </c>
      <c r="E3229" s="12">
        <v>48260</v>
      </c>
      <c r="F3229" s="12" t="s">
        <v>3679</v>
      </c>
      <c r="G3229" s="12" t="s">
        <v>3056</v>
      </c>
      <c r="H3229" s="100">
        <v>0.8</v>
      </c>
      <c r="I3229" s="39"/>
      <c r="J3229" s="74">
        <f t="shared" si="300"/>
        <v>167.77199999999999</v>
      </c>
      <c r="K3229" s="74">
        <f t="shared" si="301"/>
        <v>132.596</v>
      </c>
      <c r="L3229" s="74">
        <f t="shared" si="302"/>
        <v>50.160000000000004</v>
      </c>
      <c r="M3229" s="75"/>
      <c r="N3229" s="74">
        <f t="shared" si="303"/>
        <v>1203.8420000000001</v>
      </c>
      <c r="O3229" s="74">
        <f t="shared" si="304"/>
        <v>401.37200000000001</v>
      </c>
      <c r="P3229" s="74">
        <f t="shared" si="305"/>
        <v>890.51</v>
      </c>
    </row>
    <row r="3230" spans="1:16" ht="15" customHeight="1" x14ac:dyDescent="0.3">
      <c r="A3230" s="27" t="s">
        <v>4099</v>
      </c>
      <c r="B3230" s="38">
        <v>51050</v>
      </c>
      <c r="C3230" s="38">
        <v>51050</v>
      </c>
      <c r="D3230" s="12" t="s">
        <v>2889</v>
      </c>
      <c r="E3230" s="12">
        <v>26580</v>
      </c>
      <c r="F3230" s="12" t="s">
        <v>3547</v>
      </c>
      <c r="G3230" s="12" t="s">
        <v>3056</v>
      </c>
      <c r="H3230" s="100">
        <v>0.84320000000000006</v>
      </c>
      <c r="I3230" s="39"/>
      <c r="J3230" s="74">
        <f t="shared" si="300"/>
        <v>173.54524800000002</v>
      </c>
      <c r="K3230" s="74">
        <f t="shared" si="301"/>
        <v>137.15878400000003</v>
      </c>
      <c r="L3230" s="74">
        <f t="shared" si="302"/>
        <v>51.885840000000002</v>
      </c>
      <c r="M3230" s="75"/>
      <c r="N3230" s="74">
        <f t="shared" si="303"/>
        <v>1245.2682080000002</v>
      </c>
      <c r="O3230" s="74">
        <f t="shared" si="304"/>
        <v>411.89724799999999</v>
      </c>
      <c r="P3230" s="74">
        <f t="shared" si="305"/>
        <v>918.74984000000018</v>
      </c>
    </row>
    <row r="3231" spans="1:16" ht="15" customHeight="1" x14ac:dyDescent="0.3">
      <c r="A3231" s="27" t="s">
        <v>4099</v>
      </c>
      <c r="B3231" s="38">
        <v>51060</v>
      </c>
      <c r="C3231" s="38">
        <v>51060</v>
      </c>
      <c r="D3231" s="40" t="s">
        <v>2890</v>
      </c>
      <c r="E3231" s="40">
        <v>99951</v>
      </c>
      <c r="F3231" s="20" t="s">
        <v>3797</v>
      </c>
      <c r="G3231" s="20" t="s">
        <v>3059</v>
      </c>
      <c r="H3231" s="100">
        <v>0.8</v>
      </c>
      <c r="I3231" s="39"/>
      <c r="J3231" s="74">
        <f t="shared" si="300"/>
        <v>167.77199999999999</v>
      </c>
      <c r="K3231" s="74">
        <f t="shared" si="301"/>
        <v>132.596</v>
      </c>
      <c r="L3231" s="74">
        <f t="shared" si="302"/>
        <v>50.160000000000004</v>
      </c>
      <c r="M3231" s="75"/>
      <c r="N3231" s="74">
        <f t="shared" si="303"/>
        <v>1203.8420000000001</v>
      </c>
      <c r="O3231" s="74">
        <f t="shared" si="304"/>
        <v>401.37200000000001</v>
      </c>
      <c r="P3231" s="74">
        <f t="shared" si="305"/>
        <v>890.51</v>
      </c>
    </row>
    <row r="3232" spans="1:16" ht="15" customHeight="1" x14ac:dyDescent="0.3">
      <c r="A3232" s="27" t="s">
        <v>4099</v>
      </c>
      <c r="B3232" s="38">
        <v>51070</v>
      </c>
      <c r="C3232" s="38">
        <v>51070</v>
      </c>
      <c r="D3232" s="12" t="s">
        <v>2891</v>
      </c>
      <c r="E3232" s="12">
        <v>16620</v>
      </c>
      <c r="F3232" s="12" t="s">
        <v>3798</v>
      </c>
      <c r="G3232" s="12" t="s">
        <v>3056</v>
      </c>
      <c r="H3232" s="100">
        <v>0.80610000000000004</v>
      </c>
      <c r="I3232" s="39"/>
      <c r="J3232" s="74">
        <f t="shared" si="300"/>
        <v>168.58720399999999</v>
      </c>
      <c r="K3232" s="74">
        <f t="shared" si="301"/>
        <v>133.24028200000001</v>
      </c>
      <c r="L3232" s="74">
        <f t="shared" si="302"/>
        <v>50.403694999999999</v>
      </c>
      <c r="M3232" s="75"/>
      <c r="N3232" s="74">
        <f t="shared" si="303"/>
        <v>1209.691534</v>
      </c>
      <c r="O3232" s="74">
        <f t="shared" si="304"/>
        <v>402.858204</v>
      </c>
      <c r="P3232" s="74">
        <f t="shared" si="305"/>
        <v>894.49757</v>
      </c>
    </row>
    <row r="3233" spans="1:16" ht="15" customHeight="1" x14ac:dyDescent="0.3">
      <c r="A3233" s="27" t="s">
        <v>4099</v>
      </c>
      <c r="B3233" s="38">
        <v>51080</v>
      </c>
      <c r="C3233" s="38">
        <v>51080</v>
      </c>
      <c r="D3233" s="40" t="s">
        <v>2892</v>
      </c>
      <c r="E3233" s="40">
        <v>99951</v>
      </c>
      <c r="F3233" s="20" t="s">
        <v>3797</v>
      </c>
      <c r="G3233" s="20" t="s">
        <v>3059</v>
      </c>
      <c r="H3233" s="100">
        <v>0.8</v>
      </c>
      <c r="I3233" s="39"/>
      <c r="J3233" s="74">
        <f t="shared" si="300"/>
        <v>167.77199999999999</v>
      </c>
      <c r="K3233" s="74">
        <f t="shared" si="301"/>
        <v>132.596</v>
      </c>
      <c r="L3233" s="74">
        <f t="shared" si="302"/>
        <v>50.160000000000004</v>
      </c>
      <c r="M3233" s="75"/>
      <c r="N3233" s="74">
        <f t="shared" si="303"/>
        <v>1203.8420000000001</v>
      </c>
      <c r="O3233" s="74">
        <f t="shared" si="304"/>
        <v>401.37200000000001</v>
      </c>
      <c r="P3233" s="74">
        <f t="shared" si="305"/>
        <v>890.51</v>
      </c>
    </row>
    <row r="3234" spans="1:16" ht="15" customHeight="1" x14ac:dyDescent="0.3">
      <c r="A3234" s="27" t="s">
        <v>4099</v>
      </c>
      <c r="B3234" s="38">
        <v>51090</v>
      </c>
      <c r="C3234" s="38">
        <v>51090</v>
      </c>
      <c r="D3234" s="12" t="s">
        <v>2893</v>
      </c>
      <c r="E3234" s="12">
        <v>13220</v>
      </c>
      <c r="F3234" s="12" t="s">
        <v>3799</v>
      </c>
      <c r="G3234" s="12" t="s">
        <v>3056</v>
      </c>
      <c r="H3234" s="100">
        <v>0.8</v>
      </c>
      <c r="I3234" s="39"/>
      <c r="J3234" s="74">
        <f t="shared" si="300"/>
        <v>167.77199999999999</v>
      </c>
      <c r="K3234" s="74">
        <f t="shared" si="301"/>
        <v>132.596</v>
      </c>
      <c r="L3234" s="74">
        <f t="shared" si="302"/>
        <v>50.160000000000004</v>
      </c>
      <c r="M3234" s="75"/>
      <c r="N3234" s="74">
        <f t="shared" si="303"/>
        <v>1203.8420000000001</v>
      </c>
      <c r="O3234" s="74">
        <f t="shared" si="304"/>
        <v>401.37200000000001</v>
      </c>
      <c r="P3234" s="74">
        <f t="shared" si="305"/>
        <v>890.51</v>
      </c>
    </row>
    <row r="3235" spans="1:16" ht="15" customHeight="1" x14ac:dyDescent="0.3">
      <c r="A3235" s="27" t="s">
        <v>4099</v>
      </c>
      <c r="B3235" s="38">
        <v>51100</v>
      </c>
      <c r="C3235" s="38">
        <v>51100</v>
      </c>
      <c r="D3235" s="40" t="s">
        <v>2894</v>
      </c>
      <c r="E3235" s="40">
        <v>99951</v>
      </c>
      <c r="F3235" s="20" t="s">
        <v>3797</v>
      </c>
      <c r="G3235" s="20" t="s">
        <v>3059</v>
      </c>
      <c r="H3235" s="100">
        <v>0.8</v>
      </c>
      <c r="I3235" s="39"/>
      <c r="J3235" s="74">
        <f t="shared" si="300"/>
        <v>167.77199999999999</v>
      </c>
      <c r="K3235" s="74">
        <f t="shared" si="301"/>
        <v>132.596</v>
      </c>
      <c r="L3235" s="74">
        <f t="shared" si="302"/>
        <v>50.160000000000004</v>
      </c>
      <c r="M3235" s="75"/>
      <c r="N3235" s="74">
        <f t="shared" si="303"/>
        <v>1203.8420000000001</v>
      </c>
      <c r="O3235" s="74">
        <f t="shared" si="304"/>
        <v>401.37200000000001</v>
      </c>
      <c r="P3235" s="74">
        <f t="shared" si="305"/>
        <v>890.51</v>
      </c>
    </row>
    <row r="3236" spans="1:16" ht="15" customHeight="1" x14ac:dyDescent="0.3">
      <c r="A3236" s="27" t="s">
        <v>4099</v>
      </c>
      <c r="B3236" s="38">
        <v>51110</v>
      </c>
      <c r="C3236" s="38">
        <v>51110</v>
      </c>
      <c r="D3236" s="40" t="s">
        <v>2895</v>
      </c>
      <c r="E3236" s="40">
        <v>99951</v>
      </c>
      <c r="F3236" s="20" t="s">
        <v>3797</v>
      </c>
      <c r="G3236" s="20" t="s">
        <v>3059</v>
      </c>
      <c r="H3236" s="100">
        <v>0.8</v>
      </c>
      <c r="I3236" s="39"/>
      <c r="J3236" s="74">
        <f t="shared" si="300"/>
        <v>167.77199999999999</v>
      </c>
      <c r="K3236" s="74">
        <f t="shared" si="301"/>
        <v>132.596</v>
      </c>
      <c r="L3236" s="74">
        <f t="shared" si="302"/>
        <v>50.160000000000004</v>
      </c>
      <c r="M3236" s="75"/>
      <c r="N3236" s="74">
        <f t="shared" si="303"/>
        <v>1203.8420000000001</v>
      </c>
      <c r="O3236" s="74">
        <f t="shared" si="304"/>
        <v>401.37200000000001</v>
      </c>
      <c r="P3236" s="74">
        <f t="shared" si="305"/>
        <v>890.51</v>
      </c>
    </row>
    <row r="3237" spans="1:16" ht="15" customHeight="1" x14ac:dyDescent="0.3">
      <c r="A3237" s="27" t="s">
        <v>4099</v>
      </c>
      <c r="B3237" s="38">
        <v>51120</v>
      </c>
      <c r="C3237" s="38">
        <v>51120</v>
      </c>
      <c r="D3237" s="40" t="s">
        <v>2896</v>
      </c>
      <c r="E3237" s="40">
        <v>99951</v>
      </c>
      <c r="F3237" s="20" t="s">
        <v>3797</v>
      </c>
      <c r="G3237" s="20" t="s">
        <v>3059</v>
      </c>
      <c r="H3237" s="100">
        <v>0.8</v>
      </c>
      <c r="I3237" s="39"/>
      <c r="J3237" s="74">
        <f t="shared" si="300"/>
        <v>167.77199999999999</v>
      </c>
      <c r="K3237" s="74">
        <f t="shared" si="301"/>
        <v>132.596</v>
      </c>
      <c r="L3237" s="74">
        <f t="shared" si="302"/>
        <v>50.160000000000004</v>
      </c>
      <c r="M3237" s="75"/>
      <c r="N3237" s="74">
        <f t="shared" si="303"/>
        <v>1203.8420000000001</v>
      </c>
      <c r="O3237" s="74">
        <f t="shared" si="304"/>
        <v>401.37200000000001</v>
      </c>
      <c r="P3237" s="74">
        <f t="shared" si="305"/>
        <v>890.51</v>
      </c>
    </row>
    <row r="3238" spans="1:16" ht="15" customHeight="1" x14ac:dyDescent="0.3">
      <c r="A3238" s="27" t="s">
        <v>4099</v>
      </c>
      <c r="B3238" s="38">
        <v>51130</v>
      </c>
      <c r="C3238" s="38">
        <v>51130</v>
      </c>
      <c r="D3238" s="12" t="s">
        <v>2897</v>
      </c>
      <c r="E3238" s="12">
        <v>49020</v>
      </c>
      <c r="F3238" s="12" t="s">
        <v>3782</v>
      </c>
      <c r="G3238" s="12" t="s">
        <v>3056</v>
      </c>
      <c r="H3238" s="100">
        <v>0.89410000000000001</v>
      </c>
      <c r="I3238" s="39"/>
      <c r="J3238" s="74">
        <f t="shared" si="300"/>
        <v>180.34752399999999</v>
      </c>
      <c r="K3238" s="74">
        <f t="shared" si="301"/>
        <v>142.534842</v>
      </c>
      <c r="L3238" s="74">
        <f t="shared" si="302"/>
        <v>53.919295000000005</v>
      </c>
      <c r="M3238" s="75"/>
      <c r="N3238" s="74">
        <f t="shared" si="303"/>
        <v>1294.078254</v>
      </c>
      <c r="O3238" s="74">
        <f t="shared" si="304"/>
        <v>424.29852399999999</v>
      </c>
      <c r="P3238" s="74">
        <f t="shared" si="305"/>
        <v>952.02317000000016</v>
      </c>
    </row>
    <row r="3239" spans="1:16" ht="15" customHeight="1" x14ac:dyDescent="0.3">
      <c r="A3239" s="27" t="s">
        <v>4099</v>
      </c>
      <c r="B3239" s="38">
        <v>51140</v>
      </c>
      <c r="C3239" s="38">
        <v>51140</v>
      </c>
      <c r="D3239" s="12" t="s">
        <v>2898</v>
      </c>
      <c r="E3239" s="12">
        <v>48260</v>
      </c>
      <c r="F3239" s="12" t="s">
        <v>3679</v>
      </c>
      <c r="G3239" s="12" t="s">
        <v>3056</v>
      </c>
      <c r="H3239" s="100">
        <v>0.8</v>
      </c>
      <c r="I3239" s="39"/>
      <c r="J3239" s="74">
        <f t="shared" si="300"/>
        <v>167.77199999999999</v>
      </c>
      <c r="K3239" s="74">
        <f t="shared" si="301"/>
        <v>132.596</v>
      </c>
      <c r="L3239" s="74">
        <f t="shared" si="302"/>
        <v>50.160000000000004</v>
      </c>
      <c r="M3239" s="75"/>
      <c r="N3239" s="74">
        <f t="shared" si="303"/>
        <v>1203.8420000000001</v>
      </c>
      <c r="O3239" s="74">
        <f t="shared" si="304"/>
        <v>401.37200000000001</v>
      </c>
      <c r="P3239" s="74">
        <f t="shared" si="305"/>
        <v>890.51</v>
      </c>
    </row>
    <row r="3240" spans="1:16" ht="15" customHeight="1" x14ac:dyDescent="0.3">
      <c r="A3240" s="27" t="s">
        <v>4099</v>
      </c>
      <c r="B3240" s="38">
        <v>51150</v>
      </c>
      <c r="C3240" s="38">
        <v>51150</v>
      </c>
      <c r="D3240" s="40" t="s">
        <v>2899</v>
      </c>
      <c r="E3240" s="40">
        <v>99951</v>
      </c>
      <c r="F3240" s="20" t="s">
        <v>3797</v>
      </c>
      <c r="G3240" s="20" t="s">
        <v>3059</v>
      </c>
      <c r="H3240" s="100">
        <v>0.8</v>
      </c>
      <c r="I3240" s="39"/>
      <c r="J3240" s="74">
        <f t="shared" si="300"/>
        <v>167.77199999999999</v>
      </c>
      <c r="K3240" s="74">
        <f t="shared" si="301"/>
        <v>132.596</v>
      </c>
      <c r="L3240" s="74">
        <f t="shared" si="302"/>
        <v>50.160000000000004</v>
      </c>
      <c r="M3240" s="75"/>
      <c r="N3240" s="74">
        <f t="shared" si="303"/>
        <v>1203.8420000000001</v>
      </c>
      <c r="O3240" s="74">
        <f t="shared" si="304"/>
        <v>401.37200000000001</v>
      </c>
      <c r="P3240" s="74">
        <f t="shared" si="305"/>
        <v>890.51</v>
      </c>
    </row>
    <row r="3241" spans="1:16" ht="15" customHeight="1" x14ac:dyDescent="0.3">
      <c r="A3241" s="27" t="s">
        <v>4099</v>
      </c>
      <c r="B3241" s="38">
        <v>51160</v>
      </c>
      <c r="C3241" s="38">
        <v>51160</v>
      </c>
      <c r="D3241" s="40" t="s">
        <v>2900</v>
      </c>
      <c r="E3241" s="40">
        <v>99951</v>
      </c>
      <c r="F3241" s="20" t="s">
        <v>3797</v>
      </c>
      <c r="G3241" s="20" t="s">
        <v>3059</v>
      </c>
      <c r="H3241" s="100">
        <v>0.8</v>
      </c>
      <c r="I3241" s="39"/>
      <c r="J3241" s="74">
        <f t="shared" si="300"/>
        <v>167.77199999999999</v>
      </c>
      <c r="K3241" s="74">
        <f t="shared" si="301"/>
        <v>132.596</v>
      </c>
      <c r="L3241" s="74">
        <f t="shared" si="302"/>
        <v>50.160000000000004</v>
      </c>
      <c r="M3241" s="75"/>
      <c r="N3241" s="74">
        <f t="shared" si="303"/>
        <v>1203.8420000000001</v>
      </c>
      <c r="O3241" s="74">
        <f t="shared" si="304"/>
        <v>401.37200000000001</v>
      </c>
      <c r="P3241" s="74">
        <f t="shared" si="305"/>
        <v>890.51</v>
      </c>
    </row>
    <row r="3242" spans="1:16" ht="15" customHeight="1" x14ac:dyDescent="0.3">
      <c r="A3242" s="27" t="s">
        <v>4099</v>
      </c>
      <c r="B3242" s="38">
        <v>51170</v>
      </c>
      <c r="C3242" s="38">
        <v>51170</v>
      </c>
      <c r="D3242" s="40" t="s">
        <v>2901</v>
      </c>
      <c r="E3242" s="40">
        <v>99951</v>
      </c>
      <c r="F3242" s="20" t="s">
        <v>3797</v>
      </c>
      <c r="G3242" s="20" t="s">
        <v>3059</v>
      </c>
      <c r="H3242" s="100">
        <v>0.8</v>
      </c>
      <c r="I3242" s="39"/>
      <c r="J3242" s="74">
        <f t="shared" si="300"/>
        <v>167.77199999999999</v>
      </c>
      <c r="K3242" s="74">
        <f t="shared" si="301"/>
        <v>132.596</v>
      </c>
      <c r="L3242" s="74">
        <f t="shared" si="302"/>
        <v>50.160000000000004</v>
      </c>
      <c r="M3242" s="75"/>
      <c r="N3242" s="74">
        <f t="shared" si="303"/>
        <v>1203.8420000000001</v>
      </c>
      <c r="O3242" s="74">
        <f t="shared" si="304"/>
        <v>401.37200000000001</v>
      </c>
      <c r="P3242" s="74">
        <f t="shared" si="305"/>
        <v>890.51</v>
      </c>
    </row>
    <row r="3243" spans="1:16" ht="15" customHeight="1" x14ac:dyDescent="0.3">
      <c r="A3243" s="27" t="s">
        <v>4099</v>
      </c>
      <c r="B3243" s="38">
        <v>51180</v>
      </c>
      <c r="C3243" s="38">
        <v>51180</v>
      </c>
      <c r="D3243" s="12" t="s">
        <v>2902</v>
      </c>
      <c r="E3243" s="12">
        <v>47894</v>
      </c>
      <c r="F3243" s="12" t="s">
        <v>3448</v>
      </c>
      <c r="G3243" s="12" t="s">
        <v>3056</v>
      </c>
      <c r="H3243" s="100">
        <v>1.0197000000000001</v>
      </c>
      <c r="I3243" s="39"/>
      <c r="J3243" s="74">
        <f t="shared" si="300"/>
        <v>197.13270799999998</v>
      </c>
      <c r="K3243" s="74">
        <f t="shared" si="301"/>
        <v>155.800714</v>
      </c>
      <c r="L3243" s="74">
        <f t="shared" si="302"/>
        <v>58.937015000000002</v>
      </c>
      <c r="M3243" s="75"/>
      <c r="N3243" s="74">
        <f t="shared" si="303"/>
        <v>1414.5211180000001</v>
      </c>
      <c r="O3243" s="74">
        <f t="shared" si="304"/>
        <v>454.89970800000003</v>
      </c>
      <c r="P3243" s="74">
        <f t="shared" si="305"/>
        <v>1034.12789</v>
      </c>
    </row>
    <row r="3244" spans="1:16" ht="15" customHeight="1" x14ac:dyDescent="0.3">
      <c r="A3244" s="27" t="s">
        <v>4099</v>
      </c>
      <c r="B3244" s="38">
        <v>51190</v>
      </c>
      <c r="C3244" s="38">
        <v>51190</v>
      </c>
      <c r="D3244" s="12" t="s">
        <v>2903</v>
      </c>
      <c r="E3244" s="12">
        <v>16620</v>
      </c>
      <c r="F3244" s="12" t="s">
        <v>3798</v>
      </c>
      <c r="G3244" s="12" t="s">
        <v>3056</v>
      </c>
      <c r="H3244" s="100">
        <v>0.80610000000000004</v>
      </c>
      <c r="I3244" s="39"/>
      <c r="J3244" s="74">
        <f t="shared" si="300"/>
        <v>168.58720399999999</v>
      </c>
      <c r="K3244" s="74">
        <f t="shared" si="301"/>
        <v>133.24028200000001</v>
      </c>
      <c r="L3244" s="74">
        <f t="shared" si="302"/>
        <v>50.403694999999999</v>
      </c>
      <c r="M3244" s="75"/>
      <c r="N3244" s="74">
        <f t="shared" si="303"/>
        <v>1209.691534</v>
      </c>
      <c r="O3244" s="74">
        <f t="shared" si="304"/>
        <v>402.858204</v>
      </c>
      <c r="P3244" s="74">
        <f t="shared" si="305"/>
        <v>894.49757</v>
      </c>
    </row>
    <row r="3245" spans="1:16" ht="15" customHeight="1" x14ac:dyDescent="0.3">
      <c r="A3245" s="27" t="s">
        <v>4099</v>
      </c>
      <c r="B3245" s="38">
        <v>51200</v>
      </c>
      <c r="C3245" s="38">
        <v>51200</v>
      </c>
      <c r="D3245" s="40" t="s">
        <v>2904</v>
      </c>
      <c r="E3245" s="40">
        <v>99951</v>
      </c>
      <c r="F3245" s="20" t="s">
        <v>3797</v>
      </c>
      <c r="G3245" s="20" t="s">
        <v>3059</v>
      </c>
      <c r="H3245" s="100">
        <v>0.8</v>
      </c>
      <c r="I3245" s="39"/>
      <c r="J3245" s="74">
        <f t="shared" si="300"/>
        <v>167.77199999999999</v>
      </c>
      <c r="K3245" s="74">
        <f t="shared" si="301"/>
        <v>132.596</v>
      </c>
      <c r="L3245" s="74">
        <f t="shared" si="302"/>
        <v>50.160000000000004</v>
      </c>
      <c r="M3245" s="75"/>
      <c r="N3245" s="74">
        <f t="shared" si="303"/>
        <v>1203.8420000000001</v>
      </c>
      <c r="O3245" s="74">
        <f t="shared" si="304"/>
        <v>401.37200000000001</v>
      </c>
      <c r="P3245" s="74">
        <f t="shared" si="305"/>
        <v>890.51</v>
      </c>
    </row>
    <row r="3246" spans="1:16" ht="15" customHeight="1" x14ac:dyDescent="0.3">
      <c r="A3246" s="27" t="s">
        <v>4099</v>
      </c>
      <c r="B3246" s="38">
        <v>51210</v>
      </c>
      <c r="C3246" s="38">
        <v>51210</v>
      </c>
      <c r="D3246" s="12" t="s">
        <v>2905</v>
      </c>
      <c r="E3246" s="12">
        <v>26580</v>
      </c>
      <c r="F3246" s="12" t="s">
        <v>3547</v>
      </c>
      <c r="G3246" s="12" t="s">
        <v>3056</v>
      </c>
      <c r="H3246" s="100">
        <v>0.84320000000000006</v>
      </c>
      <c r="I3246" s="39"/>
      <c r="J3246" s="74">
        <f t="shared" si="300"/>
        <v>173.54524800000002</v>
      </c>
      <c r="K3246" s="74">
        <f t="shared" si="301"/>
        <v>137.15878400000003</v>
      </c>
      <c r="L3246" s="74">
        <f t="shared" si="302"/>
        <v>51.885840000000002</v>
      </c>
      <c r="M3246" s="75"/>
      <c r="N3246" s="74">
        <f t="shared" si="303"/>
        <v>1245.2682080000002</v>
      </c>
      <c r="O3246" s="74">
        <f t="shared" si="304"/>
        <v>411.89724799999999</v>
      </c>
      <c r="P3246" s="74">
        <f t="shared" si="305"/>
        <v>918.74984000000018</v>
      </c>
    </row>
    <row r="3247" spans="1:16" ht="15" customHeight="1" x14ac:dyDescent="0.3">
      <c r="A3247" s="27" t="s">
        <v>4099</v>
      </c>
      <c r="B3247" s="38">
        <v>51220</v>
      </c>
      <c r="C3247" s="38">
        <v>51220</v>
      </c>
      <c r="D3247" s="40" t="s">
        <v>2906</v>
      </c>
      <c r="E3247" s="40">
        <v>99951</v>
      </c>
      <c r="F3247" s="20" t="s">
        <v>3797</v>
      </c>
      <c r="G3247" s="20" t="s">
        <v>3059</v>
      </c>
      <c r="H3247" s="100">
        <v>0.8</v>
      </c>
      <c r="I3247" s="39"/>
      <c r="J3247" s="74">
        <f t="shared" si="300"/>
        <v>167.77199999999999</v>
      </c>
      <c r="K3247" s="74">
        <f t="shared" si="301"/>
        <v>132.596</v>
      </c>
      <c r="L3247" s="74">
        <f t="shared" si="302"/>
        <v>50.160000000000004</v>
      </c>
      <c r="M3247" s="75"/>
      <c r="N3247" s="74">
        <f t="shared" si="303"/>
        <v>1203.8420000000001</v>
      </c>
      <c r="O3247" s="74">
        <f t="shared" si="304"/>
        <v>401.37200000000001</v>
      </c>
      <c r="P3247" s="74">
        <f t="shared" si="305"/>
        <v>890.51</v>
      </c>
    </row>
    <row r="3248" spans="1:16" ht="15" customHeight="1" x14ac:dyDescent="0.3">
      <c r="A3248" s="27" t="s">
        <v>4099</v>
      </c>
      <c r="B3248" s="38">
        <v>51240</v>
      </c>
      <c r="C3248" s="38">
        <v>51240</v>
      </c>
      <c r="D3248" s="40" t="s">
        <v>2908</v>
      </c>
      <c r="E3248" s="40">
        <v>99951</v>
      </c>
      <c r="F3248" s="20" t="s">
        <v>3797</v>
      </c>
      <c r="G3248" s="20" t="s">
        <v>3059</v>
      </c>
      <c r="H3248" s="100">
        <v>0.8</v>
      </c>
      <c r="I3248" s="39"/>
      <c r="J3248" s="74">
        <f t="shared" si="300"/>
        <v>167.77199999999999</v>
      </c>
      <c r="K3248" s="74">
        <f t="shared" si="301"/>
        <v>132.596</v>
      </c>
      <c r="L3248" s="74">
        <f t="shared" si="302"/>
        <v>50.160000000000004</v>
      </c>
      <c r="M3248" s="75"/>
      <c r="N3248" s="74">
        <f t="shared" si="303"/>
        <v>1203.8420000000001</v>
      </c>
      <c r="O3248" s="74">
        <f t="shared" si="304"/>
        <v>401.37200000000001</v>
      </c>
      <c r="P3248" s="74">
        <f t="shared" si="305"/>
        <v>890.51</v>
      </c>
    </row>
    <row r="3249" spans="1:16" ht="15" customHeight="1" x14ac:dyDescent="0.3">
      <c r="A3249" s="27" t="s">
        <v>4099</v>
      </c>
      <c r="B3249" s="38">
        <v>51250</v>
      </c>
      <c r="C3249" s="38">
        <v>51250</v>
      </c>
      <c r="D3249" s="12" t="s">
        <v>2909</v>
      </c>
      <c r="E3249" s="12">
        <v>48540</v>
      </c>
      <c r="F3249" s="12" t="s">
        <v>3672</v>
      </c>
      <c r="G3249" s="12" t="s">
        <v>3056</v>
      </c>
      <c r="H3249" s="100">
        <v>0.75049999999999994</v>
      </c>
      <c r="I3249" s="39"/>
      <c r="J3249" s="74">
        <f t="shared" si="300"/>
        <v>161.15681999999998</v>
      </c>
      <c r="K3249" s="74">
        <f t="shared" si="301"/>
        <v>127.36780999999999</v>
      </c>
      <c r="L3249" s="74">
        <f t="shared" si="302"/>
        <v>48.182474999999997</v>
      </c>
      <c r="M3249" s="75"/>
      <c r="N3249" s="74">
        <f t="shared" si="303"/>
        <v>1156.37447</v>
      </c>
      <c r="O3249" s="74">
        <f t="shared" si="304"/>
        <v>389.31182000000001</v>
      </c>
      <c r="P3249" s="74">
        <f t="shared" si="305"/>
        <v>858.15184999999997</v>
      </c>
    </row>
    <row r="3250" spans="1:16" ht="15" customHeight="1" x14ac:dyDescent="0.3">
      <c r="A3250" s="27" t="s">
        <v>4099</v>
      </c>
      <c r="B3250" s="38">
        <v>51260</v>
      </c>
      <c r="C3250" s="38">
        <v>51260</v>
      </c>
      <c r="D3250" s="40" t="s">
        <v>2910</v>
      </c>
      <c r="E3250" s="40">
        <v>99951</v>
      </c>
      <c r="F3250" s="20" t="s">
        <v>3797</v>
      </c>
      <c r="G3250" s="20" t="s">
        <v>3059</v>
      </c>
      <c r="H3250" s="100">
        <v>0.8</v>
      </c>
      <c r="I3250" s="39"/>
      <c r="J3250" s="74">
        <f t="shared" si="300"/>
        <v>167.77199999999999</v>
      </c>
      <c r="K3250" s="74">
        <f t="shared" si="301"/>
        <v>132.596</v>
      </c>
      <c r="L3250" s="74">
        <f t="shared" si="302"/>
        <v>50.160000000000004</v>
      </c>
      <c r="M3250" s="75"/>
      <c r="N3250" s="74">
        <f t="shared" si="303"/>
        <v>1203.8420000000001</v>
      </c>
      <c r="O3250" s="74">
        <f t="shared" si="304"/>
        <v>401.37200000000001</v>
      </c>
      <c r="P3250" s="74">
        <f t="shared" si="305"/>
        <v>890.51</v>
      </c>
    </row>
    <row r="3251" spans="1:16" ht="15" customHeight="1" x14ac:dyDescent="0.3">
      <c r="A3251" s="27" t="s">
        <v>4099</v>
      </c>
      <c r="B3251" s="38">
        <v>51230</v>
      </c>
      <c r="C3251" s="38">
        <v>51230</v>
      </c>
      <c r="D3251" s="40" t="s">
        <v>2907</v>
      </c>
      <c r="E3251" s="40">
        <v>99951</v>
      </c>
      <c r="F3251" s="20" t="s">
        <v>3797</v>
      </c>
      <c r="G3251" s="20" t="s">
        <v>3059</v>
      </c>
      <c r="H3251" s="100">
        <v>0.8</v>
      </c>
      <c r="I3251" s="39"/>
      <c r="J3251" s="74">
        <f t="shared" si="300"/>
        <v>167.77199999999999</v>
      </c>
      <c r="K3251" s="74">
        <f t="shared" si="301"/>
        <v>132.596</v>
      </c>
      <c r="L3251" s="74">
        <f t="shared" si="302"/>
        <v>50.160000000000004</v>
      </c>
      <c r="M3251" s="75"/>
      <c r="N3251" s="74">
        <f t="shared" si="303"/>
        <v>1203.8420000000001</v>
      </c>
      <c r="O3251" s="74">
        <f t="shared" si="304"/>
        <v>401.37200000000001</v>
      </c>
      <c r="P3251" s="74">
        <f t="shared" si="305"/>
        <v>890.51</v>
      </c>
    </row>
    <row r="3252" spans="1:16" ht="15" customHeight="1" x14ac:dyDescent="0.3">
      <c r="A3252" s="27" t="s">
        <v>4099</v>
      </c>
      <c r="B3252" s="38">
        <v>51270</v>
      </c>
      <c r="C3252" s="38">
        <v>51270</v>
      </c>
      <c r="D3252" s="40" t="s">
        <v>2911</v>
      </c>
      <c r="E3252" s="40">
        <v>99951</v>
      </c>
      <c r="F3252" s="20" t="s">
        <v>3797</v>
      </c>
      <c r="G3252" s="20" t="s">
        <v>3059</v>
      </c>
      <c r="H3252" s="100">
        <v>0.8</v>
      </c>
      <c r="I3252" s="39"/>
      <c r="J3252" s="74">
        <f t="shared" si="300"/>
        <v>167.77199999999999</v>
      </c>
      <c r="K3252" s="74">
        <f t="shared" si="301"/>
        <v>132.596</v>
      </c>
      <c r="L3252" s="74">
        <f t="shared" si="302"/>
        <v>50.160000000000004</v>
      </c>
      <c r="M3252" s="75"/>
      <c r="N3252" s="74">
        <f t="shared" si="303"/>
        <v>1203.8420000000001</v>
      </c>
      <c r="O3252" s="74">
        <f t="shared" si="304"/>
        <v>401.37200000000001</v>
      </c>
      <c r="P3252" s="74">
        <f t="shared" si="305"/>
        <v>890.51</v>
      </c>
    </row>
    <row r="3253" spans="1:16" ht="15" customHeight="1" x14ac:dyDescent="0.3">
      <c r="A3253" s="27" t="s">
        <v>4099</v>
      </c>
      <c r="B3253" s="38">
        <v>51280</v>
      </c>
      <c r="C3253" s="38">
        <v>51280</v>
      </c>
      <c r="D3253" s="12" t="s">
        <v>2912</v>
      </c>
      <c r="E3253" s="12">
        <v>19060</v>
      </c>
      <c r="F3253" s="12" t="s">
        <v>3565</v>
      </c>
      <c r="G3253" s="12" t="s">
        <v>3056</v>
      </c>
      <c r="H3253" s="100">
        <v>0.86560000000000004</v>
      </c>
      <c r="I3253" s="39"/>
      <c r="J3253" s="74">
        <f t="shared" si="300"/>
        <v>176.53878399999999</v>
      </c>
      <c r="K3253" s="74">
        <f t="shared" si="301"/>
        <v>139.52467200000001</v>
      </c>
      <c r="L3253" s="74">
        <f t="shared" si="302"/>
        <v>52.780720000000002</v>
      </c>
      <c r="M3253" s="75"/>
      <c r="N3253" s="74">
        <f t="shared" si="303"/>
        <v>1266.748464</v>
      </c>
      <c r="O3253" s="74">
        <f t="shared" si="304"/>
        <v>417.354784</v>
      </c>
      <c r="P3253" s="74">
        <f t="shared" si="305"/>
        <v>933.39272000000005</v>
      </c>
    </row>
    <row r="3254" spans="1:16" ht="15" customHeight="1" x14ac:dyDescent="0.3">
      <c r="A3254" s="27" t="s">
        <v>4099</v>
      </c>
      <c r="B3254" s="38">
        <v>51290</v>
      </c>
      <c r="C3254" s="38">
        <v>51290</v>
      </c>
      <c r="D3254" s="40" t="s">
        <v>2913</v>
      </c>
      <c r="E3254" s="40">
        <v>99951</v>
      </c>
      <c r="F3254" s="20" t="s">
        <v>3797</v>
      </c>
      <c r="G3254" s="20" t="s">
        <v>3059</v>
      </c>
      <c r="H3254" s="100">
        <v>0.8</v>
      </c>
      <c r="I3254" s="39"/>
      <c r="J3254" s="74">
        <f t="shared" si="300"/>
        <v>167.77199999999999</v>
      </c>
      <c r="K3254" s="74">
        <f t="shared" si="301"/>
        <v>132.596</v>
      </c>
      <c r="L3254" s="74">
        <f t="shared" si="302"/>
        <v>50.160000000000004</v>
      </c>
      <c r="M3254" s="75"/>
      <c r="N3254" s="74">
        <f t="shared" si="303"/>
        <v>1203.8420000000001</v>
      </c>
      <c r="O3254" s="74">
        <f t="shared" si="304"/>
        <v>401.37200000000001</v>
      </c>
      <c r="P3254" s="74">
        <f t="shared" si="305"/>
        <v>890.51</v>
      </c>
    </row>
    <row r="3255" spans="1:16" ht="15" customHeight="1" x14ac:dyDescent="0.3">
      <c r="A3255" s="27" t="s">
        <v>4099</v>
      </c>
      <c r="B3255" s="38">
        <v>51300</v>
      </c>
      <c r="C3255" s="38">
        <v>51300</v>
      </c>
      <c r="D3255" s="12" t="s">
        <v>2914</v>
      </c>
      <c r="E3255" s="12">
        <v>34060</v>
      </c>
      <c r="F3255" s="12" t="s">
        <v>3800</v>
      </c>
      <c r="G3255" s="12" t="s">
        <v>3056</v>
      </c>
      <c r="H3255" s="100">
        <v>0.82369999999999999</v>
      </c>
      <c r="I3255" s="39"/>
      <c r="J3255" s="74">
        <f t="shared" si="300"/>
        <v>170.93926799999997</v>
      </c>
      <c r="K3255" s="74">
        <f t="shared" si="301"/>
        <v>135.09919400000001</v>
      </c>
      <c r="L3255" s="74">
        <f t="shared" si="302"/>
        <v>51.106814999999997</v>
      </c>
      <c r="M3255" s="75"/>
      <c r="N3255" s="74">
        <f t="shared" si="303"/>
        <v>1226.568878</v>
      </c>
      <c r="O3255" s="74">
        <f t="shared" si="304"/>
        <v>407.14626799999996</v>
      </c>
      <c r="P3255" s="74">
        <f t="shared" si="305"/>
        <v>906.00269000000003</v>
      </c>
    </row>
    <row r="3256" spans="1:16" ht="15" customHeight="1" x14ac:dyDescent="0.3">
      <c r="A3256" s="27" t="s">
        <v>4099</v>
      </c>
      <c r="B3256" s="38">
        <v>51310</v>
      </c>
      <c r="C3256" s="38">
        <v>51310</v>
      </c>
      <c r="D3256" s="40" t="s">
        <v>2915</v>
      </c>
      <c r="E3256" s="40">
        <v>99951</v>
      </c>
      <c r="F3256" s="20" t="s">
        <v>3797</v>
      </c>
      <c r="G3256" s="20" t="s">
        <v>3059</v>
      </c>
      <c r="H3256" s="100">
        <v>0.8</v>
      </c>
      <c r="I3256" s="39"/>
      <c r="J3256" s="74">
        <f t="shared" si="300"/>
        <v>167.77199999999999</v>
      </c>
      <c r="K3256" s="74">
        <f t="shared" si="301"/>
        <v>132.596</v>
      </c>
      <c r="L3256" s="74">
        <f t="shared" si="302"/>
        <v>50.160000000000004</v>
      </c>
      <c r="M3256" s="75"/>
      <c r="N3256" s="74">
        <f t="shared" si="303"/>
        <v>1203.8420000000001</v>
      </c>
      <c r="O3256" s="74">
        <f t="shared" si="304"/>
        <v>401.37200000000001</v>
      </c>
      <c r="P3256" s="74">
        <f t="shared" si="305"/>
        <v>890.51</v>
      </c>
    </row>
    <row r="3257" spans="1:16" ht="15" customHeight="1" x14ac:dyDescent="0.3">
      <c r="A3257" s="27" t="s">
        <v>4099</v>
      </c>
      <c r="B3257" s="38">
        <v>51320</v>
      </c>
      <c r="C3257" s="38">
        <v>51320</v>
      </c>
      <c r="D3257" s="40" t="s">
        <v>2916</v>
      </c>
      <c r="E3257" s="40">
        <v>99951</v>
      </c>
      <c r="F3257" s="20" t="s">
        <v>3797</v>
      </c>
      <c r="G3257" s="20" t="s">
        <v>3059</v>
      </c>
      <c r="H3257" s="100">
        <v>0.8</v>
      </c>
      <c r="I3257" s="39"/>
      <c r="J3257" s="74">
        <f t="shared" si="300"/>
        <v>167.77199999999999</v>
      </c>
      <c r="K3257" s="74">
        <f t="shared" si="301"/>
        <v>132.596</v>
      </c>
      <c r="L3257" s="74">
        <f t="shared" si="302"/>
        <v>50.160000000000004</v>
      </c>
      <c r="M3257" s="75"/>
      <c r="N3257" s="74">
        <f t="shared" si="303"/>
        <v>1203.8420000000001</v>
      </c>
      <c r="O3257" s="74">
        <f t="shared" si="304"/>
        <v>401.37200000000001</v>
      </c>
      <c r="P3257" s="74">
        <f t="shared" si="305"/>
        <v>890.51</v>
      </c>
    </row>
    <row r="3258" spans="1:16" ht="15" customHeight="1" x14ac:dyDescent="0.3">
      <c r="A3258" s="27" t="s">
        <v>4099</v>
      </c>
      <c r="B3258" s="38">
        <v>51330</v>
      </c>
      <c r="C3258" s="38">
        <v>51330</v>
      </c>
      <c r="D3258" s="40" t="s">
        <v>2917</v>
      </c>
      <c r="E3258" s="40">
        <v>99951</v>
      </c>
      <c r="F3258" s="20" t="s">
        <v>3797</v>
      </c>
      <c r="G3258" s="20" t="s">
        <v>3059</v>
      </c>
      <c r="H3258" s="100">
        <v>0.8</v>
      </c>
      <c r="I3258" s="39"/>
      <c r="J3258" s="74">
        <f t="shared" si="300"/>
        <v>167.77199999999999</v>
      </c>
      <c r="K3258" s="74">
        <f t="shared" si="301"/>
        <v>132.596</v>
      </c>
      <c r="L3258" s="74">
        <f t="shared" si="302"/>
        <v>50.160000000000004</v>
      </c>
      <c r="M3258" s="75"/>
      <c r="N3258" s="74">
        <f t="shared" si="303"/>
        <v>1203.8420000000001</v>
      </c>
      <c r="O3258" s="74">
        <f t="shared" si="304"/>
        <v>401.37200000000001</v>
      </c>
      <c r="P3258" s="74">
        <f t="shared" si="305"/>
        <v>890.51</v>
      </c>
    </row>
    <row r="3259" spans="1:16" ht="15" customHeight="1" x14ac:dyDescent="0.3">
      <c r="A3259" s="27" t="s">
        <v>4099</v>
      </c>
      <c r="B3259" s="38">
        <v>51340</v>
      </c>
      <c r="C3259" s="38">
        <v>51340</v>
      </c>
      <c r="D3259" s="12" t="s">
        <v>2918</v>
      </c>
      <c r="E3259" s="12">
        <v>48540</v>
      </c>
      <c r="F3259" s="12" t="s">
        <v>3672</v>
      </c>
      <c r="G3259" s="12" t="s">
        <v>3056</v>
      </c>
      <c r="H3259" s="100">
        <v>0.75049999999999994</v>
      </c>
      <c r="I3259" s="39"/>
      <c r="J3259" s="74">
        <f t="shared" si="300"/>
        <v>161.15681999999998</v>
      </c>
      <c r="K3259" s="74">
        <f t="shared" si="301"/>
        <v>127.36780999999999</v>
      </c>
      <c r="L3259" s="74">
        <f t="shared" si="302"/>
        <v>48.182474999999997</v>
      </c>
      <c r="M3259" s="75"/>
      <c r="N3259" s="74">
        <f t="shared" si="303"/>
        <v>1156.37447</v>
      </c>
      <c r="O3259" s="74">
        <f t="shared" si="304"/>
        <v>389.31182000000001</v>
      </c>
      <c r="P3259" s="74">
        <f t="shared" si="305"/>
        <v>858.15184999999997</v>
      </c>
    </row>
    <row r="3260" spans="1:16" ht="15" customHeight="1" x14ac:dyDescent="0.3">
      <c r="A3260" s="27" t="s">
        <v>4099</v>
      </c>
      <c r="B3260" s="38">
        <v>51350</v>
      </c>
      <c r="C3260" s="38">
        <v>51350</v>
      </c>
      <c r="D3260" s="40" t="s">
        <v>2919</v>
      </c>
      <c r="E3260" s="40">
        <v>99951</v>
      </c>
      <c r="F3260" s="20" t="s">
        <v>3797</v>
      </c>
      <c r="G3260" s="20" t="s">
        <v>3059</v>
      </c>
      <c r="H3260" s="100">
        <v>0.8</v>
      </c>
      <c r="I3260" s="39"/>
      <c r="J3260" s="74">
        <f t="shared" si="300"/>
        <v>167.77199999999999</v>
      </c>
      <c r="K3260" s="74">
        <f t="shared" si="301"/>
        <v>132.596</v>
      </c>
      <c r="L3260" s="74">
        <f t="shared" si="302"/>
        <v>50.160000000000004</v>
      </c>
      <c r="M3260" s="75"/>
      <c r="N3260" s="74">
        <f t="shared" si="303"/>
        <v>1203.8420000000001</v>
      </c>
      <c r="O3260" s="74">
        <f t="shared" si="304"/>
        <v>401.37200000000001</v>
      </c>
      <c r="P3260" s="74">
        <f t="shared" si="305"/>
        <v>890.51</v>
      </c>
    </row>
    <row r="3261" spans="1:16" ht="15" customHeight="1" x14ac:dyDescent="0.3">
      <c r="A3261" s="27" t="s">
        <v>4099</v>
      </c>
      <c r="B3261" s="38">
        <v>51360</v>
      </c>
      <c r="C3261" s="38">
        <v>51360</v>
      </c>
      <c r="D3261" s="40" t="s">
        <v>2920</v>
      </c>
      <c r="E3261" s="40">
        <v>99951</v>
      </c>
      <c r="F3261" s="20" t="s">
        <v>3797</v>
      </c>
      <c r="G3261" s="20" t="s">
        <v>3059</v>
      </c>
      <c r="H3261" s="100">
        <v>0.8</v>
      </c>
      <c r="I3261" s="39"/>
      <c r="J3261" s="74">
        <f t="shared" si="300"/>
        <v>167.77199999999999</v>
      </c>
      <c r="K3261" s="74">
        <f t="shared" si="301"/>
        <v>132.596</v>
      </c>
      <c r="L3261" s="74">
        <f t="shared" si="302"/>
        <v>50.160000000000004</v>
      </c>
      <c r="M3261" s="75"/>
      <c r="N3261" s="74">
        <f t="shared" si="303"/>
        <v>1203.8420000000001</v>
      </c>
      <c r="O3261" s="74">
        <f t="shared" si="304"/>
        <v>401.37200000000001</v>
      </c>
      <c r="P3261" s="74">
        <f t="shared" si="305"/>
        <v>890.51</v>
      </c>
    </row>
    <row r="3262" spans="1:16" ht="15" customHeight="1" x14ac:dyDescent="0.3">
      <c r="A3262" s="27" t="s">
        <v>4099</v>
      </c>
      <c r="B3262" s="38">
        <v>51370</v>
      </c>
      <c r="C3262" s="38">
        <v>51370</v>
      </c>
      <c r="D3262" s="40" t="s">
        <v>2921</v>
      </c>
      <c r="E3262" s="40">
        <v>99951</v>
      </c>
      <c r="F3262" s="20" t="s">
        <v>3797</v>
      </c>
      <c r="G3262" s="20" t="s">
        <v>3059</v>
      </c>
      <c r="H3262" s="100">
        <v>0.8</v>
      </c>
      <c r="I3262" s="39"/>
      <c r="J3262" s="74">
        <f t="shared" si="300"/>
        <v>167.77199999999999</v>
      </c>
      <c r="K3262" s="74">
        <f t="shared" si="301"/>
        <v>132.596</v>
      </c>
      <c r="L3262" s="74">
        <f t="shared" si="302"/>
        <v>50.160000000000004</v>
      </c>
      <c r="M3262" s="75"/>
      <c r="N3262" s="74">
        <f t="shared" si="303"/>
        <v>1203.8420000000001</v>
      </c>
      <c r="O3262" s="74">
        <f t="shared" si="304"/>
        <v>401.37200000000001</v>
      </c>
      <c r="P3262" s="74">
        <f t="shared" si="305"/>
        <v>890.51</v>
      </c>
    </row>
    <row r="3263" spans="1:16" ht="15" customHeight="1" x14ac:dyDescent="0.3">
      <c r="A3263" s="27" t="s">
        <v>4099</v>
      </c>
      <c r="B3263" s="38">
        <v>51380</v>
      </c>
      <c r="C3263" s="38">
        <v>51380</v>
      </c>
      <c r="D3263" s="12" t="s">
        <v>2922</v>
      </c>
      <c r="E3263" s="12">
        <v>34060</v>
      </c>
      <c r="F3263" s="12" t="s">
        <v>3800</v>
      </c>
      <c r="G3263" s="12" t="s">
        <v>3056</v>
      </c>
      <c r="H3263" s="100">
        <v>0.82369999999999999</v>
      </c>
      <c r="I3263" s="39"/>
      <c r="J3263" s="74">
        <f t="shared" si="300"/>
        <v>170.93926799999997</v>
      </c>
      <c r="K3263" s="74">
        <f t="shared" si="301"/>
        <v>135.09919400000001</v>
      </c>
      <c r="L3263" s="74">
        <f t="shared" si="302"/>
        <v>51.106814999999997</v>
      </c>
      <c r="M3263" s="75"/>
      <c r="N3263" s="74">
        <f t="shared" si="303"/>
        <v>1226.568878</v>
      </c>
      <c r="O3263" s="74">
        <f t="shared" si="304"/>
        <v>407.14626799999996</v>
      </c>
      <c r="P3263" s="74">
        <f t="shared" si="305"/>
        <v>906.00269000000003</v>
      </c>
    </row>
    <row r="3264" spans="1:16" ht="15" customHeight="1" x14ac:dyDescent="0.3">
      <c r="A3264" s="27" t="s">
        <v>4099</v>
      </c>
      <c r="B3264" s="38">
        <v>51390</v>
      </c>
      <c r="C3264" s="38">
        <v>51390</v>
      </c>
      <c r="D3264" s="12" t="s">
        <v>2923</v>
      </c>
      <c r="E3264" s="12">
        <v>26580</v>
      </c>
      <c r="F3264" s="12" t="s">
        <v>3547</v>
      </c>
      <c r="G3264" s="12" t="s">
        <v>3056</v>
      </c>
      <c r="H3264" s="100">
        <v>0.84320000000000006</v>
      </c>
      <c r="I3264" s="39"/>
      <c r="J3264" s="74">
        <f t="shared" si="300"/>
        <v>173.54524800000002</v>
      </c>
      <c r="K3264" s="74">
        <f t="shared" si="301"/>
        <v>137.15878400000003</v>
      </c>
      <c r="L3264" s="74">
        <f t="shared" si="302"/>
        <v>51.885840000000002</v>
      </c>
      <c r="M3264" s="75"/>
      <c r="N3264" s="74">
        <f t="shared" si="303"/>
        <v>1245.2682080000002</v>
      </c>
      <c r="O3264" s="74">
        <f t="shared" si="304"/>
        <v>411.89724799999999</v>
      </c>
      <c r="P3264" s="74">
        <f t="shared" si="305"/>
        <v>918.74984000000018</v>
      </c>
    </row>
    <row r="3265" spans="1:16" ht="15" customHeight="1" x14ac:dyDescent="0.3">
      <c r="A3265" s="27" t="s">
        <v>4099</v>
      </c>
      <c r="B3265" s="38">
        <v>51400</v>
      </c>
      <c r="C3265" s="38">
        <v>51400</v>
      </c>
      <c r="D3265" s="12" t="s">
        <v>2924</v>
      </c>
      <c r="E3265" s="12">
        <v>13220</v>
      </c>
      <c r="F3265" s="12" t="s">
        <v>3799</v>
      </c>
      <c r="G3265" s="12" t="s">
        <v>3056</v>
      </c>
      <c r="H3265" s="100">
        <v>0.8</v>
      </c>
      <c r="I3265" s="39"/>
      <c r="J3265" s="74">
        <f t="shared" si="300"/>
        <v>167.77199999999999</v>
      </c>
      <c r="K3265" s="74">
        <f t="shared" si="301"/>
        <v>132.596</v>
      </c>
      <c r="L3265" s="74">
        <f t="shared" si="302"/>
        <v>50.160000000000004</v>
      </c>
      <c r="M3265" s="75"/>
      <c r="N3265" s="74">
        <f t="shared" si="303"/>
        <v>1203.8420000000001</v>
      </c>
      <c r="O3265" s="74">
        <f t="shared" si="304"/>
        <v>401.37200000000001</v>
      </c>
      <c r="P3265" s="74">
        <f t="shared" si="305"/>
        <v>890.51</v>
      </c>
    </row>
    <row r="3266" spans="1:16" ht="15" customHeight="1" x14ac:dyDescent="0.3">
      <c r="A3266" s="27" t="s">
        <v>4099</v>
      </c>
      <c r="B3266" s="38">
        <v>51410</v>
      </c>
      <c r="C3266" s="38">
        <v>51410</v>
      </c>
      <c r="D3266" s="40" t="s">
        <v>2925</v>
      </c>
      <c r="E3266" s="40">
        <v>99951</v>
      </c>
      <c r="F3266" s="20" t="s">
        <v>3797</v>
      </c>
      <c r="G3266" s="20" t="s">
        <v>3059</v>
      </c>
      <c r="H3266" s="100">
        <v>0.8</v>
      </c>
      <c r="I3266" s="39"/>
      <c r="J3266" s="74">
        <f t="shared" si="300"/>
        <v>167.77199999999999</v>
      </c>
      <c r="K3266" s="74">
        <f t="shared" si="301"/>
        <v>132.596</v>
      </c>
      <c r="L3266" s="74">
        <f t="shared" si="302"/>
        <v>50.160000000000004</v>
      </c>
      <c r="M3266" s="75"/>
      <c r="N3266" s="74">
        <f t="shared" si="303"/>
        <v>1203.8420000000001</v>
      </c>
      <c r="O3266" s="74">
        <f t="shared" si="304"/>
        <v>401.37200000000001</v>
      </c>
      <c r="P3266" s="74">
        <f t="shared" si="305"/>
        <v>890.51</v>
      </c>
    </row>
    <row r="3267" spans="1:16" ht="15" customHeight="1" x14ac:dyDescent="0.3">
      <c r="A3267" s="27" t="s">
        <v>4099</v>
      </c>
      <c r="B3267" s="38">
        <v>51420</v>
      </c>
      <c r="C3267" s="38">
        <v>51420</v>
      </c>
      <c r="D3267" s="40" t="s">
        <v>2926</v>
      </c>
      <c r="E3267" s="40">
        <v>99951</v>
      </c>
      <c r="F3267" s="20" t="s">
        <v>3797</v>
      </c>
      <c r="G3267" s="20" t="s">
        <v>3059</v>
      </c>
      <c r="H3267" s="100">
        <v>0.8</v>
      </c>
      <c r="I3267" s="39"/>
      <c r="J3267" s="74">
        <f t="shared" si="300"/>
        <v>167.77199999999999</v>
      </c>
      <c r="K3267" s="74">
        <f t="shared" si="301"/>
        <v>132.596</v>
      </c>
      <c r="L3267" s="74">
        <f t="shared" si="302"/>
        <v>50.160000000000004</v>
      </c>
      <c r="M3267" s="75"/>
      <c r="N3267" s="74">
        <f t="shared" si="303"/>
        <v>1203.8420000000001</v>
      </c>
      <c r="O3267" s="74">
        <f t="shared" si="304"/>
        <v>401.37200000000001</v>
      </c>
      <c r="P3267" s="74">
        <f t="shared" si="305"/>
        <v>890.51</v>
      </c>
    </row>
    <row r="3268" spans="1:16" ht="15" customHeight="1" x14ac:dyDescent="0.3">
      <c r="A3268" s="27" t="s">
        <v>4099</v>
      </c>
      <c r="B3268" s="38">
        <v>51430</v>
      </c>
      <c r="C3268" s="38">
        <v>51430</v>
      </c>
      <c r="D3268" s="40" t="s">
        <v>2927</v>
      </c>
      <c r="E3268" s="40">
        <v>99951</v>
      </c>
      <c r="F3268" s="20" t="s">
        <v>3797</v>
      </c>
      <c r="G3268" s="20" t="s">
        <v>3059</v>
      </c>
      <c r="H3268" s="100">
        <v>0.8</v>
      </c>
      <c r="I3268" s="39"/>
      <c r="J3268" s="74">
        <f t="shared" si="300"/>
        <v>167.77199999999999</v>
      </c>
      <c r="K3268" s="74">
        <f t="shared" si="301"/>
        <v>132.596</v>
      </c>
      <c r="L3268" s="74">
        <f t="shared" si="302"/>
        <v>50.160000000000004</v>
      </c>
      <c r="M3268" s="75"/>
      <c r="N3268" s="74">
        <f t="shared" si="303"/>
        <v>1203.8420000000001</v>
      </c>
      <c r="O3268" s="74">
        <f t="shared" si="304"/>
        <v>401.37200000000001</v>
      </c>
      <c r="P3268" s="74">
        <f t="shared" si="305"/>
        <v>890.51</v>
      </c>
    </row>
    <row r="3269" spans="1:16" ht="15" customHeight="1" x14ac:dyDescent="0.3">
      <c r="A3269" s="27" t="s">
        <v>4099</v>
      </c>
      <c r="B3269" s="38">
        <v>51440</v>
      </c>
      <c r="C3269" s="38">
        <v>51440</v>
      </c>
      <c r="D3269" s="40" t="s">
        <v>2928</v>
      </c>
      <c r="E3269" s="40">
        <v>99951</v>
      </c>
      <c r="F3269" s="20" t="s">
        <v>3797</v>
      </c>
      <c r="G3269" s="20" t="s">
        <v>3059</v>
      </c>
      <c r="H3269" s="100">
        <v>0.8</v>
      </c>
      <c r="I3269" s="39"/>
      <c r="J3269" s="74">
        <f t="shared" si="300"/>
        <v>167.77199999999999</v>
      </c>
      <c r="K3269" s="74">
        <f t="shared" si="301"/>
        <v>132.596</v>
      </c>
      <c r="L3269" s="74">
        <f t="shared" si="302"/>
        <v>50.160000000000004</v>
      </c>
      <c r="M3269" s="75"/>
      <c r="N3269" s="74">
        <f t="shared" si="303"/>
        <v>1203.8420000000001</v>
      </c>
      <c r="O3269" s="74">
        <f t="shared" si="304"/>
        <v>401.37200000000001</v>
      </c>
      <c r="P3269" s="74">
        <f t="shared" si="305"/>
        <v>890.51</v>
      </c>
    </row>
    <row r="3270" spans="1:16" ht="15" customHeight="1" x14ac:dyDescent="0.3">
      <c r="A3270" s="27" t="s">
        <v>4099</v>
      </c>
      <c r="B3270" s="38">
        <v>51450</v>
      </c>
      <c r="C3270" s="38">
        <v>51450</v>
      </c>
      <c r="D3270" s="40" t="s">
        <v>2929</v>
      </c>
      <c r="E3270" s="40">
        <v>99951</v>
      </c>
      <c r="F3270" s="20" t="s">
        <v>3797</v>
      </c>
      <c r="G3270" s="20" t="s">
        <v>3059</v>
      </c>
      <c r="H3270" s="100">
        <v>0.8</v>
      </c>
      <c r="I3270" s="39"/>
      <c r="J3270" s="74">
        <f t="shared" si="300"/>
        <v>167.77199999999999</v>
      </c>
      <c r="K3270" s="74">
        <f t="shared" si="301"/>
        <v>132.596</v>
      </c>
      <c r="L3270" s="74">
        <f t="shared" si="302"/>
        <v>50.160000000000004</v>
      </c>
      <c r="M3270" s="75"/>
      <c r="N3270" s="74">
        <f t="shared" si="303"/>
        <v>1203.8420000000001</v>
      </c>
      <c r="O3270" s="74">
        <f t="shared" si="304"/>
        <v>401.37200000000001</v>
      </c>
      <c r="P3270" s="74">
        <f t="shared" si="305"/>
        <v>890.51</v>
      </c>
    </row>
    <row r="3271" spans="1:16" ht="15" customHeight="1" x14ac:dyDescent="0.3">
      <c r="A3271" s="27" t="s">
        <v>4099</v>
      </c>
      <c r="B3271" s="38">
        <v>51460</v>
      </c>
      <c r="C3271" s="38">
        <v>51460</v>
      </c>
      <c r="D3271" s="40" t="s">
        <v>2930</v>
      </c>
      <c r="E3271" s="40">
        <v>99951</v>
      </c>
      <c r="F3271" s="20" t="s">
        <v>3797</v>
      </c>
      <c r="G3271" s="20" t="s">
        <v>3059</v>
      </c>
      <c r="H3271" s="100">
        <v>0.8</v>
      </c>
      <c r="I3271" s="39"/>
      <c r="J3271" s="74">
        <f t="shared" si="300"/>
        <v>167.77199999999999</v>
      </c>
      <c r="K3271" s="74">
        <f t="shared" si="301"/>
        <v>132.596</v>
      </c>
      <c r="L3271" s="74">
        <f t="shared" si="302"/>
        <v>50.160000000000004</v>
      </c>
      <c r="M3271" s="75"/>
      <c r="N3271" s="74">
        <f t="shared" si="303"/>
        <v>1203.8420000000001</v>
      </c>
      <c r="O3271" s="74">
        <f t="shared" si="304"/>
        <v>401.37200000000001</v>
      </c>
      <c r="P3271" s="74">
        <f t="shared" si="305"/>
        <v>890.51</v>
      </c>
    </row>
    <row r="3272" spans="1:16" ht="15" customHeight="1" x14ac:dyDescent="0.3">
      <c r="A3272" s="27" t="s">
        <v>4099</v>
      </c>
      <c r="B3272" s="38">
        <v>51470</v>
      </c>
      <c r="C3272" s="38">
        <v>51470</v>
      </c>
      <c r="D3272" s="40" t="s">
        <v>2931</v>
      </c>
      <c r="E3272" s="40">
        <v>99951</v>
      </c>
      <c r="F3272" s="20" t="s">
        <v>3797</v>
      </c>
      <c r="G3272" s="20" t="s">
        <v>3059</v>
      </c>
      <c r="H3272" s="100">
        <v>0.8</v>
      </c>
      <c r="I3272" s="39"/>
      <c r="J3272" s="74">
        <f t="shared" si="300"/>
        <v>167.77199999999999</v>
      </c>
      <c r="K3272" s="74">
        <f t="shared" si="301"/>
        <v>132.596</v>
      </c>
      <c r="L3272" s="74">
        <f t="shared" si="302"/>
        <v>50.160000000000004</v>
      </c>
      <c r="M3272" s="75"/>
      <c r="N3272" s="74">
        <f t="shared" si="303"/>
        <v>1203.8420000000001</v>
      </c>
      <c r="O3272" s="74">
        <f t="shared" si="304"/>
        <v>401.37200000000001</v>
      </c>
      <c r="P3272" s="74">
        <f t="shared" si="305"/>
        <v>890.51</v>
      </c>
    </row>
    <row r="3273" spans="1:16" ht="15" customHeight="1" x14ac:dyDescent="0.3">
      <c r="A3273" s="27" t="s">
        <v>4099</v>
      </c>
      <c r="B3273" s="38">
        <v>51480</v>
      </c>
      <c r="C3273" s="38">
        <v>51480</v>
      </c>
      <c r="D3273" s="40" t="s">
        <v>2932</v>
      </c>
      <c r="E3273" s="40">
        <v>99951</v>
      </c>
      <c r="F3273" s="20" t="s">
        <v>3797</v>
      </c>
      <c r="G3273" s="20" t="s">
        <v>3059</v>
      </c>
      <c r="H3273" s="100">
        <v>0.8</v>
      </c>
      <c r="I3273" s="39"/>
      <c r="J3273" s="74">
        <f t="shared" si="300"/>
        <v>167.77199999999999</v>
      </c>
      <c r="K3273" s="74">
        <f t="shared" si="301"/>
        <v>132.596</v>
      </c>
      <c r="L3273" s="74">
        <f t="shared" si="302"/>
        <v>50.160000000000004</v>
      </c>
      <c r="M3273" s="75"/>
      <c r="N3273" s="74">
        <f t="shared" si="303"/>
        <v>1203.8420000000001</v>
      </c>
      <c r="O3273" s="74">
        <f t="shared" si="304"/>
        <v>401.37200000000001</v>
      </c>
      <c r="P3273" s="74">
        <f t="shared" si="305"/>
        <v>890.51</v>
      </c>
    </row>
    <row r="3274" spans="1:16" ht="15" customHeight="1" x14ac:dyDescent="0.3">
      <c r="A3274" s="27" t="s">
        <v>4099</v>
      </c>
      <c r="B3274" s="38">
        <v>51490</v>
      </c>
      <c r="C3274" s="38">
        <v>51490</v>
      </c>
      <c r="D3274" s="12" t="s">
        <v>2933</v>
      </c>
      <c r="E3274" s="12">
        <v>26580</v>
      </c>
      <c r="F3274" s="12" t="s">
        <v>3547</v>
      </c>
      <c r="G3274" s="12" t="s">
        <v>3056</v>
      </c>
      <c r="H3274" s="100">
        <v>0.84320000000000006</v>
      </c>
      <c r="I3274" s="39"/>
      <c r="J3274" s="74">
        <f t="shared" ref="J3274:J3303" si="306">+(H3274*133.64)+60.86</f>
        <v>173.54524800000002</v>
      </c>
      <c r="K3274" s="74">
        <f t="shared" ref="K3274:K3303" si="307">(H3274*105.62)+48.1</f>
        <v>137.15878400000003</v>
      </c>
      <c r="L3274" s="74">
        <f t="shared" ref="L3274:L3303" si="308">(H3274*39.95)+18.2</f>
        <v>51.885840000000002</v>
      </c>
      <c r="M3274" s="75"/>
      <c r="N3274" s="74">
        <f t="shared" ref="N3274:N3303" si="309">((H3274*958.94)+436.69)</f>
        <v>1245.2682080000002</v>
      </c>
      <c r="O3274" s="74">
        <f t="shared" ref="O3274:O3303" si="310">(H3274*243.64)+206.46</f>
        <v>411.89724799999999</v>
      </c>
      <c r="P3274" s="74">
        <f t="shared" ref="P3274:P3303" si="311">(H3274*653.7)+367.55</f>
        <v>918.74984000000018</v>
      </c>
    </row>
    <row r="3275" spans="1:16" ht="15" customHeight="1" x14ac:dyDescent="0.3">
      <c r="A3275" s="27" t="s">
        <v>4099</v>
      </c>
      <c r="B3275" s="38">
        <v>51500</v>
      </c>
      <c r="C3275" s="38">
        <v>51500</v>
      </c>
      <c r="D3275" s="40" t="s">
        <v>2934</v>
      </c>
      <c r="E3275" s="40">
        <v>99951</v>
      </c>
      <c r="F3275" s="20" t="s">
        <v>3797</v>
      </c>
      <c r="G3275" s="20" t="s">
        <v>3059</v>
      </c>
      <c r="H3275" s="100">
        <v>0.8</v>
      </c>
      <c r="I3275" s="39"/>
      <c r="J3275" s="74">
        <f t="shared" si="306"/>
        <v>167.77199999999999</v>
      </c>
      <c r="K3275" s="74">
        <f t="shared" si="307"/>
        <v>132.596</v>
      </c>
      <c r="L3275" s="74">
        <f t="shared" si="308"/>
        <v>50.160000000000004</v>
      </c>
      <c r="M3275" s="75"/>
      <c r="N3275" s="74">
        <f t="shared" si="309"/>
        <v>1203.8420000000001</v>
      </c>
      <c r="O3275" s="74">
        <f t="shared" si="310"/>
        <v>401.37200000000001</v>
      </c>
      <c r="P3275" s="74">
        <f t="shared" si="311"/>
        <v>890.51</v>
      </c>
    </row>
    <row r="3276" spans="1:16" ht="15" customHeight="1" x14ac:dyDescent="0.3">
      <c r="A3276" s="27" t="s">
        <v>4099</v>
      </c>
      <c r="B3276" s="38">
        <v>51510</v>
      </c>
      <c r="C3276" s="38">
        <v>51510</v>
      </c>
      <c r="D3276" s="40" t="s">
        <v>2935</v>
      </c>
      <c r="E3276" s="40">
        <v>99951</v>
      </c>
      <c r="F3276" s="20" t="s">
        <v>3797</v>
      </c>
      <c r="G3276" s="20" t="s">
        <v>3059</v>
      </c>
      <c r="H3276" s="100">
        <v>0.8</v>
      </c>
      <c r="I3276" s="39"/>
      <c r="J3276" s="74">
        <f t="shared" si="306"/>
        <v>167.77199999999999</v>
      </c>
      <c r="K3276" s="74">
        <f t="shared" si="307"/>
        <v>132.596</v>
      </c>
      <c r="L3276" s="74">
        <f t="shared" si="308"/>
        <v>50.160000000000004</v>
      </c>
      <c r="M3276" s="75"/>
      <c r="N3276" s="74">
        <f t="shared" si="309"/>
        <v>1203.8420000000001</v>
      </c>
      <c r="O3276" s="74">
        <f t="shared" si="310"/>
        <v>401.37200000000001</v>
      </c>
      <c r="P3276" s="74">
        <f t="shared" si="311"/>
        <v>890.51</v>
      </c>
    </row>
    <row r="3277" spans="1:16" ht="15" customHeight="1" x14ac:dyDescent="0.3">
      <c r="A3277" s="27" t="s">
        <v>4099</v>
      </c>
      <c r="B3277" s="38">
        <v>51520</v>
      </c>
      <c r="C3277" s="38">
        <v>51520</v>
      </c>
      <c r="D3277" s="12" t="s">
        <v>2936</v>
      </c>
      <c r="E3277" s="12">
        <v>37620</v>
      </c>
      <c r="F3277" s="12" t="s">
        <v>3801</v>
      </c>
      <c r="G3277" s="12" t="s">
        <v>3056</v>
      </c>
      <c r="H3277" s="100">
        <v>0.8</v>
      </c>
      <c r="I3277" s="39"/>
      <c r="J3277" s="74">
        <f t="shared" si="306"/>
        <v>167.77199999999999</v>
      </c>
      <c r="K3277" s="74">
        <f t="shared" si="307"/>
        <v>132.596</v>
      </c>
      <c r="L3277" s="74">
        <f t="shared" si="308"/>
        <v>50.160000000000004</v>
      </c>
      <c r="M3277" s="75"/>
      <c r="N3277" s="74">
        <f t="shared" si="309"/>
        <v>1203.8420000000001</v>
      </c>
      <c r="O3277" s="74">
        <f t="shared" si="310"/>
        <v>401.37200000000001</v>
      </c>
      <c r="P3277" s="74">
        <f t="shared" si="311"/>
        <v>890.51</v>
      </c>
    </row>
    <row r="3278" spans="1:16" ht="15" customHeight="1" x14ac:dyDescent="0.3">
      <c r="A3278" s="27" t="s">
        <v>4099</v>
      </c>
      <c r="B3278" s="38">
        <v>51530</v>
      </c>
      <c r="C3278" s="38">
        <v>51530</v>
      </c>
      <c r="D3278" s="12" t="s">
        <v>2937</v>
      </c>
      <c r="E3278" s="12">
        <v>37620</v>
      </c>
      <c r="F3278" s="12" t="s">
        <v>3801</v>
      </c>
      <c r="G3278" s="12" t="s">
        <v>3056</v>
      </c>
      <c r="H3278" s="100">
        <v>0.8</v>
      </c>
      <c r="I3278" s="39"/>
      <c r="J3278" s="74">
        <f t="shared" si="306"/>
        <v>167.77199999999999</v>
      </c>
      <c r="K3278" s="74">
        <f t="shared" si="307"/>
        <v>132.596</v>
      </c>
      <c r="L3278" s="74">
        <f t="shared" si="308"/>
        <v>50.160000000000004</v>
      </c>
      <c r="M3278" s="75"/>
      <c r="N3278" s="74">
        <f t="shared" si="309"/>
        <v>1203.8420000000001</v>
      </c>
      <c r="O3278" s="74">
        <f t="shared" si="310"/>
        <v>401.37200000000001</v>
      </c>
      <c r="P3278" s="74">
        <f t="shared" si="311"/>
        <v>890.51</v>
      </c>
    </row>
    <row r="3279" spans="1:16" ht="15" customHeight="1" x14ac:dyDescent="0.3">
      <c r="A3279" s="27" t="s">
        <v>4099</v>
      </c>
      <c r="B3279" s="38">
        <v>51540</v>
      </c>
      <c r="C3279" s="38">
        <v>51540</v>
      </c>
      <c r="D3279" s="40" t="s">
        <v>2938</v>
      </c>
      <c r="E3279" s="40">
        <v>99951</v>
      </c>
      <c r="F3279" s="20" t="s">
        <v>3797</v>
      </c>
      <c r="G3279" s="20" t="s">
        <v>3059</v>
      </c>
      <c r="H3279" s="100">
        <v>0.8</v>
      </c>
      <c r="I3279" s="39"/>
      <c r="J3279" s="74">
        <f t="shared" si="306"/>
        <v>167.77199999999999</v>
      </c>
      <c r="K3279" s="74">
        <f t="shared" si="307"/>
        <v>132.596</v>
      </c>
      <c r="L3279" s="74">
        <f t="shared" si="308"/>
        <v>50.160000000000004</v>
      </c>
      <c r="M3279" s="75"/>
      <c r="N3279" s="74">
        <f t="shared" si="309"/>
        <v>1203.8420000000001</v>
      </c>
      <c r="O3279" s="74">
        <f t="shared" si="310"/>
        <v>401.37200000000001</v>
      </c>
      <c r="P3279" s="74">
        <f t="shared" si="311"/>
        <v>890.51</v>
      </c>
    </row>
    <row r="3280" spans="1:16" ht="15" customHeight="1" x14ac:dyDescent="0.3">
      <c r="B3280" s="38"/>
      <c r="C3280" s="38"/>
      <c r="D3280" s="40"/>
      <c r="E3280" s="40"/>
      <c r="F3280" s="20"/>
      <c r="G3280" s="20"/>
      <c r="H3280" s="12"/>
      <c r="I3280" s="39"/>
      <c r="J3280" s="74"/>
      <c r="K3280" s="74"/>
      <c r="L3280" s="74"/>
      <c r="M3280" s="75"/>
      <c r="N3280" s="74"/>
      <c r="O3280" s="74"/>
      <c r="P3280" s="74"/>
    </row>
    <row r="3281" spans="1:16" ht="15" customHeight="1" x14ac:dyDescent="0.3">
      <c r="A3281" s="27" t="s">
        <v>4101</v>
      </c>
      <c r="B3281" s="38">
        <v>53000</v>
      </c>
      <c r="C3281" s="38">
        <v>53000</v>
      </c>
      <c r="D3281" s="40" t="s">
        <v>3010</v>
      </c>
      <c r="E3281" s="40">
        <v>99953</v>
      </c>
      <c r="F3281" s="20" t="s">
        <v>3814</v>
      </c>
      <c r="G3281" s="20" t="s">
        <v>3059</v>
      </c>
      <c r="H3281" s="100">
        <v>0.96020000000000005</v>
      </c>
      <c r="I3281" s="39"/>
      <c r="J3281" s="74">
        <f t="shared" si="306"/>
        <v>189.181128</v>
      </c>
      <c r="K3281" s="74">
        <f t="shared" si="307"/>
        <v>149.516324</v>
      </c>
      <c r="L3281" s="74">
        <f t="shared" si="308"/>
        <v>56.559989999999999</v>
      </c>
      <c r="M3281" s="75"/>
      <c r="N3281" s="74">
        <f t="shared" si="309"/>
        <v>1357.4641880000001</v>
      </c>
      <c r="O3281" s="74">
        <f t="shared" si="310"/>
        <v>440.40312800000004</v>
      </c>
      <c r="P3281" s="74">
        <f t="shared" si="311"/>
        <v>995.23274000000015</v>
      </c>
    </row>
    <row r="3282" spans="1:16" ht="15" customHeight="1" x14ac:dyDescent="0.3">
      <c r="A3282" s="27" t="s">
        <v>4101</v>
      </c>
      <c r="B3282" s="38">
        <v>53010</v>
      </c>
      <c r="C3282" s="38">
        <v>53010</v>
      </c>
      <c r="D3282" s="40" t="s">
        <v>3011</v>
      </c>
      <c r="E3282" s="40">
        <v>99953</v>
      </c>
      <c r="F3282" s="20" t="s">
        <v>3814</v>
      </c>
      <c r="G3282" s="20" t="s">
        <v>3059</v>
      </c>
      <c r="H3282" s="100">
        <v>0.96020000000000005</v>
      </c>
      <c r="I3282" s="39"/>
      <c r="J3282" s="74">
        <f t="shared" si="306"/>
        <v>189.181128</v>
      </c>
      <c r="K3282" s="74">
        <f t="shared" si="307"/>
        <v>149.516324</v>
      </c>
      <c r="L3282" s="74">
        <f t="shared" si="308"/>
        <v>56.559989999999999</v>
      </c>
      <c r="M3282" s="75"/>
      <c r="N3282" s="74">
        <f t="shared" si="309"/>
        <v>1357.4641880000001</v>
      </c>
      <c r="O3282" s="74">
        <f t="shared" si="310"/>
        <v>440.40312800000004</v>
      </c>
      <c r="P3282" s="74">
        <f t="shared" si="311"/>
        <v>995.23274000000015</v>
      </c>
    </row>
    <row r="3283" spans="1:16" ht="15" customHeight="1" x14ac:dyDescent="0.3">
      <c r="A3283" s="27" t="s">
        <v>4101</v>
      </c>
      <c r="B3283" s="38">
        <v>53020</v>
      </c>
      <c r="C3283" s="38">
        <v>53020</v>
      </c>
      <c r="D3283" s="40" t="s">
        <v>3012</v>
      </c>
      <c r="E3283" s="40">
        <v>99953</v>
      </c>
      <c r="F3283" s="20" t="s">
        <v>3814</v>
      </c>
      <c r="G3283" s="20" t="s">
        <v>3059</v>
      </c>
      <c r="H3283" s="100">
        <v>0.96020000000000005</v>
      </c>
      <c r="I3283" s="39"/>
      <c r="J3283" s="74">
        <f t="shared" si="306"/>
        <v>189.181128</v>
      </c>
      <c r="K3283" s="74">
        <f t="shared" si="307"/>
        <v>149.516324</v>
      </c>
      <c r="L3283" s="74">
        <f t="shared" si="308"/>
        <v>56.559989999999999</v>
      </c>
      <c r="M3283" s="75"/>
      <c r="N3283" s="74">
        <f t="shared" si="309"/>
        <v>1357.4641880000001</v>
      </c>
      <c r="O3283" s="74">
        <f t="shared" si="310"/>
        <v>440.40312800000004</v>
      </c>
      <c r="P3283" s="74">
        <f t="shared" si="311"/>
        <v>995.23274000000015</v>
      </c>
    </row>
    <row r="3284" spans="1:16" ht="15" customHeight="1" x14ac:dyDescent="0.3">
      <c r="A3284" s="27" t="s">
        <v>4101</v>
      </c>
      <c r="B3284" s="38">
        <v>53030</v>
      </c>
      <c r="C3284" s="38">
        <v>53030</v>
      </c>
      <c r="D3284" s="40" t="s">
        <v>3013</v>
      </c>
      <c r="E3284" s="40">
        <v>99953</v>
      </c>
      <c r="F3284" s="20" t="s">
        <v>3814</v>
      </c>
      <c r="G3284" s="20" t="s">
        <v>3059</v>
      </c>
      <c r="H3284" s="100">
        <v>0.96020000000000005</v>
      </c>
      <c r="I3284" s="39"/>
      <c r="J3284" s="74">
        <f t="shared" si="306"/>
        <v>189.181128</v>
      </c>
      <c r="K3284" s="74">
        <f t="shared" si="307"/>
        <v>149.516324</v>
      </c>
      <c r="L3284" s="74">
        <f t="shared" si="308"/>
        <v>56.559989999999999</v>
      </c>
      <c r="M3284" s="75"/>
      <c r="N3284" s="74">
        <f t="shared" si="309"/>
        <v>1357.4641880000001</v>
      </c>
      <c r="O3284" s="74">
        <f t="shared" si="310"/>
        <v>440.40312800000004</v>
      </c>
      <c r="P3284" s="74">
        <f t="shared" si="311"/>
        <v>995.23274000000015</v>
      </c>
    </row>
    <row r="3285" spans="1:16" ht="15" customHeight="1" x14ac:dyDescent="0.3">
      <c r="A3285" s="27" t="s">
        <v>4101</v>
      </c>
      <c r="B3285" s="38">
        <v>53040</v>
      </c>
      <c r="C3285" s="38">
        <v>53040</v>
      </c>
      <c r="D3285" s="40" t="s">
        <v>3014</v>
      </c>
      <c r="E3285" s="40">
        <v>99953</v>
      </c>
      <c r="F3285" s="20" t="s">
        <v>3814</v>
      </c>
      <c r="G3285" s="20" t="s">
        <v>3059</v>
      </c>
      <c r="H3285" s="100">
        <v>0.96020000000000005</v>
      </c>
      <c r="I3285" s="39"/>
      <c r="J3285" s="74">
        <f t="shared" si="306"/>
        <v>189.181128</v>
      </c>
      <c r="K3285" s="74">
        <f t="shared" si="307"/>
        <v>149.516324</v>
      </c>
      <c r="L3285" s="74">
        <f t="shared" si="308"/>
        <v>56.559989999999999</v>
      </c>
      <c r="M3285" s="75"/>
      <c r="N3285" s="74">
        <f t="shared" si="309"/>
        <v>1357.4641880000001</v>
      </c>
      <c r="O3285" s="74">
        <f t="shared" si="310"/>
        <v>440.40312800000004</v>
      </c>
      <c r="P3285" s="74">
        <f t="shared" si="311"/>
        <v>995.23274000000015</v>
      </c>
    </row>
    <row r="3286" spans="1:16" ht="15" customHeight="1" x14ac:dyDescent="0.3">
      <c r="A3286" s="27" t="s">
        <v>4101</v>
      </c>
      <c r="B3286" s="38">
        <v>53050</v>
      </c>
      <c r="C3286" s="38">
        <v>53050</v>
      </c>
      <c r="D3286" s="40" t="s">
        <v>3015</v>
      </c>
      <c r="E3286" s="40">
        <v>99953</v>
      </c>
      <c r="F3286" s="20" t="s">
        <v>3814</v>
      </c>
      <c r="G3286" s="20" t="s">
        <v>3059</v>
      </c>
      <c r="H3286" s="100">
        <v>0.96020000000000005</v>
      </c>
      <c r="I3286" s="39"/>
      <c r="J3286" s="74">
        <f t="shared" si="306"/>
        <v>189.181128</v>
      </c>
      <c r="K3286" s="74">
        <f t="shared" si="307"/>
        <v>149.516324</v>
      </c>
      <c r="L3286" s="74">
        <f t="shared" si="308"/>
        <v>56.559989999999999</v>
      </c>
      <c r="M3286" s="75"/>
      <c r="N3286" s="74">
        <f t="shared" si="309"/>
        <v>1357.4641880000001</v>
      </c>
      <c r="O3286" s="74">
        <f t="shared" si="310"/>
        <v>440.40312800000004</v>
      </c>
      <c r="P3286" s="74">
        <f t="shared" si="311"/>
        <v>995.23274000000015</v>
      </c>
    </row>
    <row r="3287" spans="1:16" ht="15" customHeight="1" x14ac:dyDescent="0.3">
      <c r="A3287" s="27" t="s">
        <v>4101</v>
      </c>
      <c r="B3287" s="38">
        <v>53060</v>
      </c>
      <c r="C3287" s="38">
        <v>53060</v>
      </c>
      <c r="D3287" s="40" t="s">
        <v>3016</v>
      </c>
      <c r="E3287" s="40">
        <v>99953</v>
      </c>
      <c r="F3287" s="20" t="s">
        <v>3814</v>
      </c>
      <c r="G3287" s="20" t="s">
        <v>3059</v>
      </c>
      <c r="H3287" s="100">
        <v>0.96020000000000005</v>
      </c>
      <c r="I3287" s="39"/>
      <c r="J3287" s="74">
        <f t="shared" si="306"/>
        <v>189.181128</v>
      </c>
      <c r="K3287" s="74">
        <f t="shared" si="307"/>
        <v>149.516324</v>
      </c>
      <c r="L3287" s="74">
        <f t="shared" si="308"/>
        <v>56.559989999999999</v>
      </c>
      <c r="M3287" s="75"/>
      <c r="N3287" s="74">
        <f t="shared" si="309"/>
        <v>1357.4641880000001</v>
      </c>
      <c r="O3287" s="74">
        <f t="shared" si="310"/>
        <v>440.40312800000004</v>
      </c>
      <c r="P3287" s="74">
        <f t="shared" si="311"/>
        <v>995.23274000000015</v>
      </c>
    </row>
    <row r="3288" spans="1:16" ht="15" customHeight="1" x14ac:dyDescent="0.3">
      <c r="A3288" s="27" t="s">
        <v>4101</v>
      </c>
      <c r="B3288" s="38">
        <v>53070</v>
      </c>
      <c r="C3288" s="38">
        <v>53070</v>
      </c>
      <c r="D3288" s="40" t="s">
        <v>3017</v>
      </c>
      <c r="E3288" s="40">
        <v>99953</v>
      </c>
      <c r="F3288" s="20" t="s">
        <v>3814</v>
      </c>
      <c r="G3288" s="20" t="s">
        <v>3059</v>
      </c>
      <c r="H3288" s="100">
        <v>0.96020000000000005</v>
      </c>
      <c r="I3288" s="39"/>
      <c r="J3288" s="74">
        <f t="shared" si="306"/>
        <v>189.181128</v>
      </c>
      <c r="K3288" s="74">
        <f t="shared" si="307"/>
        <v>149.516324</v>
      </c>
      <c r="L3288" s="74">
        <f t="shared" si="308"/>
        <v>56.559989999999999</v>
      </c>
      <c r="M3288" s="75"/>
      <c r="N3288" s="74">
        <f t="shared" si="309"/>
        <v>1357.4641880000001</v>
      </c>
      <c r="O3288" s="74">
        <f t="shared" si="310"/>
        <v>440.40312800000004</v>
      </c>
      <c r="P3288" s="74">
        <f t="shared" si="311"/>
        <v>995.23274000000015</v>
      </c>
    </row>
    <row r="3289" spans="1:16" ht="15" customHeight="1" x14ac:dyDescent="0.3">
      <c r="A3289" s="27" t="s">
        <v>4101</v>
      </c>
      <c r="B3289" s="38">
        <v>53080</v>
      </c>
      <c r="C3289" s="38">
        <v>53080</v>
      </c>
      <c r="D3289" s="40" t="s">
        <v>3018</v>
      </c>
      <c r="E3289" s="40">
        <v>99953</v>
      </c>
      <c r="F3289" s="20" t="s">
        <v>3814</v>
      </c>
      <c r="G3289" s="20" t="s">
        <v>3059</v>
      </c>
      <c r="H3289" s="100">
        <v>0.96020000000000005</v>
      </c>
      <c r="I3289" s="39"/>
      <c r="J3289" s="74">
        <f t="shared" si="306"/>
        <v>189.181128</v>
      </c>
      <c r="K3289" s="74">
        <f t="shared" si="307"/>
        <v>149.516324</v>
      </c>
      <c r="L3289" s="74">
        <f t="shared" si="308"/>
        <v>56.559989999999999</v>
      </c>
      <c r="M3289" s="75"/>
      <c r="N3289" s="74">
        <f t="shared" si="309"/>
        <v>1357.4641880000001</v>
      </c>
      <c r="O3289" s="74">
        <f t="shared" si="310"/>
        <v>440.40312800000004</v>
      </c>
      <c r="P3289" s="74">
        <f t="shared" si="311"/>
        <v>995.23274000000015</v>
      </c>
    </row>
    <row r="3290" spans="1:16" ht="15" customHeight="1" x14ac:dyDescent="0.3">
      <c r="A3290" s="27" t="s">
        <v>4101</v>
      </c>
      <c r="B3290" s="38">
        <v>53090</v>
      </c>
      <c r="C3290" s="38">
        <v>53090</v>
      </c>
      <c r="D3290" s="40" t="s">
        <v>3019</v>
      </c>
      <c r="E3290" s="40">
        <v>99953</v>
      </c>
      <c r="F3290" s="20" t="s">
        <v>3814</v>
      </c>
      <c r="G3290" s="20" t="s">
        <v>3059</v>
      </c>
      <c r="H3290" s="100">
        <v>0.96020000000000005</v>
      </c>
      <c r="I3290" s="39"/>
      <c r="J3290" s="74">
        <f t="shared" si="306"/>
        <v>189.181128</v>
      </c>
      <c r="K3290" s="74">
        <f t="shared" si="307"/>
        <v>149.516324</v>
      </c>
      <c r="L3290" s="74">
        <f t="shared" si="308"/>
        <v>56.559989999999999</v>
      </c>
      <c r="M3290" s="75"/>
      <c r="N3290" s="74">
        <f t="shared" si="309"/>
        <v>1357.4641880000001</v>
      </c>
      <c r="O3290" s="74">
        <f t="shared" si="310"/>
        <v>440.40312800000004</v>
      </c>
      <c r="P3290" s="74">
        <f t="shared" si="311"/>
        <v>995.23274000000015</v>
      </c>
    </row>
    <row r="3291" spans="1:16" ht="15" customHeight="1" x14ac:dyDescent="0.3">
      <c r="A3291" s="27" t="s">
        <v>4101</v>
      </c>
      <c r="B3291" s="38">
        <v>53100</v>
      </c>
      <c r="C3291" s="38">
        <v>53100</v>
      </c>
      <c r="D3291" s="12" t="s">
        <v>3020</v>
      </c>
      <c r="E3291" s="12">
        <v>16940</v>
      </c>
      <c r="F3291" s="12" t="s">
        <v>3815</v>
      </c>
      <c r="G3291" s="12" t="s">
        <v>3056</v>
      </c>
      <c r="H3291" s="100">
        <v>0.91879999999999995</v>
      </c>
      <c r="I3291" s="39"/>
      <c r="J3291" s="74">
        <f t="shared" si="306"/>
        <v>183.64843199999999</v>
      </c>
      <c r="K3291" s="74">
        <f t="shared" si="307"/>
        <v>145.14365599999999</v>
      </c>
      <c r="L3291" s="74">
        <f t="shared" si="308"/>
        <v>54.906059999999997</v>
      </c>
      <c r="M3291" s="75"/>
      <c r="N3291" s="74">
        <f t="shared" si="309"/>
        <v>1317.7640719999999</v>
      </c>
      <c r="O3291" s="74">
        <f t="shared" si="310"/>
        <v>430.31643199999996</v>
      </c>
      <c r="P3291" s="74">
        <f t="shared" si="311"/>
        <v>968.16956000000005</v>
      </c>
    </row>
    <row r="3292" spans="1:16" ht="15" customHeight="1" x14ac:dyDescent="0.3">
      <c r="A3292" s="27" t="s">
        <v>4101</v>
      </c>
      <c r="B3292" s="38">
        <v>53110</v>
      </c>
      <c r="C3292" s="38">
        <v>53110</v>
      </c>
      <c r="D3292" s="40" t="s">
        <v>3021</v>
      </c>
      <c r="E3292" s="40">
        <v>99953</v>
      </c>
      <c r="F3292" s="20" t="s">
        <v>3814</v>
      </c>
      <c r="G3292" s="20" t="s">
        <v>3059</v>
      </c>
      <c r="H3292" s="100">
        <v>0.96020000000000005</v>
      </c>
      <c r="I3292" s="39"/>
      <c r="J3292" s="74">
        <f t="shared" si="306"/>
        <v>189.181128</v>
      </c>
      <c r="K3292" s="74">
        <f t="shared" si="307"/>
        <v>149.516324</v>
      </c>
      <c r="L3292" s="74">
        <f t="shared" si="308"/>
        <v>56.559989999999999</v>
      </c>
      <c r="M3292" s="75"/>
      <c r="N3292" s="74">
        <f t="shared" si="309"/>
        <v>1357.4641880000001</v>
      </c>
      <c r="O3292" s="74">
        <f t="shared" si="310"/>
        <v>440.40312800000004</v>
      </c>
      <c r="P3292" s="74">
        <f t="shared" si="311"/>
        <v>995.23274000000015</v>
      </c>
    </row>
    <row r="3293" spans="1:16" ht="15" customHeight="1" x14ac:dyDescent="0.3">
      <c r="A3293" s="27" t="s">
        <v>4101</v>
      </c>
      <c r="B3293" s="38">
        <v>53120</v>
      </c>
      <c r="C3293" s="38">
        <v>53120</v>
      </c>
      <c r="D3293" s="12" t="s">
        <v>3022</v>
      </c>
      <c r="E3293" s="12">
        <v>16220</v>
      </c>
      <c r="F3293" s="12" t="s">
        <v>3816</v>
      </c>
      <c r="G3293" s="12" t="s">
        <v>3056</v>
      </c>
      <c r="H3293" s="100">
        <v>0.96309999999999996</v>
      </c>
      <c r="I3293" s="39"/>
      <c r="J3293" s="74">
        <f t="shared" si="306"/>
        <v>189.56868399999996</v>
      </c>
      <c r="K3293" s="74">
        <f t="shared" si="307"/>
        <v>149.822622</v>
      </c>
      <c r="L3293" s="74">
        <f t="shared" si="308"/>
        <v>56.675844999999995</v>
      </c>
      <c r="M3293" s="75"/>
      <c r="N3293" s="74">
        <f t="shared" si="309"/>
        <v>1360.2451140000001</v>
      </c>
      <c r="O3293" s="74">
        <f t="shared" si="310"/>
        <v>441.10968400000002</v>
      </c>
      <c r="P3293" s="74">
        <f t="shared" si="311"/>
        <v>997.12847000000011</v>
      </c>
    </row>
    <row r="3294" spans="1:16" ht="15" customHeight="1" x14ac:dyDescent="0.3">
      <c r="A3294" s="27" t="s">
        <v>4101</v>
      </c>
      <c r="B3294" s="38">
        <v>53130</v>
      </c>
      <c r="C3294" s="38">
        <v>53130</v>
      </c>
      <c r="D3294" s="40" t="s">
        <v>3023</v>
      </c>
      <c r="E3294" s="40">
        <v>99953</v>
      </c>
      <c r="F3294" s="20" t="s">
        <v>3814</v>
      </c>
      <c r="G3294" s="20" t="s">
        <v>3059</v>
      </c>
      <c r="H3294" s="100">
        <v>0.96020000000000005</v>
      </c>
      <c r="I3294" s="39"/>
      <c r="J3294" s="74">
        <f t="shared" si="306"/>
        <v>189.181128</v>
      </c>
      <c r="K3294" s="74">
        <f t="shared" si="307"/>
        <v>149.516324</v>
      </c>
      <c r="L3294" s="74">
        <f t="shared" si="308"/>
        <v>56.559989999999999</v>
      </c>
      <c r="M3294" s="75"/>
      <c r="N3294" s="74">
        <f t="shared" si="309"/>
        <v>1357.4641880000001</v>
      </c>
      <c r="O3294" s="74">
        <f t="shared" si="310"/>
        <v>440.40312800000004</v>
      </c>
      <c r="P3294" s="74">
        <f t="shared" si="311"/>
        <v>995.23274000000015</v>
      </c>
    </row>
    <row r="3295" spans="1:16" ht="15" customHeight="1" x14ac:dyDescent="0.3">
      <c r="A3295" s="27" t="s">
        <v>4101</v>
      </c>
      <c r="B3295" s="38">
        <v>53140</v>
      </c>
      <c r="C3295" s="38">
        <v>53140</v>
      </c>
      <c r="D3295" s="40" t="s">
        <v>3024</v>
      </c>
      <c r="E3295" s="40">
        <v>99953</v>
      </c>
      <c r="F3295" s="20" t="s">
        <v>3814</v>
      </c>
      <c r="G3295" s="20" t="s">
        <v>3059</v>
      </c>
      <c r="H3295" s="100">
        <v>0.96020000000000005</v>
      </c>
      <c r="I3295" s="39"/>
      <c r="J3295" s="74">
        <f t="shared" si="306"/>
        <v>189.181128</v>
      </c>
      <c r="K3295" s="74">
        <f t="shared" si="307"/>
        <v>149.516324</v>
      </c>
      <c r="L3295" s="74">
        <f t="shared" si="308"/>
        <v>56.559989999999999</v>
      </c>
      <c r="M3295" s="75"/>
      <c r="N3295" s="74">
        <f t="shared" si="309"/>
        <v>1357.4641880000001</v>
      </c>
      <c r="O3295" s="74">
        <f t="shared" si="310"/>
        <v>440.40312800000004</v>
      </c>
      <c r="P3295" s="74">
        <f t="shared" si="311"/>
        <v>995.23274000000015</v>
      </c>
    </row>
    <row r="3296" spans="1:16" ht="15" customHeight="1" x14ac:dyDescent="0.3">
      <c r="A3296" s="27" t="s">
        <v>4101</v>
      </c>
      <c r="B3296" s="38">
        <v>53150</v>
      </c>
      <c r="C3296" s="38">
        <v>53150</v>
      </c>
      <c r="D3296" s="40" t="s">
        <v>3025</v>
      </c>
      <c r="E3296" s="40">
        <v>99953</v>
      </c>
      <c r="F3296" s="20" t="s">
        <v>3814</v>
      </c>
      <c r="G3296" s="20" t="s">
        <v>3059</v>
      </c>
      <c r="H3296" s="100">
        <v>0.96020000000000005</v>
      </c>
      <c r="I3296" s="39"/>
      <c r="J3296" s="74">
        <f t="shared" si="306"/>
        <v>189.181128</v>
      </c>
      <c r="K3296" s="74">
        <f t="shared" si="307"/>
        <v>149.516324</v>
      </c>
      <c r="L3296" s="74">
        <f t="shared" si="308"/>
        <v>56.559989999999999</v>
      </c>
      <c r="M3296" s="75"/>
      <c r="N3296" s="74">
        <f t="shared" si="309"/>
        <v>1357.4641880000001</v>
      </c>
      <c r="O3296" s="74">
        <f t="shared" si="310"/>
        <v>440.40312800000004</v>
      </c>
      <c r="P3296" s="74">
        <f t="shared" si="311"/>
        <v>995.23274000000015</v>
      </c>
    </row>
    <row r="3297" spans="1:16" ht="15" customHeight="1" x14ac:dyDescent="0.3">
      <c r="A3297" s="27" t="s">
        <v>4101</v>
      </c>
      <c r="B3297" s="38">
        <v>53160</v>
      </c>
      <c r="C3297" s="38">
        <v>53160</v>
      </c>
      <c r="D3297" s="40" t="s">
        <v>3026</v>
      </c>
      <c r="E3297" s="40">
        <v>99953</v>
      </c>
      <c r="F3297" s="20" t="s">
        <v>3814</v>
      </c>
      <c r="G3297" s="20" t="s">
        <v>3059</v>
      </c>
      <c r="H3297" s="100">
        <v>0.96020000000000005</v>
      </c>
      <c r="I3297" s="39"/>
      <c r="J3297" s="74">
        <f t="shared" si="306"/>
        <v>189.181128</v>
      </c>
      <c r="K3297" s="74">
        <f t="shared" si="307"/>
        <v>149.516324</v>
      </c>
      <c r="L3297" s="74">
        <f t="shared" si="308"/>
        <v>56.559989999999999</v>
      </c>
      <c r="M3297" s="75"/>
      <c r="N3297" s="74">
        <f t="shared" si="309"/>
        <v>1357.4641880000001</v>
      </c>
      <c r="O3297" s="74">
        <f t="shared" si="310"/>
        <v>440.40312800000004</v>
      </c>
      <c r="P3297" s="74">
        <f t="shared" si="311"/>
        <v>995.23274000000015</v>
      </c>
    </row>
    <row r="3298" spans="1:16" ht="15" customHeight="1" x14ac:dyDescent="0.3">
      <c r="A3298" s="27" t="s">
        <v>4101</v>
      </c>
      <c r="B3298" s="38">
        <v>53170</v>
      </c>
      <c r="C3298" s="38">
        <v>53170</v>
      </c>
      <c r="D3298" s="40" t="s">
        <v>3027</v>
      </c>
      <c r="E3298" s="40">
        <v>99953</v>
      </c>
      <c r="F3298" s="20" t="s">
        <v>3814</v>
      </c>
      <c r="G3298" s="20" t="s">
        <v>3059</v>
      </c>
      <c r="H3298" s="100">
        <v>0.96020000000000005</v>
      </c>
      <c r="I3298" s="39"/>
      <c r="J3298" s="74">
        <f t="shared" si="306"/>
        <v>189.181128</v>
      </c>
      <c r="K3298" s="74">
        <f t="shared" si="307"/>
        <v>149.516324</v>
      </c>
      <c r="L3298" s="74">
        <f t="shared" si="308"/>
        <v>56.559989999999999</v>
      </c>
      <c r="M3298" s="75"/>
      <c r="N3298" s="74">
        <f t="shared" si="309"/>
        <v>1357.4641880000001</v>
      </c>
      <c r="O3298" s="74">
        <f t="shared" si="310"/>
        <v>440.40312800000004</v>
      </c>
      <c r="P3298" s="74">
        <f t="shared" si="311"/>
        <v>995.23274000000015</v>
      </c>
    </row>
    <row r="3299" spans="1:16" ht="15" customHeight="1" x14ac:dyDescent="0.3">
      <c r="A3299" s="27" t="s">
        <v>4101</v>
      </c>
      <c r="B3299" s="38">
        <v>53180</v>
      </c>
      <c r="C3299" s="38">
        <v>53180</v>
      </c>
      <c r="D3299" s="40" t="s">
        <v>3028</v>
      </c>
      <c r="E3299" s="40">
        <v>99953</v>
      </c>
      <c r="F3299" s="20" t="s">
        <v>3814</v>
      </c>
      <c r="G3299" s="20" t="s">
        <v>3059</v>
      </c>
      <c r="H3299" s="100">
        <v>0.96020000000000005</v>
      </c>
      <c r="I3299" s="39"/>
      <c r="J3299" s="74">
        <f t="shared" si="306"/>
        <v>189.181128</v>
      </c>
      <c r="K3299" s="74">
        <f t="shared" si="307"/>
        <v>149.516324</v>
      </c>
      <c r="L3299" s="74">
        <f t="shared" si="308"/>
        <v>56.559989999999999</v>
      </c>
      <c r="M3299" s="75"/>
      <c r="N3299" s="74">
        <f t="shared" si="309"/>
        <v>1357.4641880000001</v>
      </c>
      <c r="O3299" s="74">
        <f t="shared" si="310"/>
        <v>440.40312800000004</v>
      </c>
      <c r="P3299" s="74">
        <f t="shared" si="311"/>
        <v>995.23274000000015</v>
      </c>
    </row>
    <row r="3300" spans="1:16" ht="15" customHeight="1" x14ac:dyDescent="0.3">
      <c r="A3300" s="27" t="s">
        <v>4101</v>
      </c>
      <c r="B3300" s="38">
        <v>53190</v>
      </c>
      <c r="C3300" s="38">
        <v>53190</v>
      </c>
      <c r="D3300" s="40" t="s">
        <v>3029</v>
      </c>
      <c r="E3300" s="40">
        <v>99953</v>
      </c>
      <c r="F3300" s="20" t="s">
        <v>3814</v>
      </c>
      <c r="G3300" s="20" t="s">
        <v>3059</v>
      </c>
      <c r="H3300" s="100">
        <v>0.96020000000000005</v>
      </c>
      <c r="I3300" s="39"/>
      <c r="J3300" s="74">
        <f t="shared" si="306"/>
        <v>189.181128</v>
      </c>
      <c r="K3300" s="74">
        <f t="shared" si="307"/>
        <v>149.516324</v>
      </c>
      <c r="L3300" s="74">
        <f t="shared" si="308"/>
        <v>56.559989999999999</v>
      </c>
      <c r="M3300" s="75"/>
      <c r="N3300" s="74">
        <f t="shared" si="309"/>
        <v>1357.4641880000001</v>
      </c>
      <c r="O3300" s="74">
        <f t="shared" si="310"/>
        <v>440.40312800000004</v>
      </c>
      <c r="P3300" s="74">
        <f t="shared" si="311"/>
        <v>995.23274000000015</v>
      </c>
    </row>
    <row r="3301" spans="1:16" ht="15" customHeight="1" x14ac:dyDescent="0.3">
      <c r="A3301" s="27" t="s">
        <v>4101</v>
      </c>
      <c r="B3301" s="38">
        <v>53200</v>
      </c>
      <c r="C3301" s="38">
        <v>53200</v>
      </c>
      <c r="D3301" s="40" t="s">
        <v>3030</v>
      </c>
      <c r="E3301" s="40">
        <v>99953</v>
      </c>
      <c r="F3301" s="20" t="s">
        <v>3814</v>
      </c>
      <c r="G3301" s="20" t="s">
        <v>3059</v>
      </c>
      <c r="H3301" s="100">
        <v>0.96020000000000005</v>
      </c>
      <c r="I3301" s="39"/>
      <c r="J3301" s="74">
        <f t="shared" si="306"/>
        <v>189.181128</v>
      </c>
      <c r="K3301" s="74">
        <f t="shared" si="307"/>
        <v>149.516324</v>
      </c>
      <c r="L3301" s="74">
        <f t="shared" si="308"/>
        <v>56.559989999999999</v>
      </c>
      <c r="M3301" s="75"/>
      <c r="N3301" s="74">
        <f t="shared" si="309"/>
        <v>1357.4641880000001</v>
      </c>
      <c r="O3301" s="74">
        <f t="shared" si="310"/>
        <v>440.40312800000004</v>
      </c>
      <c r="P3301" s="74">
        <f t="shared" si="311"/>
        <v>995.23274000000015</v>
      </c>
    </row>
    <row r="3302" spans="1:16" ht="15" customHeight="1" x14ac:dyDescent="0.3">
      <c r="A3302" s="27" t="s">
        <v>4101</v>
      </c>
      <c r="B3302" s="38">
        <v>53210</v>
      </c>
      <c r="C3302" s="38">
        <v>53210</v>
      </c>
      <c r="D3302" s="40" t="s">
        <v>3031</v>
      </c>
      <c r="E3302" s="40">
        <v>99953</v>
      </c>
      <c r="F3302" s="20" t="s">
        <v>3814</v>
      </c>
      <c r="G3302" s="20" t="s">
        <v>3059</v>
      </c>
      <c r="H3302" s="100">
        <v>0.96020000000000005</v>
      </c>
      <c r="I3302" s="39"/>
      <c r="J3302" s="74">
        <f t="shared" si="306"/>
        <v>189.181128</v>
      </c>
      <c r="K3302" s="74">
        <f t="shared" si="307"/>
        <v>149.516324</v>
      </c>
      <c r="L3302" s="74">
        <f t="shared" si="308"/>
        <v>56.559989999999999</v>
      </c>
      <c r="M3302" s="75"/>
      <c r="N3302" s="74">
        <f t="shared" si="309"/>
        <v>1357.4641880000001</v>
      </c>
      <c r="O3302" s="74">
        <f t="shared" si="310"/>
        <v>440.40312800000004</v>
      </c>
      <c r="P3302" s="74">
        <f t="shared" si="311"/>
        <v>995.23274000000015</v>
      </c>
    </row>
    <row r="3303" spans="1:16" ht="15" customHeight="1" x14ac:dyDescent="0.3">
      <c r="A3303" s="27" t="s">
        <v>4101</v>
      </c>
      <c r="B3303" s="38">
        <v>53220</v>
      </c>
      <c r="C3303" s="38">
        <v>53220</v>
      </c>
      <c r="D3303" s="40" t="s">
        <v>3032</v>
      </c>
      <c r="E3303" s="40">
        <v>99953</v>
      </c>
      <c r="F3303" s="20" t="s">
        <v>3814</v>
      </c>
      <c r="G3303" s="20" t="s">
        <v>3059</v>
      </c>
      <c r="H3303" s="100">
        <v>0.96020000000000005</v>
      </c>
      <c r="I3303" s="39"/>
      <c r="J3303" s="74">
        <f t="shared" si="306"/>
        <v>189.181128</v>
      </c>
      <c r="K3303" s="74">
        <f t="shared" si="307"/>
        <v>149.516324</v>
      </c>
      <c r="L3303" s="74">
        <f t="shared" si="308"/>
        <v>56.559989999999999</v>
      </c>
      <c r="M3303" s="75"/>
      <c r="N3303" s="74">
        <f t="shared" si="309"/>
        <v>1357.4641880000001</v>
      </c>
      <c r="O3303" s="74">
        <f t="shared" si="310"/>
        <v>440.40312800000004</v>
      </c>
      <c r="P3303" s="74">
        <f t="shared" si="311"/>
        <v>995.23274000000015</v>
      </c>
    </row>
    <row r="3306" spans="1:16" ht="15" customHeight="1" x14ac:dyDescent="0.3">
      <c r="D3306" s="27" t="s">
        <v>4185</v>
      </c>
    </row>
    <row r="3307" spans="1:16" ht="15" customHeight="1" x14ac:dyDescent="0.3">
      <c r="D3307" s="92"/>
    </row>
  </sheetData>
  <sortState xmlns:xlrd2="http://schemas.microsoft.com/office/spreadsheetml/2017/richdata2" ref="D3281:P3303">
    <sortCondition ref="D1573:D1654"/>
  </sortState>
  <mergeCells count="5">
    <mergeCell ref="D4:P4"/>
    <mergeCell ref="D1:P1"/>
    <mergeCell ref="D2:P2"/>
    <mergeCell ref="D5:P5"/>
    <mergeCell ref="D3:P3"/>
  </mergeCells>
  <pageMargins left="0.7" right="0.7" top="0.75" bottom="0.75" header="0.3" footer="0.3"/>
  <pageSetup orientation="landscape" r:id="rId1"/>
  <headerFooter>
    <oddFooter>&amp;LProvided as a NHPCO member benefit, August 3, 2017&amp;R&amp;P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4DEC1-B993-47B1-BA43-59789167B3B9}">
  <sheetPr>
    <pageSetUpPr fitToPage="1"/>
  </sheetPr>
  <dimension ref="A1:W18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3883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44"/>
      <c r="O8" s="44"/>
      <c r="P8" s="43"/>
      <c r="Q8" s="43"/>
      <c r="R8" s="43"/>
      <c r="S8" s="43"/>
      <c r="T8" s="43"/>
      <c r="U8" s="43"/>
      <c r="V8" s="43"/>
      <c r="W8" s="43"/>
    </row>
    <row r="9" spans="1:23" x14ac:dyDescent="0.3">
      <c r="A9" s="12" t="s">
        <v>312</v>
      </c>
      <c r="B9" s="12">
        <v>20100</v>
      </c>
      <c r="C9" s="12" t="s">
        <v>3442</v>
      </c>
      <c r="D9" s="12" t="s">
        <v>3056</v>
      </c>
      <c r="E9" s="100">
        <v>0.99209999999999998</v>
      </c>
      <c r="F9" s="39"/>
      <c r="G9" s="74">
        <f t="shared" ref="G9:G11" si="0">+(E9*133.64)+60.86</f>
        <v>193.44424399999997</v>
      </c>
      <c r="H9" s="74">
        <f t="shared" ref="H9:H11" si="1">(E9*105.62)+48.1</f>
        <v>152.88560200000001</v>
      </c>
      <c r="I9" s="74">
        <f t="shared" ref="I9:I11" si="2">(E9*39.95)+18.2</f>
        <v>57.834395000000001</v>
      </c>
      <c r="J9" s="75"/>
      <c r="K9" s="74">
        <f t="shared" ref="K9:K11" si="3">((E9*958.94)+436.69)</f>
        <v>1388.0543740000001</v>
      </c>
      <c r="L9" s="74">
        <f t="shared" ref="L9:L11" si="4">(E9*243.64)+206.46</f>
        <v>448.17524400000002</v>
      </c>
      <c r="M9" s="74">
        <f t="shared" ref="M9:M11" si="5">(E9*653.7)+367.55</f>
        <v>1016.0857700000001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313</v>
      </c>
      <c r="B10" s="12">
        <v>48864</v>
      </c>
      <c r="C10" s="12" t="s">
        <v>3444</v>
      </c>
      <c r="D10" s="12" t="s">
        <v>3056</v>
      </c>
      <c r="E10" s="100">
        <v>1.1278999999999999</v>
      </c>
      <c r="F10" s="39"/>
      <c r="G10" s="74">
        <f t="shared" si="0"/>
        <v>211.59255599999995</v>
      </c>
      <c r="H10" s="74">
        <f t="shared" si="1"/>
        <v>167.22879799999998</v>
      </c>
      <c r="I10" s="74">
        <f t="shared" si="2"/>
        <v>63.259604999999993</v>
      </c>
      <c r="J10" s="75"/>
      <c r="K10" s="74">
        <f t="shared" si="3"/>
        <v>1518.2784260000001</v>
      </c>
      <c r="L10" s="74">
        <f t="shared" si="4"/>
        <v>481.26155599999993</v>
      </c>
      <c r="M10" s="74">
        <f t="shared" si="5"/>
        <v>1104.85823</v>
      </c>
      <c r="N10" s="44"/>
      <c r="O10" s="44"/>
    </row>
    <row r="11" spans="1:23" x14ac:dyDescent="0.3">
      <c r="A11" s="12" t="s">
        <v>314</v>
      </c>
      <c r="B11" s="12">
        <v>41540</v>
      </c>
      <c r="C11" s="12" t="s">
        <v>3446</v>
      </c>
      <c r="D11" s="12" t="s">
        <v>3056</v>
      </c>
      <c r="E11" s="100">
        <v>0.93300000000000005</v>
      </c>
      <c r="F11" s="39"/>
      <c r="G11" s="74">
        <f t="shared" si="0"/>
        <v>185.54611999999997</v>
      </c>
      <c r="H11" s="74">
        <f t="shared" si="1"/>
        <v>146.64346</v>
      </c>
      <c r="I11" s="74">
        <f t="shared" si="2"/>
        <v>55.473350000000011</v>
      </c>
      <c r="J11" s="75"/>
      <c r="K11" s="74">
        <f t="shared" si="3"/>
        <v>1331.38102</v>
      </c>
      <c r="L11" s="74">
        <f t="shared" si="4"/>
        <v>433.77611999999999</v>
      </c>
      <c r="M11" s="74">
        <f t="shared" si="5"/>
        <v>977.4521000000002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s="43" customFormat="1" ht="13.8" x14ac:dyDescent="0.3">
      <c r="A12" s="3"/>
      <c r="B12" s="3"/>
      <c r="C12" s="4"/>
      <c r="D12" s="4"/>
      <c r="E12" s="4"/>
      <c r="F12" s="3"/>
      <c r="G12" s="4"/>
      <c r="H12" s="8"/>
      <c r="I12" s="8"/>
      <c r="J12" s="5"/>
      <c r="K12" s="5"/>
      <c r="L12" s="6"/>
      <c r="M12" s="9"/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s="43" customFormat="1" ht="13.8" x14ac:dyDescent="0.3">
      <c r="A13" s="3"/>
      <c r="B13" s="3"/>
      <c r="C13" s="4"/>
      <c r="D13" s="4"/>
      <c r="E13" s="4"/>
      <c r="F13" s="3"/>
      <c r="G13" s="4"/>
      <c r="H13" s="8"/>
      <c r="I13" s="8"/>
      <c r="J13" s="5"/>
      <c r="K13" s="5"/>
      <c r="L13" s="6"/>
      <c r="M13" s="9"/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s="43" customFormat="1" ht="13.8" x14ac:dyDescent="0.3">
      <c r="A14" s="3"/>
      <c r="B14" s="3"/>
      <c r="C14" s="4"/>
      <c r="D14" s="4"/>
      <c r="E14" s="4"/>
      <c r="F14" s="3"/>
      <c r="G14" s="4"/>
      <c r="H14" s="8"/>
      <c r="I14" s="8"/>
      <c r="J14" s="5"/>
      <c r="K14" s="5"/>
      <c r="L14" s="6"/>
      <c r="M14" s="9"/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27"/>
    </row>
    <row r="16" spans="1:23" x14ac:dyDescent="0.3">
      <c r="A16" s="27" t="s">
        <v>4187</v>
      </c>
    </row>
    <row r="18" spans="1:1" x14ac:dyDescent="0.3">
      <c r="A18" s="43"/>
    </row>
  </sheetData>
  <autoFilter ref="A8:M8" xr:uid="{4C3E2452-C726-4394-A998-6E0FF1A0D95E}">
    <sortState xmlns:xlrd2="http://schemas.microsoft.com/office/spreadsheetml/2017/richdata2" ref="A9:M1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C562-1DF3-4E73-BCCC-F3712B25E29D}">
  <sheetPr>
    <pageSetUpPr fitToPage="1"/>
  </sheetPr>
  <dimension ref="A1:W13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7" spans="1:23" ht="18" x14ac:dyDescent="0.35">
      <c r="A7" s="60" t="s">
        <v>3834</v>
      </c>
      <c r="B7" s="43"/>
      <c r="C7" s="43"/>
      <c r="D7" s="43"/>
      <c r="E7" s="43"/>
      <c r="F7" s="43"/>
      <c r="G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</row>
    <row r="9" spans="1:23" ht="28.8" x14ac:dyDescent="0.3">
      <c r="A9" s="19" t="s">
        <v>3894</v>
      </c>
      <c r="B9" s="19">
        <v>47894</v>
      </c>
      <c r="C9" s="19" t="s">
        <v>3448</v>
      </c>
      <c r="D9" s="19" t="s">
        <v>3056</v>
      </c>
      <c r="E9" s="100">
        <v>1.0197000000000001</v>
      </c>
      <c r="F9" s="39"/>
      <c r="G9" s="74">
        <f t="shared" ref="G9" si="0">+(E9*133.64)+60.86</f>
        <v>197.13270799999998</v>
      </c>
      <c r="H9" s="74">
        <f t="shared" ref="H9" si="1">(E9*105.62)+48.1</f>
        <v>155.800714</v>
      </c>
      <c r="I9" s="74">
        <f t="shared" ref="I9" si="2">(E9*39.95)+18.2</f>
        <v>58.937015000000002</v>
      </c>
      <c r="J9" s="75"/>
      <c r="K9" s="74">
        <f t="shared" ref="K9" si="3">((E9*958.94)+436.69)</f>
        <v>1414.5211180000001</v>
      </c>
      <c r="L9" s="74">
        <f t="shared" ref="L9" si="4">(E9*243.64)+206.46</f>
        <v>454.89970800000003</v>
      </c>
      <c r="M9" s="74">
        <f t="shared" ref="M9" si="5">(E9*653.7)+367.55</f>
        <v>1034.12789</v>
      </c>
    </row>
    <row r="10" spans="1:23" ht="23.4" x14ac:dyDescent="0.45">
      <c r="A10" s="58"/>
      <c r="B10" s="44"/>
      <c r="C10" s="44"/>
      <c r="D10" s="44"/>
      <c r="E10" s="44"/>
      <c r="F10" s="44"/>
      <c r="G10" s="44"/>
    </row>
    <row r="11" spans="1:23" x14ac:dyDescent="0.3">
      <c r="A11" s="45"/>
      <c r="B11" s="46"/>
      <c r="C11" s="46"/>
      <c r="D11" s="46"/>
      <c r="E11" s="46"/>
      <c r="F11" s="45"/>
      <c r="G11" s="46"/>
    </row>
    <row r="12" spans="1:23" x14ac:dyDescent="0.3">
      <c r="A12" s="27"/>
      <c r="B12" s="3"/>
      <c r="C12" s="4"/>
      <c r="D12" s="4"/>
      <c r="E12" s="4"/>
      <c r="F12" s="3"/>
      <c r="G12" s="4"/>
    </row>
    <row r="13" spans="1:23" x14ac:dyDescent="0.3">
      <c r="A13" s="27" t="s">
        <v>4187</v>
      </c>
    </row>
  </sheetData>
  <mergeCells count="5">
    <mergeCell ref="A1:M1"/>
    <mergeCell ref="A2:M2"/>
    <mergeCell ref="A3:M3"/>
    <mergeCell ref="A4:M4"/>
    <mergeCell ref="A5:M5"/>
  </mergeCells>
  <pageMargins left="0.25" right="0.25" top="0.75" bottom="0.75" header="0.3" footer="0.3"/>
  <pageSetup scale="66" fitToHeight="0" orientation="landscape" r:id="rId1"/>
  <headerFooter>
    <oddFooter>&amp;L&amp;"-,Bold"Provided as a NHPCO member benefit August 8, 2018&amp;R&amp;P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5A527-1E4F-4B80-A61E-5FF626BAD942}">
  <sheetPr>
    <pageSetUpPr fitToPage="1"/>
  </sheetPr>
  <dimension ref="A1:W80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3835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315</v>
      </c>
      <c r="B9" s="12">
        <v>23540</v>
      </c>
      <c r="C9" s="12" t="s">
        <v>3449</v>
      </c>
      <c r="D9" s="12" t="s">
        <v>3056</v>
      </c>
      <c r="E9" s="100">
        <v>0.9194</v>
      </c>
      <c r="F9" s="39"/>
      <c r="G9" s="74">
        <f t="shared" ref="G9:G72" si="0">+(E9*133.64)+60.86</f>
        <v>183.72861599999999</v>
      </c>
      <c r="H9" s="74">
        <f t="shared" ref="H9:H72" si="1">(E9*105.62)+48.1</f>
        <v>145.20702800000001</v>
      </c>
      <c r="I9" s="74">
        <f t="shared" ref="I9:I72" si="2">(E9*39.95)+18.2</f>
        <v>54.930030000000002</v>
      </c>
      <c r="J9" s="75"/>
      <c r="K9" s="74">
        <f t="shared" ref="K9:K72" si="3">((E9*958.94)+436.69)</f>
        <v>1318.339436</v>
      </c>
      <c r="L9" s="74">
        <f t="shared" ref="L9:L72" si="4">(E9*243.64)+206.46</f>
        <v>430.46261600000003</v>
      </c>
      <c r="M9" s="74">
        <f t="shared" ref="M9:M72" si="5">(E9*653.7)+367.55</f>
        <v>968.56178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316</v>
      </c>
      <c r="B10" s="12">
        <v>27260</v>
      </c>
      <c r="C10" s="12" t="s">
        <v>3450</v>
      </c>
      <c r="D10" s="12" t="s">
        <v>3056</v>
      </c>
      <c r="E10" s="100">
        <v>0.87029999999999996</v>
      </c>
      <c r="F10" s="39"/>
      <c r="G10" s="74">
        <f t="shared" si="0"/>
        <v>177.16689199999996</v>
      </c>
      <c r="H10" s="74">
        <f t="shared" si="1"/>
        <v>140.021086</v>
      </c>
      <c r="I10" s="74">
        <f t="shared" si="2"/>
        <v>52.968485000000001</v>
      </c>
      <c r="J10" s="75"/>
      <c r="K10" s="74">
        <f t="shared" si="3"/>
        <v>1271.255482</v>
      </c>
      <c r="L10" s="74">
        <f t="shared" si="4"/>
        <v>418.49989199999999</v>
      </c>
      <c r="M10" s="74">
        <f t="shared" si="5"/>
        <v>936.4651100000001</v>
      </c>
      <c r="N10" s="44"/>
      <c r="O10" s="44"/>
    </row>
    <row r="11" spans="1:23" x14ac:dyDescent="0.3">
      <c r="A11" s="12" t="s">
        <v>317</v>
      </c>
      <c r="B11" s="12">
        <v>37460</v>
      </c>
      <c r="C11" s="12" t="s">
        <v>3451</v>
      </c>
      <c r="D11" s="12" t="s">
        <v>3056</v>
      </c>
      <c r="E11" s="100">
        <v>0.81079999999999997</v>
      </c>
      <c r="F11" s="39"/>
      <c r="G11" s="74">
        <f t="shared" si="0"/>
        <v>169.21531199999998</v>
      </c>
      <c r="H11" s="74">
        <f t="shared" si="1"/>
        <v>133.73669599999999</v>
      </c>
      <c r="I11" s="74">
        <f t="shared" si="2"/>
        <v>50.591459999999998</v>
      </c>
      <c r="J11" s="75"/>
      <c r="K11" s="74">
        <f t="shared" si="3"/>
        <v>1214.1985520000001</v>
      </c>
      <c r="L11" s="74">
        <f t="shared" si="4"/>
        <v>404.00331199999999</v>
      </c>
      <c r="M11" s="74">
        <f t="shared" si="5"/>
        <v>897.56996000000004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318</v>
      </c>
      <c r="B12" s="12">
        <v>99910</v>
      </c>
      <c r="C12" s="12" t="s">
        <v>3835</v>
      </c>
      <c r="D12" s="12" t="s">
        <v>3059</v>
      </c>
      <c r="E12" s="100">
        <v>0.81899999999999995</v>
      </c>
      <c r="F12" s="39"/>
      <c r="G12" s="74">
        <f t="shared" si="0"/>
        <v>170.31115999999997</v>
      </c>
      <c r="H12" s="74">
        <f t="shared" si="1"/>
        <v>134.60278</v>
      </c>
      <c r="I12" s="74">
        <f t="shared" si="2"/>
        <v>50.919049999999999</v>
      </c>
      <c r="J12" s="75"/>
      <c r="K12" s="74">
        <f t="shared" si="3"/>
        <v>1222.06186</v>
      </c>
      <c r="L12" s="74">
        <f t="shared" si="4"/>
        <v>406.00116000000003</v>
      </c>
      <c r="M12" s="74">
        <f t="shared" si="5"/>
        <v>902.93029999999999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319</v>
      </c>
      <c r="B13" s="12">
        <v>37340</v>
      </c>
      <c r="C13" s="12" t="s">
        <v>3452</v>
      </c>
      <c r="D13" s="12" t="s">
        <v>3056</v>
      </c>
      <c r="E13" s="100">
        <v>0.90360000000000007</v>
      </c>
      <c r="F13" s="39"/>
      <c r="G13" s="74">
        <f t="shared" si="0"/>
        <v>181.61710399999998</v>
      </c>
      <c r="H13" s="74">
        <f t="shared" si="1"/>
        <v>143.53823200000002</v>
      </c>
      <c r="I13" s="74">
        <f t="shared" si="2"/>
        <v>54.298820000000006</v>
      </c>
      <c r="J13" s="75"/>
      <c r="K13" s="74">
        <f t="shared" si="3"/>
        <v>1303.1881840000001</v>
      </c>
      <c r="L13" s="74">
        <f t="shared" si="4"/>
        <v>426.61310400000002</v>
      </c>
      <c r="M13" s="74">
        <f t="shared" si="5"/>
        <v>958.23332000000005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320</v>
      </c>
      <c r="B14" s="12">
        <v>22744</v>
      </c>
      <c r="C14" s="12" t="s">
        <v>3453</v>
      </c>
      <c r="D14" s="12" t="s">
        <v>3056</v>
      </c>
      <c r="E14" s="100">
        <v>0.95679999999999998</v>
      </c>
      <c r="F14" s="39"/>
      <c r="G14" s="74">
        <f t="shared" si="0"/>
        <v>188.72675199999998</v>
      </c>
      <c r="H14" s="74">
        <f t="shared" si="1"/>
        <v>149.15721600000001</v>
      </c>
      <c r="I14" s="74">
        <f t="shared" si="2"/>
        <v>56.424160000000001</v>
      </c>
      <c r="J14" s="75"/>
      <c r="K14" s="74">
        <f t="shared" si="3"/>
        <v>1354.203792</v>
      </c>
      <c r="L14" s="74">
        <f t="shared" si="4"/>
        <v>439.57475199999999</v>
      </c>
      <c r="M14" s="74">
        <f t="shared" si="5"/>
        <v>993.01016000000004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321</v>
      </c>
      <c r="B15" s="12">
        <v>99910</v>
      </c>
      <c r="C15" s="12" t="s">
        <v>3835</v>
      </c>
      <c r="D15" s="12" t="s">
        <v>3059</v>
      </c>
      <c r="E15" s="100">
        <v>0.81899999999999995</v>
      </c>
      <c r="F15" s="39"/>
      <c r="G15" s="74">
        <f t="shared" si="0"/>
        <v>170.31115999999997</v>
      </c>
      <c r="H15" s="74">
        <f t="shared" si="1"/>
        <v>134.60278</v>
      </c>
      <c r="I15" s="74">
        <f t="shared" si="2"/>
        <v>50.919049999999999</v>
      </c>
      <c r="J15" s="75"/>
      <c r="K15" s="74">
        <f t="shared" si="3"/>
        <v>1222.06186</v>
      </c>
      <c r="L15" s="74">
        <f t="shared" si="4"/>
        <v>406.00116000000003</v>
      </c>
      <c r="M15" s="74">
        <f t="shared" si="5"/>
        <v>902.93029999999999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322</v>
      </c>
      <c r="B16" s="12">
        <v>39460</v>
      </c>
      <c r="C16" s="12" t="s">
        <v>3454</v>
      </c>
      <c r="D16" s="12" t="s">
        <v>3056</v>
      </c>
      <c r="E16" s="100">
        <v>0.85609999999999997</v>
      </c>
      <c r="F16" s="39"/>
      <c r="G16" s="74">
        <f t="shared" si="0"/>
        <v>175.269204</v>
      </c>
      <c r="H16" s="74">
        <f t="shared" si="1"/>
        <v>138.52128200000001</v>
      </c>
      <c r="I16" s="74">
        <f t="shared" si="2"/>
        <v>52.401195000000001</v>
      </c>
      <c r="J16" s="75"/>
      <c r="K16" s="74">
        <f t="shared" si="3"/>
        <v>1257.6385339999999</v>
      </c>
      <c r="L16" s="74">
        <f t="shared" si="4"/>
        <v>415.04020400000002</v>
      </c>
      <c r="M16" s="74">
        <f t="shared" si="5"/>
        <v>927.18256999999994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323</v>
      </c>
      <c r="B17" s="12">
        <v>26140</v>
      </c>
      <c r="C17" s="12" t="s">
        <v>3455</v>
      </c>
      <c r="D17" s="12" t="s">
        <v>3056</v>
      </c>
      <c r="E17" s="100">
        <v>0.82210000000000005</v>
      </c>
      <c r="F17" s="39"/>
      <c r="G17" s="74">
        <f t="shared" si="0"/>
        <v>170.72544399999998</v>
      </c>
      <c r="H17" s="74">
        <f t="shared" si="1"/>
        <v>134.93020200000001</v>
      </c>
      <c r="I17" s="74">
        <f t="shared" si="2"/>
        <v>51.042895000000001</v>
      </c>
      <c r="J17" s="75"/>
      <c r="K17" s="74">
        <f t="shared" si="3"/>
        <v>1225.034574</v>
      </c>
      <c r="L17" s="74">
        <f t="shared" si="4"/>
        <v>406.75644399999999</v>
      </c>
      <c r="M17" s="74">
        <f t="shared" si="5"/>
        <v>904.95677000000001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324</v>
      </c>
      <c r="B18" s="12">
        <v>27260</v>
      </c>
      <c r="C18" s="12" t="s">
        <v>3450</v>
      </c>
      <c r="D18" s="12" t="s">
        <v>3056</v>
      </c>
      <c r="E18" s="100">
        <v>0.87029999999999996</v>
      </c>
      <c r="F18" s="39"/>
      <c r="G18" s="74">
        <f t="shared" si="0"/>
        <v>177.16689199999996</v>
      </c>
      <c r="H18" s="74">
        <f t="shared" si="1"/>
        <v>140.021086</v>
      </c>
      <c r="I18" s="74">
        <f t="shared" si="2"/>
        <v>52.968485000000001</v>
      </c>
      <c r="J18" s="75"/>
      <c r="K18" s="74">
        <f t="shared" si="3"/>
        <v>1271.255482</v>
      </c>
      <c r="L18" s="74">
        <f t="shared" si="4"/>
        <v>418.49989199999999</v>
      </c>
      <c r="M18" s="74">
        <f t="shared" si="5"/>
        <v>936.4651100000001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325</v>
      </c>
      <c r="B19" s="12">
        <v>34940</v>
      </c>
      <c r="C19" s="12" t="s">
        <v>3456</v>
      </c>
      <c r="D19" s="12" t="s">
        <v>3056</v>
      </c>
      <c r="E19" s="100">
        <v>0.86110000000000009</v>
      </c>
      <c r="F19" s="39"/>
      <c r="G19" s="74">
        <f t="shared" si="0"/>
        <v>175.93740400000002</v>
      </c>
      <c r="H19" s="74">
        <f t="shared" si="1"/>
        <v>139.04938200000001</v>
      </c>
      <c r="I19" s="74">
        <f t="shared" si="2"/>
        <v>52.60094500000001</v>
      </c>
      <c r="J19" s="75"/>
      <c r="K19" s="74">
        <f t="shared" si="3"/>
        <v>1262.4332340000001</v>
      </c>
      <c r="L19" s="74">
        <f t="shared" si="4"/>
        <v>416.25840400000004</v>
      </c>
      <c r="M19" s="74">
        <f t="shared" si="5"/>
        <v>930.45107000000007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326</v>
      </c>
      <c r="B20" s="12">
        <v>99910</v>
      </c>
      <c r="C20" s="12" t="s">
        <v>3835</v>
      </c>
      <c r="D20" s="12" t="s">
        <v>3059</v>
      </c>
      <c r="E20" s="100">
        <v>0.81899999999999995</v>
      </c>
      <c r="F20" s="39"/>
      <c r="G20" s="74">
        <f t="shared" si="0"/>
        <v>170.31115999999997</v>
      </c>
      <c r="H20" s="74">
        <f t="shared" si="1"/>
        <v>134.60278</v>
      </c>
      <c r="I20" s="74">
        <f t="shared" si="2"/>
        <v>50.919049999999999</v>
      </c>
      <c r="J20" s="75"/>
      <c r="K20" s="74">
        <f t="shared" si="3"/>
        <v>1222.06186</v>
      </c>
      <c r="L20" s="74">
        <f t="shared" si="4"/>
        <v>406.00116000000003</v>
      </c>
      <c r="M20" s="74">
        <f t="shared" si="5"/>
        <v>902.93029999999999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328</v>
      </c>
      <c r="B21" s="12">
        <v>99910</v>
      </c>
      <c r="C21" s="12" t="s">
        <v>3835</v>
      </c>
      <c r="D21" s="12" t="s">
        <v>3059</v>
      </c>
      <c r="E21" s="100">
        <v>0.81899999999999995</v>
      </c>
      <c r="F21" s="39"/>
      <c r="G21" s="74">
        <f t="shared" si="0"/>
        <v>170.31115999999997</v>
      </c>
      <c r="H21" s="74">
        <f t="shared" si="1"/>
        <v>134.60278</v>
      </c>
      <c r="I21" s="74">
        <f t="shared" si="2"/>
        <v>50.919049999999999</v>
      </c>
      <c r="J21" s="75"/>
      <c r="K21" s="74">
        <f t="shared" si="3"/>
        <v>1222.06186</v>
      </c>
      <c r="L21" s="74">
        <f t="shared" si="4"/>
        <v>406.00116000000003</v>
      </c>
      <c r="M21" s="74">
        <f t="shared" si="5"/>
        <v>902.93029999999999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329</v>
      </c>
      <c r="B22" s="12">
        <v>99910</v>
      </c>
      <c r="C22" s="12" t="s">
        <v>3835</v>
      </c>
      <c r="D22" s="12" t="s">
        <v>3059</v>
      </c>
      <c r="E22" s="100">
        <v>0.81899999999999995</v>
      </c>
      <c r="F22" s="39"/>
      <c r="G22" s="74">
        <f t="shared" si="0"/>
        <v>170.31115999999997</v>
      </c>
      <c r="H22" s="74">
        <f t="shared" si="1"/>
        <v>134.60278</v>
      </c>
      <c r="I22" s="74">
        <f t="shared" si="2"/>
        <v>50.919049999999999</v>
      </c>
      <c r="J22" s="75"/>
      <c r="K22" s="74">
        <f t="shared" si="3"/>
        <v>1222.06186</v>
      </c>
      <c r="L22" s="74">
        <f t="shared" si="4"/>
        <v>406.00116000000003</v>
      </c>
      <c r="M22" s="74">
        <f t="shared" si="5"/>
        <v>902.93029999999999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330</v>
      </c>
      <c r="B23" s="12">
        <v>27260</v>
      </c>
      <c r="C23" s="12" t="s">
        <v>3450</v>
      </c>
      <c r="D23" s="12" t="s">
        <v>3056</v>
      </c>
      <c r="E23" s="100">
        <v>0.87029999999999996</v>
      </c>
      <c r="F23" s="39"/>
      <c r="G23" s="74">
        <f t="shared" si="0"/>
        <v>177.16689199999996</v>
      </c>
      <c r="H23" s="74">
        <f t="shared" si="1"/>
        <v>140.021086</v>
      </c>
      <c r="I23" s="74">
        <f t="shared" si="2"/>
        <v>52.968485000000001</v>
      </c>
      <c r="J23" s="75"/>
      <c r="K23" s="74">
        <f t="shared" si="3"/>
        <v>1271.255482</v>
      </c>
      <c r="L23" s="74">
        <f t="shared" si="4"/>
        <v>418.49989199999999</v>
      </c>
      <c r="M23" s="74">
        <f t="shared" si="5"/>
        <v>936.4651100000001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331</v>
      </c>
      <c r="B24" s="12">
        <v>37860</v>
      </c>
      <c r="C24" s="12" t="s">
        <v>3458</v>
      </c>
      <c r="D24" s="12" t="s">
        <v>3056</v>
      </c>
      <c r="E24" s="100">
        <v>0.83660000000000001</v>
      </c>
      <c r="F24" s="39"/>
      <c r="G24" s="74">
        <f t="shared" si="0"/>
        <v>172.66322399999999</v>
      </c>
      <c r="H24" s="74">
        <f t="shared" si="1"/>
        <v>136.461692</v>
      </c>
      <c r="I24" s="74">
        <f t="shared" si="2"/>
        <v>51.622169999999997</v>
      </c>
      <c r="J24" s="75"/>
      <c r="K24" s="74">
        <f t="shared" si="3"/>
        <v>1238.939204</v>
      </c>
      <c r="L24" s="74">
        <f t="shared" si="4"/>
        <v>410.28922399999999</v>
      </c>
      <c r="M24" s="74">
        <f t="shared" si="5"/>
        <v>914.43542000000002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332</v>
      </c>
      <c r="B25" s="12">
        <v>19660</v>
      </c>
      <c r="C25" s="12" t="s">
        <v>3459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333</v>
      </c>
      <c r="B26" s="12">
        <v>99910</v>
      </c>
      <c r="C26" s="12" t="s">
        <v>3835</v>
      </c>
      <c r="D26" s="12" t="s">
        <v>3059</v>
      </c>
      <c r="E26" s="100">
        <v>0.81899999999999995</v>
      </c>
      <c r="F26" s="39"/>
      <c r="G26" s="74">
        <f t="shared" si="0"/>
        <v>170.31115999999997</v>
      </c>
      <c r="H26" s="74">
        <f t="shared" si="1"/>
        <v>134.60278</v>
      </c>
      <c r="I26" s="74">
        <f t="shared" si="2"/>
        <v>50.919049999999999</v>
      </c>
      <c r="J26" s="75"/>
      <c r="K26" s="74">
        <f t="shared" si="3"/>
        <v>1222.06186</v>
      </c>
      <c r="L26" s="74">
        <f t="shared" si="4"/>
        <v>406.00116000000003</v>
      </c>
      <c r="M26" s="74">
        <f t="shared" si="5"/>
        <v>902.93029999999999</v>
      </c>
      <c r="N26" s="9"/>
      <c r="O26" s="9"/>
      <c r="P26" s="47"/>
    </row>
    <row r="27" spans="1:23" x14ac:dyDescent="0.3">
      <c r="A27" s="12" t="s">
        <v>4104</v>
      </c>
      <c r="B27" s="12">
        <v>45220</v>
      </c>
      <c r="C27" s="12" t="s">
        <v>3460</v>
      </c>
      <c r="D27" s="12" t="s">
        <v>3056</v>
      </c>
      <c r="E27" s="100">
        <v>0.80969999999999998</v>
      </c>
      <c r="F27" s="39"/>
      <c r="G27" s="74">
        <f t="shared" si="0"/>
        <v>169.068308</v>
      </c>
      <c r="H27" s="74">
        <f t="shared" si="1"/>
        <v>133.62051400000001</v>
      </c>
      <c r="I27" s="74">
        <f t="shared" si="2"/>
        <v>50.547515000000004</v>
      </c>
      <c r="J27" s="75"/>
      <c r="K27" s="74">
        <f t="shared" si="3"/>
        <v>1213.143718</v>
      </c>
      <c r="L27" s="74">
        <f t="shared" si="4"/>
        <v>403.73530800000003</v>
      </c>
      <c r="M27" s="74">
        <f t="shared" si="5"/>
        <v>896.85088999999994</v>
      </c>
      <c r="N27" s="9"/>
      <c r="O27" s="9"/>
      <c r="P27" s="47"/>
    </row>
    <row r="28" spans="1:23" x14ac:dyDescent="0.3">
      <c r="A28" s="12" t="s">
        <v>334</v>
      </c>
      <c r="B28" s="12">
        <v>23540</v>
      </c>
      <c r="C28" s="12" t="s">
        <v>3449</v>
      </c>
      <c r="D28" s="12" t="s">
        <v>3056</v>
      </c>
      <c r="E28" s="100">
        <v>0.9194</v>
      </c>
      <c r="F28" s="39"/>
      <c r="G28" s="74">
        <f t="shared" si="0"/>
        <v>183.72861599999999</v>
      </c>
      <c r="H28" s="74">
        <f t="shared" si="1"/>
        <v>145.20702800000001</v>
      </c>
      <c r="I28" s="74">
        <f t="shared" si="2"/>
        <v>54.930030000000002</v>
      </c>
      <c r="J28" s="75"/>
      <c r="K28" s="74">
        <f t="shared" si="3"/>
        <v>1318.339436</v>
      </c>
      <c r="L28" s="74">
        <f t="shared" si="4"/>
        <v>430.46261600000003</v>
      </c>
      <c r="M28" s="74">
        <f t="shared" si="5"/>
        <v>968.56178</v>
      </c>
      <c r="N28" s="9"/>
      <c r="O28" s="9"/>
      <c r="P28" s="47"/>
    </row>
    <row r="29" spans="1:23" x14ac:dyDescent="0.3">
      <c r="A29" s="40" t="s">
        <v>335</v>
      </c>
      <c r="B29" s="12">
        <v>99910</v>
      </c>
      <c r="C29" s="12" t="s">
        <v>3835</v>
      </c>
      <c r="D29" s="12" t="s">
        <v>3059</v>
      </c>
      <c r="E29" s="100">
        <v>0.81899999999999995</v>
      </c>
      <c r="F29" s="39"/>
      <c r="G29" s="74">
        <f t="shared" si="0"/>
        <v>170.31115999999997</v>
      </c>
      <c r="H29" s="74">
        <f t="shared" si="1"/>
        <v>134.60278</v>
      </c>
      <c r="I29" s="74">
        <f t="shared" si="2"/>
        <v>50.919049999999999</v>
      </c>
      <c r="J29" s="75"/>
      <c r="K29" s="74">
        <f t="shared" si="3"/>
        <v>1222.06186</v>
      </c>
      <c r="L29" s="74">
        <f t="shared" si="4"/>
        <v>406.00116000000003</v>
      </c>
      <c r="M29" s="74">
        <f t="shared" si="5"/>
        <v>902.93029999999999</v>
      </c>
      <c r="N29" s="9"/>
      <c r="O29" s="9"/>
      <c r="P29" s="47"/>
    </row>
    <row r="30" spans="1:23" x14ac:dyDescent="0.3">
      <c r="A30" s="12" t="s">
        <v>336</v>
      </c>
      <c r="B30" s="12">
        <v>37460</v>
      </c>
      <c r="C30" s="12" t="s">
        <v>3451</v>
      </c>
      <c r="D30" s="12" t="s">
        <v>3056</v>
      </c>
      <c r="E30" s="100">
        <v>0.81080000000000008</v>
      </c>
      <c r="F30" s="39"/>
      <c r="G30" s="74">
        <f t="shared" si="0"/>
        <v>169.21531199999998</v>
      </c>
      <c r="H30" s="74">
        <f t="shared" si="1"/>
        <v>133.73669600000002</v>
      </c>
      <c r="I30" s="74">
        <f t="shared" si="2"/>
        <v>50.591459999999998</v>
      </c>
      <c r="J30" s="75"/>
      <c r="K30" s="74">
        <f t="shared" si="3"/>
        <v>1214.1985520000001</v>
      </c>
      <c r="L30" s="74">
        <f t="shared" si="4"/>
        <v>404.00331200000005</v>
      </c>
      <c r="M30" s="74">
        <f t="shared" si="5"/>
        <v>897.56996000000004</v>
      </c>
      <c r="N30" s="9"/>
      <c r="O30" s="9"/>
      <c r="P30" s="47"/>
    </row>
    <row r="31" spans="1:23" x14ac:dyDescent="0.3">
      <c r="A31" s="40" t="s">
        <v>337</v>
      </c>
      <c r="B31" s="12">
        <v>99910</v>
      </c>
      <c r="C31" s="12" t="s">
        <v>3835</v>
      </c>
      <c r="D31" s="12" t="s">
        <v>3059</v>
      </c>
      <c r="E31" s="100">
        <v>0.81899999999999995</v>
      </c>
      <c r="F31" s="39"/>
      <c r="G31" s="74">
        <f t="shared" si="0"/>
        <v>170.31115999999997</v>
      </c>
      <c r="H31" s="74">
        <f t="shared" si="1"/>
        <v>134.60278</v>
      </c>
      <c r="I31" s="74">
        <f t="shared" si="2"/>
        <v>50.919049999999999</v>
      </c>
      <c r="J31" s="75"/>
      <c r="K31" s="74">
        <f t="shared" si="3"/>
        <v>1222.06186</v>
      </c>
      <c r="L31" s="74">
        <f t="shared" si="4"/>
        <v>406.00116000000003</v>
      </c>
      <c r="M31" s="74">
        <f t="shared" si="5"/>
        <v>902.93029999999999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338</v>
      </c>
      <c r="B32" s="12">
        <v>99910</v>
      </c>
      <c r="C32" s="12" t="s">
        <v>3835</v>
      </c>
      <c r="D32" s="12" t="s">
        <v>3059</v>
      </c>
      <c r="E32" s="100">
        <v>0.81899999999999995</v>
      </c>
      <c r="F32" s="39"/>
      <c r="G32" s="74">
        <f t="shared" si="0"/>
        <v>170.31115999999997</v>
      </c>
      <c r="H32" s="74">
        <f t="shared" si="1"/>
        <v>134.60278</v>
      </c>
      <c r="I32" s="74">
        <f t="shared" si="2"/>
        <v>50.919049999999999</v>
      </c>
      <c r="J32" s="75"/>
      <c r="K32" s="74">
        <f t="shared" si="3"/>
        <v>1222.06186</v>
      </c>
      <c r="L32" s="74">
        <f t="shared" si="4"/>
        <v>406.00116000000003</v>
      </c>
      <c r="M32" s="74">
        <f t="shared" si="5"/>
        <v>902.93029999999999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339</v>
      </c>
      <c r="B33" s="12">
        <v>99910</v>
      </c>
      <c r="C33" s="12" t="s">
        <v>3835</v>
      </c>
      <c r="D33" s="12" t="s">
        <v>3059</v>
      </c>
      <c r="E33" s="100">
        <v>0.81899999999999995</v>
      </c>
      <c r="F33" s="39"/>
      <c r="G33" s="74">
        <f t="shared" si="0"/>
        <v>170.31115999999997</v>
      </c>
      <c r="H33" s="74">
        <f t="shared" si="1"/>
        <v>134.60278</v>
      </c>
      <c r="I33" s="74">
        <f t="shared" si="2"/>
        <v>50.919049999999999</v>
      </c>
      <c r="J33" s="75"/>
      <c r="K33" s="74">
        <f t="shared" si="3"/>
        <v>1222.06186</v>
      </c>
      <c r="L33" s="74">
        <f t="shared" si="4"/>
        <v>406.00116000000003</v>
      </c>
      <c r="M33" s="74">
        <f t="shared" si="5"/>
        <v>902.93029999999999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340</v>
      </c>
      <c r="B34" s="12">
        <v>45300</v>
      </c>
      <c r="C34" s="12" t="s">
        <v>3461</v>
      </c>
      <c r="D34" s="12" t="s">
        <v>3056</v>
      </c>
      <c r="E34" s="100">
        <v>0.88349999999999995</v>
      </c>
      <c r="F34" s="39"/>
      <c r="G34" s="74">
        <f t="shared" si="0"/>
        <v>178.93093999999996</v>
      </c>
      <c r="H34" s="74">
        <f t="shared" si="1"/>
        <v>141.41526999999999</v>
      </c>
      <c r="I34" s="74">
        <f t="shared" si="2"/>
        <v>53.495824999999996</v>
      </c>
      <c r="J34" s="75"/>
      <c r="K34" s="74">
        <f t="shared" si="3"/>
        <v>1283.9134899999999</v>
      </c>
      <c r="L34" s="74">
        <f t="shared" si="4"/>
        <v>421.71593999999999</v>
      </c>
      <c r="M34" s="74">
        <f t="shared" si="5"/>
        <v>945.09394999999995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341</v>
      </c>
      <c r="B35" s="12">
        <v>42700</v>
      </c>
      <c r="C35" s="12" t="s">
        <v>3462</v>
      </c>
      <c r="D35" s="12" t="s">
        <v>3056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342</v>
      </c>
      <c r="B36" s="12">
        <v>45300</v>
      </c>
      <c r="C36" s="12" t="s">
        <v>3461</v>
      </c>
      <c r="D36" s="12" t="s">
        <v>3056</v>
      </c>
      <c r="E36" s="100">
        <v>0.88349999999999995</v>
      </c>
      <c r="F36" s="39"/>
      <c r="G36" s="74">
        <f t="shared" si="0"/>
        <v>178.93093999999996</v>
      </c>
      <c r="H36" s="74">
        <f t="shared" si="1"/>
        <v>141.41526999999999</v>
      </c>
      <c r="I36" s="74">
        <f t="shared" si="2"/>
        <v>53.495824999999996</v>
      </c>
      <c r="J36" s="75"/>
      <c r="K36" s="74">
        <f t="shared" si="3"/>
        <v>1283.9134899999999</v>
      </c>
      <c r="L36" s="74">
        <f t="shared" si="4"/>
        <v>421.71593999999999</v>
      </c>
      <c r="M36" s="74">
        <f t="shared" si="5"/>
        <v>945.09394999999995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343</v>
      </c>
      <c r="B37" s="12">
        <v>99910</v>
      </c>
      <c r="C37" s="12" t="s">
        <v>3835</v>
      </c>
      <c r="D37" s="12" t="s">
        <v>3059</v>
      </c>
      <c r="E37" s="100">
        <v>0.81899999999999995</v>
      </c>
      <c r="F37" s="39"/>
      <c r="G37" s="74">
        <f t="shared" si="0"/>
        <v>170.31115999999997</v>
      </c>
      <c r="H37" s="74">
        <f t="shared" si="1"/>
        <v>134.60278</v>
      </c>
      <c r="I37" s="74">
        <f t="shared" si="2"/>
        <v>50.919049999999999</v>
      </c>
      <c r="J37" s="75"/>
      <c r="K37" s="74">
        <f t="shared" si="3"/>
        <v>1222.06186</v>
      </c>
      <c r="L37" s="74">
        <f t="shared" si="4"/>
        <v>406.00116000000003</v>
      </c>
      <c r="M37" s="74">
        <f t="shared" si="5"/>
        <v>902.93029999999999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344</v>
      </c>
      <c r="B38" s="12">
        <v>42680</v>
      </c>
      <c r="C38" s="12" t="s">
        <v>3463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345</v>
      </c>
      <c r="B39" s="12">
        <v>99910</v>
      </c>
      <c r="C39" s="12" t="s">
        <v>3835</v>
      </c>
      <c r="D39" s="12" t="s">
        <v>3059</v>
      </c>
      <c r="E39" s="100">
        <v>0.81899999999999995</v>
      </c>
      <c r="F39" s="39"/>
      <c r="G39" s="74">
        <f t="shared" si="0"/>
        <v>170.31115999999997</v>
      </c>
      <c r="H39" s="74">
        <f t="shared" si="1"/>
        <v>134.60278</v>
      </c>
      <c r="I39" s="74">
        <f t="shared" si="2"/>
        <v>50.919049999999999</v>
      </c>
      <c r="J39" s="75"/>
      <c r="K39" s="74">
        <f t="shared" si="3"/>
        <v>1222.06186</v>
      </c>
      <c r="L39" s="74">
        <f t="shared" si="4"/>
        <v>406.00116000000003</v>
      </c>
      <c r="M39" s="74">
        <f t="shared" si="5"/>
        <v>902.93029999999999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346</v>
      </c>
      <c r="B40" s="12">
        <v>45220</v>
      </c>
      <c r="C40" s="12" t="s">
        <v>3460</v>
      </c>
      <c r="D40" s="12" t="s">
        <v>3056</v>
      </c>
      <c r="E40" s="100">
        <v>0.80969999999999998</v>
      </c>
      <c r="F40" s="39"/>
      <c r="G40" s="74">
        <f t="shared" si="0"/>
        <v>169.068308</v>
      </c>
      <c r="H40" s="74">
        <f t="shared" si="1"/>
        <v>133.62051400000001</v>
      </c>
      <c r="I40" s="74">
        <f t="shared" si="2"/>
        <v>50.547515000000004</v>
      </c>
      <c r="J40" s="75"/>
      <c r="K40" s="74">
        <f t="shared" si="3"/>
        <v>1213.143718</v>
      </c>
      <c r="L40" s="74">
        <f t="shared" si="4"/>
        <v>403.73530800000003</v>
      </c>
      <c r="M40" s="74">
        <f t="shared" si="5"/>
        <v>896.85088999999994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347</v>
      </c>
      <c r="B41" s="12">
        <v>99910</v>
      </c>
      <c r="C41" s="12" t="s">
        <v>3835</v>
      </c>
      <c r="D41" s="12" t="s">
        <v>3059</v>
      </c>
      <c r="E41" s="100">
        <v>0.81899999999999995</v>
      </c>
      <c r="F41" s="39"/>
      <c r="G41" s="74">
        <f t="shared" si="0"/>
        <v>170.31115999999997</v>
      </c>
      <c r="H41" s="74">
        <f t="shared" si="1"/>
        <v>134.60278</v>
      </c>
      <c r="I41" s="74">
        <f t="shared" si="2"/>
        <v>50.919049999999999</v>
      </c>
      <c r="J41" s="75"/>
      <c r="K41" s="74">
        <f t="shared" si="3"/>
        <v>1222.06186</v>
      </c>
      <c r="L41" s="74">
        <f t="shared" si="4"/>
        <v>406.00116000000003</v>
      </c>
      <c r="M41" s="74">
        <f t="shared" si="5"/>
        <v>902.93029999999999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348</v>
      </c>
      <c r="B42" s="12">
        <v>36740</v>
      </c>
      <c r="C42" s="12" t="s">
        <v>3464</v>
      </c>
      <c r="D42" s="12" t="s">
        <v>3056</v>
      </c>
      <c r="E42" s="100">
        <v>0.87170000000000003</v>
      </c>
      <c r="F42" s="39"/>
      <c r="G42" s="74">
        <f t="shared" si="0"/>
        <v>177.35398799999999</v>
      </c>
      <c r="H42" s="74">
        <f t="shared" si="1"/>
        <v>140.16895400000001</v>
      </c>
      <c r="I42" s="74">
        <f t="shared" si="2"/>
        <v>53.024415000000005</v>
      </c>
      <c r="J42" s="75"/>
      <c r="K42" s="74">
        <f t="shared" si="3"/>
        <v>1272.597998</v>
      </c>
      <c r="L42" s="74">
        <f t="shared" si="4"/>
        <v>418.84098800000004</v>
      </c>
      <c r="M42" s="74">
        <f t="shared" si="5"/>
        <v>937.38029000000006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349</v>
      </c>
      <c r="B43" s="12">
        <v>15980</v>
      </c>
      <c r="C43" s="12" t="s">
        <v>3465</v>
      </c>
      <c r="D43" s="12" t="s">
        <v>3056</v>
      </c>
      <c r="E43" s="100">
        <v>0.93030000000000002</v>
      </c>
      <c r="F43" s="39"/>
      <c r="G43" s="74">
        <f t="shared" si="0"/>
        <v>185.185292</v>
      </c>
      <c r="H43" s="74">
        <f t="shared" si="1"/>
        <v>146.35828600000002</v>
      </c>
      <c r="I43" s="74">
        <f t="shared" si="2"/>
        <v>55.365485000000007</v>
      </c>
      <c r="J43" s="75"/>
      <c r="K43" s="74">
        <f t="shared" si="3"/>
        <v>1328.791882</v>
      </c>
      <c r="L43" s="74">
        <f t="shared" si="4"/>
        <v>433.118292</v>
      </c>
      <c r="M43" s="74">
        <f t="shared" si="5"/>
        <v>975.68711000000008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4105</v>
      </c>
      <c r="B44" s="12">
        <v>45220</v>
      </c>
      <c r="C44" s="12" t="s">
        <v>3460</v>
      </c>
      <c r="D44" s="12" t="s">
        <v>3056</v>
      </c>
      <c r="E44" s="100">
        <v>0.80969999999999998</v>
      </c>
      <c r="F44" s="39"/>
      <c r="G44" s="74">
        <f t="shared" si="0"/>
        <v>169.068308</v>
      </c>
      <c r="H44" s="74">
        <f t="shared" si="1"/>
        <v>133.62051400000001</v>
      </c>
      <c r="I44" s="74">
        <f t="shared" si="2"/>
        <v>50.547515000000004</v>
      </c>
      <c r="J44" s="75"/>
      <c r="K44" s="74">
        <f t="shared" si="3"/>
        <v>1213.143718</v>
      </c>
      <c r="L44" s="74">
        <f t="shared" si="4"/>
        <v>403.73530800000003</v>
      </c>
      <c r="M44" s="74">
        <f t="shared" si="5"/>
        <v>896.85088999999994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350</v>
      </c>
      <c r="B45" s="12">
        <v>99910</v>
      </c>
      <c r="C45" s="12" t="s">
        <v>3835</v>
      </c>
      <c r="D45" s="12" t="s">
        <v>3059</v>
      </c>
      <c r="E45" s="100">
        <v>0.81899999999999995</v>
      </c>
      <c r="F45" s="39"/>
      <c r="G45" s="74">
        <f t="shared" si="0"/>
        <v>170.31115999999997</v>
      </c>
      <c r="H45" s="74">
        <f t="shared" si="1"/>
        <v>134.60278</v>
      </c>
      <c r="I45" s="74">
        <f t="shared" si="2"/>
        <v>50.919049999999999</v>
      </c>
      <c r="J45" s="75"/>
      <c r="K45" s="74">
        <f t="shared" si="3"/>
        <v>1222.06186</v>
      </c>
      <c r="L45" s="74">
        <f t="shared" si="4"/>
        <v>406.00116000000003</v>
      </c>
      <c r="M45" s="74">
        <f t="shared" si="5"/>
        <v>902.93029999999999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351</v>
      </c>
      <c r="B46" s="12">
        <v>99910</v>
      </c>
      <c r="C46" s="12" t="s">
        <v>3835</v>
      </c>
      <c r="D46" s="12" t="s">
        <v>3059</v>
      </c>
      <c r="E46" s="100">
        <v>0.81899999999999995</v>
      </c>
      <c r="F46" s="39"/>
      <c r="G46" s="74">
        <f t="shared" si="0"/>
        <v>170.31115999999997</v>
      </c>
      <c r="H46" s="74">
        <f t="shared" si="1"/>
        <v>134.60278</v>
      </c>
      <c r="I46" s="74">
        <f t="shared" si="2"/>
        <v>50.919049999999999</v>
      </c>
      <c r="J46" s="75"/>
      <c r="K46" s="74">
        <f t="shared" si="3"/>
        <v>1222.06186</v>
      </c>
      <c r="L46" s="74">
        <f t="shared" si="4"/>
        <v>406.00116000000003</v>
      </c>
      <c r="M46" s="74">
        <f t="shared" si="5"/>
        <v>902.93029999999999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352</v>
      </c>
      <c r="B47" s="12">
        <v>99910</v>
      </c>
      <c r="C47" s="12" t="s">
        <v>3835</v>
      </c>
      <c r="D47" s="12" t="s">
        <v>3059</v>
      </c>
      <c r="E47" s="100">
        <v>0.81899999999999995</v>
      </c>
      <c r="F47" s="39"/>
      <c r="G47" s="74">
        <f t="shared" si="0"/>
        <v>170.31115999999997</v>
      </c>
      <c r="H47" s="74">
        <f t="shared" si="1"/>
        <v>134.60278</v>
      </c>
      <c r="I47" s="74">
        <f t="shared" si="2"/>
        <v>50.919049999999999</v>
      </c>
      <c r="J47" s="75"/>
      <c r="K47" s="74">
        <f t="shared" si="3"/>
        <v>1222.06186</v>
      </c>
      <c r="L47" s="74">
        <f t="shared" si="4"/>
        <v>406.00116000000003</v>
      </c>
      <c r="M47" s="74">
        <f t="shared" si="5"/>
        <v>902.93029999999999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353</v>
      </c>
      <c r="B48" s="12">
        <v>35840</v>
      </c>
      <c r="C48" s="12" t="s">
        <v>3466</v>
      </c>
      <c r="D48" s="12" t="s">
        <v>3056</v>
      </c>
      <c r="E48" s="100">
        <v>0.93410000000000004</v>
      </c>
      <c r="F48" s="39"/>
      <c r="G48" s="74">
        <f t="shared" si="0"/>
        <v>185.69312400000001</v>
      </c>
      <c r="H48" s="74">
        <f t="shared" si="1"/>
        <v>146.75964200000001</v>
      </c>
      <c r="I48" s="74">
        <f t="shared" si="2"/>
        <v>55.517295000000004</v>
      </c>
      <c r="J48" s="75"/>
      <c r="K48" s="74">
        <f t="shared" si="3"/>
        <v>1332.4358540000001</v>
      </c>
      <c r="L48" s="74">
        <f t="shared" si="4"/>
        <v>434.04412400000001</v>
      </c>
      <c r="M48" s="74">
        <f t="shared" si="5"/>
        <v>978.17117000000007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354</v>
      </c>
      <c r="B49" s="12">
        <v>36100</v>
      </c>
      <c r="C49" s="12" t="s">
        <v>3467</v>
      </c>
      <c r="D49" s="12" t="s">
        <v>3056</v>
      </c>
      <c r="E49" s="100">
        <v>0.83010000000000006</v>
      </c>
      <c r="F49" s="39"/>
      <c r="G49" s="74">
        <f t="shared" si="0"/>
        <v>171.79456399999998</v>
      </c>
      <c r="H49" s="74">
        <f t="shared" si="1"/>
        <v>135.77516200000002</v>
      </c>
      <c r="I49" s="74">
        <f t="shared" si="2"/>
        <v>51.36249500000001</v>
      </c>
      <c r="J49" s="75"/>
      <c r="K49" s="74">
        <f t="shared" si="3"/>
        <v>1232.7060940000001</v>
      </c>
      <c r="L49" s="74">
        <f t="shared" si="4"/>
        <v>408.70556399999998</v>
      </c>
      <c r="M49" s="74">
        <f t="shared" si="5"/>
        <v>910.18637000000012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355</v>
      </c>
      <c r="B50" s="12">
        <v>38940</v>
      </c>
      <c r="C50" s="12" t="s">
        <v>3468</v>
      </c>
      <c r="D50" s="12" t="s">
        <v>3056</v>
      </c>
      <c r="E50" s="100">
        <v>0.90680000000000005</v>
      </c>
      <c r="F50" s="39"/>
      <c r="G50" s="74">
        <f t="shared" si="0"/>
        <v>182.04475199999999</v>
      </c>
      <c r="H50" s="74">
        <f t="shared" si="1"/>
        <v>143.876216</v>
      </c>
      <c r="I50" s="74">
        <f t="shared" si="2"/>
        <v>54.426659999999998</v>
      </c>
      <c r="J50" s="75"/>
      <c r="K50" s="74">
        <f t="shared" si="3"/>
        <v>1306.2567920000001</v>
      </c>
      <c r="L50" s="74">
        <f t="shared" si="4"/>
        <v>427.39275199999997</v>
      </c>
      <c r="M50" s="74">
        <f t="shared" si="5"/>
        <v>960.3251600000001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327</v>
      </c>
      <c r="B51" s="12">
        <v>33124</v>
      </c>
      <c r="C51" s="12" t="s">
        <v>3457</v>
      </c>
      <c r="D51" s="12" t="s">
        <v>3056</v>
      </c>
      <c r="E51" s="100">
        <v>0.94889999999999997</v>
      </c>
      <c r="F51" s="39"/>
      <c r="G51" s="74">
        <f t="shared" si="0"/>
        <v>187.670996</v>
      </c>
      <c r="H51" s="74">
        <f t="shared" si="1"/>
        <v>148.32281800000001</v>
      </c>
      <c r="I51" s="74">
        <f t="shared" si="2"/>
        <v>56.108554999999996</v>
      </c>
      <c r="J51" s="75"/>
      <c r="K51" s="74">
        <f t="shared" si="3"/>
        <v>1346.628166</v>
      </c>
      <c r="L51" s="74">
        <f t="shared" si="4"/>
        <v>437.64999599999999</v>
      </c>
      <c r="M51" s="74">
        <f t="shared" si="5"/>
        <v>987.84592999999995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356</v>
      </c>
      <c r="B52" s="12">
        <v>99910</v>
      </c>
      <c r="C52" s="12" t="s">
        <v>3835</v>
      </c>
      <c r="D52" s="12" t="s">
        <v>3059</v>
      </c>
      <c r="E52" s="100">
        <v>0.81899999999999995</v>
      </c>
      <c r="F52" s="39"/>
      <c r="G52" s="74">
        <f t="shared" si="0"/>
        <v>170.31115999999997</v>
      </c>
      <c r="H52" s="74">
        <f t="shared" si="1"/>
        <v>134.60278</v>
      </c>
      <c r="I52" s="74">
        <f t="shared" si="2"/>
        <v>50.919049999999999</v>
      </c>
      <c r="J52" s="75"/>
      <c r="K52" s="74">
        <f t="shared" si="3"/>
        <v>1222.06186</v>
      </c>
      <c r="L52" s="74">
        <f t="shared" si="4"/>
        <v>406.00116000000003</v>
      </c>
      <c r="M52" s="74">
        <f t="shared" si="5"/>
        <v>902.93029999999999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357</v>
      </c>
      <c r="B53" s="12">
        <v>27260</v>
      </c>
      <c r="C53" s="12" t="s">
        <v>3450</v>
      </c>
      <c r="D53" s="12" t="s">
        <v>3056</v>
      </c>
      <c r="E53" s="100">
        <v>0.87029999999999996</v>
      </c>
      <c r="F53" s="39"/>
      <c r="G53" s="74">
        <f t="shared" si="0"/>
        <v>177.16689199999996</v>
      </c>
      <c r="H53" s="74">
        <f t="shared" si="1"/>
        <v>140.021086</v>
      </c>
      <c r="I53" s="74">
        <f t="shared" si="2"/>
        <v>52.968485000000001</v>
      </c>
      <c r="J53" s="75"/>
      <c r="K53" s="74">
        <f t="shared" si="3"/>
        <v>1271.255482</v>
      </c>
      <c r="L53" s="74">
        <f t="shared" si="4"/>
        <v>418.49989199999999</v>
      </c>
      <c r="M53" s="74">
        <f t="shared" si="5"/>
        <v>936.4651100000001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358</v>
      </c>
      <c r="B54" s="12">
        <v>18880</v>
      </c>
      <c r="C54" s="12" t="s">
        <v>3469</v>
      </c>
      <c r="D54" s="12" t="s">
        <v>3056</v>
      </c>
      <c r="E54" s="100">
        <v>0.87980000000000003</v>
      </c>
      <c r="F54" s="39"/>
      <c r="G54" s="74">
        <f t="shared" si="0"/>
        <v>178.43647199999998</v>
      </c>
      <c r="H54" s="74">
        <f t="shared" si="1"/>
        <v>141.02447600000002</v>
      </c>
      <c r="I54" s="74">
        <f t="shared" si="2"/>
        <v>53.348010000000002</v>
      </c>
      <c r="J54" s="75"/>
      <c r="K54" s="74">
        <f t="shared" si="3"/>
        <v>1280.3654120000001</v>
      </c>
      <c r="L54" s="74">
        <f t="shared" si="4"/>
        <v>420.81447200000002</v>
      </c>
      <c r="M54" s="74">
        <f t="shared" si="5"/>
        <v>942.67525999999998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359</v>
      </c>
      <c r="B55" s="12">
        <v>99910</v>
      </c>
      <c r="C55" s="12" t="s">
        <v>3835</v>
      </c>
      <c r="D55" s="12" t="s">
        <v>3059</v>
      </c>
      <c r="E55" s="100">
        <v>0.81899999999999995</v>
      </c>
      <c r="F55" s="39"/>
      <c r="G55" s="74">
        <f t="shared" si="0"/>
        <v>170.31115999999997</v>
      </c>
      <c r="H55" s="74">
        <f t="shared" si="1"/>
        <v>134.60278</v>
      </c>
      <c r="I55" s="74">
        <f t="shared" si="2"/>
        <v>50.919049999999999</v>
      </c>
      <c r="J55" s="75"/>
      <c r="K55" s="74">
        <f t="shared" si="3"/>
        <v>1222.06186</v>
      </c>
      <c r="L55" s="74">
        <f t="shared" si="4"/>
        <v>406.00116000000003</v>
      </c>
      <c r="M55" s="74">
        <f t="shared" si="5"/>
        <v>902.93029999999999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360</v>
      </c>
      <c r="B56" s="12">
        <v>36740</v>
      </c>
      <c r="C56" s="12" t="s">
        <v>3464</v>
      </c>
      <c r="D56" s="12" t="s">
        <v>3056</v>
      </c>
      <c r="E56" s="100">
        <v>0.87170000000000003</v>
      </c>
      <c r="F56" s="39"/>
      <c r="G56" s="74">
        <f t="shared" si="0"/>
        <v>177.35398799999999</v>
      </c>
      <c r="H56" s="74">
        <f t="shared" si="1"/>
        <v>140.16895400000001</v>
      </c>
      <c r="I56" s="74">
        <f t="shared" si="2"/>
        <v>53.024415000000005</v>
      </c>
      <c r="J56" s="75"/>
      <c r="K56" s="74">
        <f t="shared" si="3"/>
        <v>1272.597998</v>
      </c>
      <c r="L56" s="74">
        <f t="shared" si="4"/>
        <v>418.84098800000004</v>
      </c>
      <c r="M56" s="74">
        <f t="shared" si="5"/>
        <v>937.38029000000006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361</v>
      </c>
      <c r="B57" s="12">
        <v>36740</v>
      </c>
      <c r="C57" s="12" t="s">
        <v>3464</v>
      </c>
      <c r="D57" s="12" t="s">
        <v>3056</v>
      </c>
      <c r="E57" s="100">
        <v>0.87170000000000003</v>
      </c>
      <c r="F57" s="39"/>
      <c r="G57" s="74">
        <f t="shared" si="0"/>
        <v>177.35398799999999</v>
      </c>
      <c r="H57" s="74">
        <f t="shared" si="1"/>
        <v>140.16895400000001</v>
      </c>
      <c r="I57" s="74">
        <f t="shared" si="2"/>
        <v>53.024415000000005</v>
      </c>
      <c r="J57" s="75"/>
      <c r="K57" s="74">
        <f t="shared" si="3"/>
        <v>1272.597998</v>
      </c>
      <c r="L57" s="74">
        <f t="shared" si="4"/>
        <v>418.84098800000004</v>
      </c>
      <c r="M57" s="74">
        <f t="shared" si="5"/>
        <v>937.38029000000006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362</v>
      </c>
      <c r="B58" s="12">
        <v>48424</v>
      </c>
      <c r="C58" s="12" t="s">
        <v>3470</v>
      </c>
      <c r="D58" s="12" t="s">
        <v>3056</v>
      </c>
      <c r="E58" s="100">
        <v>0.91379999999999995</v>
      </c>
      <c r="F58" s="39"/>
      <c r="G58" s="74">
        <f t="shared" si="0"/>
        <v>182.980232</v>
      </c>
      <c r="H58" s="74">
        <f t="shared" si="1"/>
        <v>144.615556</v>
      </c>
      <c r="I58" s="74">
        <f t="shared" si="2"/>
        <v>54.706310000000002</v>
      </c>
      <c r="J58" s="75"/>
      <c r="K58" s="74">
        <f t="shared" si="3"/>
        <v>1312.969372</v>
      </c>
      <c r="L58" s="74">
        <f t="shared" si="4"/>
        <v>429.098232</v>
      </c>
      <c r="M58" s="74">
        <f t="shared" si="5"/>
        <v>964.90105999999992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363</v>
      </c>
      <c r="B59" s="12">
        <v>45300</v>
      </c>
      <c r="C59" s="12" t="s">
        <v>3461</v>
      </c>
      <c r="D59" s="12" t="s">
        <v>3056</v>
      </c>
      <c r="E59" s="100">
        <v>0.88349999999999995</v>
      </c>
      <c r="F59" s="39"/>
      <c r="G59" s="74">
        <f t="shared" si="0"/>
        <v>178.93093999999996</v>
      </c>
      <c r="H59" s="74">
        <f t="shared" si="1"/>
        <v>141.41526999999999</v>
      </c>
      <c r="I59" s="74">
        <f t="shared" si="2"/>
        <v>53.495824999999996</v>
      </c>
      <c r="J59" s="75"/>
      <c r="K59" s="74">
        <f t="shared" si="3"/>
        <v>1283.9134899999999</v>
      </c>
      <c r="L59" s="74">
        <f t="shared" si="4"/>
        <v>421.71593999999999</v>
      </c>
      <c r="M59" s="74">
        <f t="shared" si="5"/>
        <v>945.09394999999995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364</v>
      </c>
      <c r="B60" s="12">
        <v>45300</v>
      </c>
      <c r="C60" s="12" t="s">
        <v>3461</v>
      </c>
      <c r="D60" s="12" t="s">
        <v>3056</v>
      </c>
      <c r="E60" s="100">
        <v>0.88349999999999995</v>
      </c>
      <c r="F60" s="39"/>
      <c r="G60" s="74">
        <f t="shared" si="0"/>
        <v>178.93093999999996</v>
      </c>
      <c r="H60" s="74">
        <f t="shared" si="1"/>
        <v>141.41526999999999</v>
      </c>
      <c r="I60" s="74">
        <f t="shared" si="2"/>
        <v>53.495824999999996</v>
      </c>
      <c r="J60" s="75"/>
      <c r="K60" s="74">
        <f t="shared" si="3"/>
        <v>1283.9134899999999</v>
      </c>
      <c r="L60" s="74">
        <f t="shared" si="4"/>
        <v>421.71593999999999</v>
      </c>
      <c r="M60" s="74">
        <f t="shared" si="5"/>
        <v>945.09394999999995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365</v>
      </c>
      <c r="B61" s="12">
        <v>29460</v>
      </c>
      <c r="C61" s="12" t="s">
        <v>3471</v>
      </c>
      <c r="D61" s="12" t="s">
        <v>3056</v>
      </c>
      <c r="E61" s="100">
        <v>0.80110000000000003</v>
      </c>
      <c r="F61" s="39"/>
      <c r="G61" s="74">
        <f t="shared" si="0"/>
        <v>167.91900399999997</v>
      </c>
      <c r="H61" s="74">
        <f t="shared" si="1"/>
        <v>132.71218200000001</v>
      </c>
      <c r="I61" s="74">
        <f t="shared" si="2"/>
        <v>50.203945000000004</v>
      </c>
      <c r="J61" s="75"/>
      <c r="K61" s="74">
        <f t="shared" si="3"/>
        <v>1204.8968340000001</v>
      </c>
      <c r="L61" s="74">
        <f t="shared" si="4"/>
        <v>401.64000399999998</v>
      </c>
      <c r="M61" s="74">
        <f t="shared" si="5"/>
        <v>891.22907000000009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366</v>
      </c>
      <c r="B62" s="12">
        <v>99910</v>
      </c>
      <c r="C62" s="12" t="s">
        <v>3835</v>
      </c>
      <c r="D62" s="12" t="s">
        <v>3059</v>
      </c>
      <c r="E62" s="100">
        <v>0.81899999999999995</v>
      </c>
      <c r="F62" s="39"/>
      <c r="G62" s="74">
        <f t="shared" si="0"/>
        <v>170.31115999999997</v>
      </c>
      <c r="H62" s="74">
        <f t="shared" si="1"/>
        <v>134.60278</v>
      </c>
      <c r="I62" s="74">
        <f t="shared" si="2"/>
        <v>50.919049999999999</v>
      </c>
      <c r="J62" s="75"/>
      <c r="K62" s="74">
        <f t="shared" si="3"/>
        <v>1222.06186</v>
      </c>
      <c r="L62" s="74">
        <f t="shared" si="4"/>
        <v>406.00116000000003</v>
      </c>
      <c r="M62" s="74">
        <f t="shared" si="5"/>
        <v>902.93029999999999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368</v>
      </c>
      <c r="B63" s="12">
        <v>37860</v>
      </c>
      <c r="C63" s="12" t="s">
        <v>3458</v>
      </c>
      <c r="D63" s="12" t="s">
        <v>3056</v>
      </c>
      <c r="E63" s="100">
        <v>0.83660000000000001</v>
      </c>
      <c r="F63" s="39"/>
      <c r="G63" s="74">
        <f t="shared" si="0"/>
        <v>172.66322399999999</v>
      </c>
      <c r="H63" s="74">
        <f t="shared" si="1"/>
        <v>136.461692</v>
      </c>
      <c r="I63" s="74">
        <f t="shared" si="2"/>
        <v>51.622169999999997</v>
      </c>
      <c r="J63" s="75"/>
      <c r="K63" s="74">
        <f t="shared" si="3"/>
        <v>1238.939204</v>
      </c>
      <c r="L63" s="74">
        <f t="shared" si="4"/>
        <v>410.28922399999999</v>
      </c>
      <c r="M63" s="74">
        <f t="shared" si="5"/>
        <v>914.43542000000002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369</v>
      </c>
      <c r="B64" s="12">
        <v>35840</v>
      </c>
      <c r="C64" s="12" t="s">
        <v>3466</v>
      </c>
      <c r="D64" s="12" t="s">
        <v>3056</v>
      </c>
      <c r="E64" s="100">
        <v>0.93410000000000004</v>
      </c>
      <c r="F64" s="39"/>
      <c r="G64" s="74">
        <f t="shared" si="0"/>
        <v>185.69312400000001</v>
      </c>
      <c r="H64" s="74">
        <f t="shared" si="1"/>
        <v>146.75964200000001</v>
      </c>
      <c r="I64" s="74">
        <f t="shared" si="2"/>
        <v>55.517295000000004</v>
      </c>
      <c r="J64" s="75"/>
      <c r="K64" s="74">
        <f t="shared" si="3"/>
        <v>1332.4358540000001</v>
      </c>
      <c r="L64" s="74">
        <f t="shared" si="4"/>
        <v>434.04412400000001</v>
      </c>
      <c r="M64" s="74">
        <f t="shared" si="5"/>
        <v>978.17117000000007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370</v>
      </c>
      <c r="B65" s="12">
        <v>36740</v>
      </c>
      <c r="C65" s="12" t="s">
        <v>3464</v>
      </c>
      <c r="D65" s="12" t="s">
        <v>3056</v>
      </c>
      <c r="E65" s="100">
        <v>0.87170000000000003</v>
      </c>
      <c r="F65" s="39"/>
      <c r="G65" s="74">
        <f t="shared" si="0"/>
        <v>177.35398799999999</v>
      </c>
      <c r="H65" s="74">
        <f t="shared" si="1"/>
        <v>140.16895400000001</v>
      </c>
      <c r="I65" s="74">
        <f t="shared" si="2"/>
        <v>53.024415000000005</v>
      </c>
      <c r="J65" s="75"/>
      <c r="K65" s="74">
        <f t="shared" si="3"/>
        <v>1272.597998</v>
      </c>
      <c r="L65" s="74">
        <f t="shared" si="4"/>
        <v>418.84098800000004</v>
      </c>
      <c r="M65" s="74">
        <f t="shared" si="5"/>
        <v>937.38029000000006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367</v>
      </c>
      <c r="B66" s="12">
        <v>27260</v>
      </c>
      <c r="C66" s="12" t="s">
        <v>3450</v>
      </c>
      <c r="D66" s="12" t="s">
        <v>3056</v>
      </c>
      <c r="E66" s="100">
        <v>0.87029999999999996</v>
      </c>
      <c r="F66" s="39"/>
      <c r="G66" s="74">
        <f t="shared" si="0"/>
        <v>177.16689199999996</v>
      </c>
      <c r="H66" s="74">
        <f t="shared" si="1"/>
        <v>140.021086</v>
      </c>
      <c r="I66" s="74">
        <f t="shared" si="2"/>
        <v>52.968485000000001</v>
      </c>
      <c r="J66" s="75"/>
      <c r="K66" s="74">
        <f t="shared" si="3"/>
        <v>1271.255482</v>
      </c>
      <c r="L66" s="74">
        <f t="shared" si="4"/>
        <v>418.49989199999999</v>
      </c>
      <c r="M66" s="74">
        <f t="shared" si="5"/>
        <v>936.4651100000001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3895</v>
      </c>
      <c r="B67" s="12">
        <v>38940</v>
      </c>
      <c r="C67" s="12" t="s">
        <v>3468</v>
      </c>
      <c r="D67" s="12" t="s">
        <v>3056</v>
      </c>
      <c r="E67" s="100">
        <v>0.90680000000000005</v>
      </c>
      <c r="F67" s="39"/>
      <c r="G67" s="74">
        <f t="shared" si="0"/>
        <v>182.04475199999999</v>
      </c>
      <c r="H67" s="74">
        <f t="shared" si="1"/>
        <v>143.876216</v>
      </c>
      <c r="I67" s="74">
        <f t="shared" si="2"/>
        <v>54.426659999999998</v>
      </c>
      <c r="J67" s="75"/>
      <c r="K67" s="74">
        <f t="shared" si="3"/>
        <v>1306.2567920000001</v>
      </c>
      <c r="L67" s="74">
        <f t="shared" si="4"/>
        <v>427.39275199999997</v>
      </c>
      <c r="M67" s="74">
        <f t="shared" si="5"/>
        <v>960.3251600000001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371</v>
      </c>
      <c r="B68" s="12">
        <v>45540</v>
      </c>
      <c r="C68" s="12" t="s">
        <v>3472</v>
      </c>
      <c r="D68" s="12" t="s">
        <v>3056</v>
      </c>
      <c r="E68" s="100">
        <v>0.81870000000000009</v>
      </c>
      <c r="F68" s="39"/>
      <c r="G68" s="74">
        <f t="shared" si="0"/>
        <v>170.27106800000001</v>
      </c>
      <c r="H68" s="74">
        <f t="shared" si="1"/>
        <v>134.57109400000002</v>
      </c>
      <c r="I68" s="74">
        <f t="shared" si="2"/>
        <v>50.907065000000003</v>
      </c>
      <c r="J68" s="75"/>
      <c r="K68" s="74">
        <f t="shared" si="3"/>
        <v>1221.7741780000001</v>
      </c>
      <c r="L68" s="74">
        <f t="shared" si="4"/>
        <v>405.92806800000005</v>
      </c>
      <c r="M68" s="74">
        <f t="shared" si="5"/>
        <v>902.73419000000013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372</v>
      </c>
      <c r="B69" s="12">
        <v>99910</v>
      </c>
      <c r="C69" s="12" t="s">
        <v>3835</v>
      </c>
      <c r="D69" s="12" t="s">
        <v>3059</v>
      </c>
      <c r="E69" s="100">
        <v>0.81899999999999995</v>
      </c>
      <c r="F69" s="39"/>
      <c r="G69" s="74">
        <f t="shared" si="0"/>
        <v>170.31115999999997</v>
      </c>
      <c r="H69" s="74">
        <f t="shared" si="1"/>
        <v>134.60278</v>
      </c>
      <c r="I69" s="74">
        <f t="shared" si="2"/>
        <v>50.919049999999999</v>
      </c>
      <c r="J69" s="75"/>
      <c r="K69" s="74">
        <f t="shared" si="3"/>
        <v>1222.06186</v>
      </c>
      <c r="L69" s="74">
        <f t="shared" si="4"/>
        <v>406.00116000000003</v>
      </c>
      <c r="M69" s="74">
        <f t="shared" si="5"/>
        <v>902.93029999999999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373</v>
      </c>
      <c r="B70" s="12">
        <v>99910</v>
      </c>
      <c r="C70" s="12" t="s">
        <v>3835</v>
      </c>
      <c r="D70" s="12" t="s">
        <v>3059</v>
      </c>
      <c r="E70" s="100">
        <v>0.81899999999999995</v>
      </c>
      <c r="F70" s="39"/>
      <c r="G70" s="74">
        <f t="shared" si="0"/>
        <v>170.31115999999997</v>
      </c>
      <c r="H70" s="74">
        <f t="shared" si="1"/>
        <v>134.60278</v>
      </c>
      <c r="I70" s="74">
        <f t="shared" si="2"/>
        <v>50.919049999999999</v>
      </c>
      <c r="J70" s="75"/>
      <c r="K70" s="74">
        <f t="shared" si="3"/>
        <v>1222.06186</v>
      </c>
      <c r="L70" s="74">
        <f t="shared" si="4"/>
        <v>406.00116000000003</v>
      </c>
      <c r="M70" s="74">
        <f t="shared" si="5"/>
        <v>902.93029999999999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374</v>
      </c>
      <c r="B71" s="12">
        <v>99910</v>
      </c>
      <c r="C71" s="12" t="s">
        <v>3835</v>
      </c>
      <c r="D71" s="12" t="s">
        <v>3059</v>
      </c>
      <c r="E71" s="100">
        <v>0.81899999999999995</v>
      </c>
      <c r="F71" s="39"/>
      <c r="G71" s="74">
        <f t="shared" si="0"/>
        <v>170.31115999999997</v>
      </c>
      <c r="H71" s="74">
        <f t="shared" si="1"/>
        <v>134.60278</v>
      </c>
      <c r="I71" s="74">
        <f t="shared" si="2"/>
        <v>50.919049999999999</v>
      </c>
      <c r="J71" s="75"/>
      <c r="K71" s="74">
        <f t="shared" si="3"/>
        <v>1222.06186</v>
      </c>
      <c r="L71" s="74">
        <f t="shared" si="4"/>
        <v>406.00116000000003</v>
      </c>
      <c r="M71" s="74">
        <f t="shared" si="5"/>
        <v>902.93029999999999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ht="28.8" x14ac:dyDescent="0.3">
      <c r="A72" s="19" t="s">
        <v>375</v>
      </c>
      <c r="B72" s="19">
        <v>19660</v>
      </c>
      <c r="C72" s="19" t="s">
        <v>3459</v>
      </c>
      <c r="D72" s="19" t="s">
        <v>3056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376</v>
      </c>
      <c r="B73" s="12">
        <v>45220</v>
      </c>
      <c r="C73" s="12" t="s">
        <v>3460</v>
      </c>
      <c r="D73" s="12" t="s">
        <v>3056</v>
      </c>
      <c r="E73" s="100">
        <v>0.80969999999999998</v>
      </c>
      <c r="F73" s="39"/>
      <c r="G73" s="74">
        <f t="shared" ref="G73:G75" si="6">+(E73*133.64)+60.86</f>
        <v>169.068308</v>
      </c>
      <c r="H73" s="74">
        <f t="shared" ref="H73:H75" si="7">(E73*105.62)+48.1</f>
        <v>133.62051400000001</v>
      </c>
      <c r="I73" s="74">
        <f t="shared" ref="I73:I75" si="8">(E73*39.95)+18.2</f>
        <v>50.547515000000004</v>
      </c>
      <c r="J73" s="75"/>
      <c r="K73" s="74">
        <f t="shared" ref="K73:K75" si="9">((E73*958.94)+436.69)</f>
        <v>1213.143718</v>
      </c>
      <c r="L73" s="74">
        <f t="shared" ref="L73:L75" si="10">(E73*243.64)+206.46</f>
        <v>403.73530800000003</v>
      </c>
      <c r="M73" s="74">
        <f t="shared" ref="M73:M75" si="11">(E73*653.7)+367.55</f>
        <v>896.85088999999994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12" t="s">
        <v>377</v>
      </c>
      <c r="B74" s="12">
        <v>18880</v>
      </c>
      <c r="C74" s="12" t="s">
        <v>3469</v>
      </c>
      <c r="D74" s="12" t="s">
        <v>3056</v>
      </c>
      <c r="E74" s="100">
        <v>0.87980000000000003</v>
      </c>
      <c r="F74" s="39"/>
      <c r="G74" s="74">
        <f t="shared" si="6"/>
        <v>178.43647199999998</v>
      </c>
      <c r="H74" s="74">
        <f t="shared" si="7"/>
        <v>141.02447600000002</v>
      </c>
      <c r="I74" s="74">
        <f t="shared" si="8"/>
        <v>53.348010000000002</v>
      </c>
      <c r="J74" s="75"/>
      <c r="K74" s="74">
        <f t="shared" si="9"/>
        <v>1280.3654120000001</v>
      </c>
      <c r="L74" s="74">
        <f t="shared" si="10"/>
        <v>420.81447200000002</v>
      </c>
      <c r="M74" s="74">
        <f t="shared" si="11"/>
        <v>942.67525999999998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378</v>
      </c>
      <c r="B75" s="12">
        <v>99910</v>
      </c>
      <c r="C75" s="12" t="s">
        <v>3835</v>
      </c>
      <c r="D75" s="12" t="s">
        <v>3059</v>
      </c>
      <c r="E75" s="100">
        <v>0.81899999999999995</v>
      </c>
      <c r="F75" s="39"/>
      <c r="G75" s="74">
        <f t="shared" si="6"/>
        <v>170.31115999999997</v>
      </c>
      <c r="H75" s="74">
        <f t="shared" si="7"/>
        <v>134.60278</v>
      </c>
      <c r="I75" s="74">
        <f t="shared" si="8"/>
        <v>50.919049999999999</v>
      </c>
      <c r="J75" s="75"/>
      <c r="K75" s="74">
        <f t="shared" si="9"/>
        <v>1222.06186</v>
      </c>
      <c r="L75" s="74">
        <f t="shared" si="10"/>
        <v>406.00116000000003</v>
      </c>
      <c r="M75" s="74">
        <f t="shared" si="11"/>
        <v>902.93029999999999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3"/>
      <c r="B76" s="3"/>
      <c r="C76" s="4"/>
      <c r="D76" s="4"/>
      <c r="E76" s="4"/>
      <c r="F76" s="3"/>
      <c r="G76" s="4"/>
      <c r="H76" s="8"/>
      <c r="I76" s="8"/>
      <c r="J76" s="5"/>
      <c r="K76" s="5"/>
      <c r="L76" s="6"/>
      <c r="M76" s="9"/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3"/>
      <c r="B77" s="3"/>
      <c r="C77" s="4"/>
      <c r="D77" s="4"/>
      <c r="E77" s="4"/>
      <c r="F77" s="3"/>
      <c r="G77" s="4"/>
      <c r="H77" s="8"/>
      <c r="I77" s="8"/>
      <c r="J77" s="5"/>
      <c r="K77" s="5"/>
      <c r="L77" s="6"/>
      <c r="M77" s="9"/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27"/>
    </row>
    <row r="79" spans="1:23" x14ac:dyDescent="0.3">
      <c r="A79" s="27" t="s">
        <v>4187</v>
      </c>
    </row>
    <row r="80" spans="1:23" x14ac:dyDescent="0.3">
      <c r="A80" s="43"/>
      <c r="I80" s="4"/>
    </row>
  </sheetData>
  <autoFilter ref="A8:M8" xr:uid="{88201A27-D3F4-4CF4-B2C1-DCC25C516631}">
    <sortState xmlns:xlrd2="http://schemas.microsoft.com/office/spreadsheetml/2017/richdata2" ref="A9:M7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98E2-2B11-4996-A8F8-09859BAFCFEF}">
  <sheetPr>
    <pageSetUpPr fitToPage="1"/>
  </sheetPr>
  <dimension ref="A1:W174"/>
  <sheetViews>
    <sheetView zoomScaleNormal="100" workbookViewId="0">
      <selection activeCell="M18" sqref="M18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3836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379</v>
      </c>
      <c r="B9" s="40">
        <v>99911</v>
      </c>
      <c r="C9" s="20" t="s">
        <v>3473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380</v>
      </c>
      <c r="B10" s="40">
        <v>99911</v>
      </c>
      <c r="C10" s="20" t="s">
        <v>3473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0" t="s">
        <v>381</v>
      </c>
      <c r="B11" s="40">
        <v>99911</v>
      </c>
      <c r="C11" s="20" t="s">
        <v>3473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382</v>
      </c>
      <c r="B12" s="12">
        <v>10500</v>
      </c>
      <c r="C12" s="12" t="s">
        <v>3474</v>
      </c>
      <c r="D12" s="12" t="s">
        <v>3056</v>
      </c>
      <c r="E12" s="100">
        <v>0.80700000000000005</v>
      </c>
      <c r="F12" s="39"/>
      <c r="G12" s="74">
        <f t="shared" si="0"/>
        <v>168.70747999999998</v>
      </c>
      <c r="H12" s="74">
        <f t="shared" si="1"/>
        <v>133.33534</v>
      </c>
      <c r="I12" s="74">
        <f t="shared" si="2"/>
        <v>50.43965</v>
      </c>
      <c r="J12" s="75"/>
      <c r="K12" s="74">
        <f t="shared" si="3"/>
        <v>1210.55458</v>
      </c>
      <c r="L12" s="74">
        <f t="shared" si="4"/>
        <v>403.07748000000004</v>
      </c>
      <c r="M12" s="74">
        <f t="shared" si="5"/>
        <v>895.08590000000004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383</v>
      </c>
      <c r="B13" s="40">
        <v>99911</v>
      </c>
      <c r="C13" s="20" t="s">
        <v>3473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384</v>
      </c>
      <c r="B14" s="40">
        <v>99911</v>
      </c>
      <c r="C14" s="20" t="s">
        <v>3473</v>
      </c>
      <c r="D14" s="20" t="s">
        <v>3059</v>
      </c>
      <c r="E14" s="101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385</v>
      </c>
      <c r="B15" s="12">
        <v>12060</v>
      </c>
      <c r="C15" s="12" t="s">
        <v>3475</v>
      </c>
      <c r="D15" s="12" t="s">
        <v>3056</v>
      </c>
      <c r="E15" s="100">
        <v>0.93710000000000004</v>
      </c>
      <c r="F15" s="39"/>
      <c r="G15" s="74">
        <f t="shared" si="0"/>
        <v>186.094044</v>
      </c>
      <c r="H15" s="74">
        <f t="shared" si="1"/>
        <v>147.076502</v>
      </c>
      <c r="I15" s="74">
        <f t="shared" si="2"/>
        <v>55.637145000000004</v>
      </c>
      <c r="J15" s="75"/>
      <c r="K15" s="74">
        <f t="shared" si="3"/>
        <v>1335.312674</v>
      </c>
      <c r="L15" s="74">
        <f t="shared" si="4"/>
        <v>434.77504399999998</v>
      </c>
      <c r="M15" s="74">
        <f t="shared" si="5"/>
        <v>980.13227000000006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386</v>
      </c>
      <c r="B16" s="12">
        <v>12060</v>
      </c>
      <c r="C16" s="12" t="s">
        <v>3475</v>
      </c>
      <c r="D16" s="12" t="s">
        <v>3056</v>
      </c>
      <c r="E16" s="100">
        <v>0.93710000000000004</v>
      </c>
      <c r="F16" s="39"/>
      <c r="G16" s="74">
        <f t="shared" si="0"/>
        <v>186.094044</v>
      </c>
      <c r="H16" s="74">
        <f t="shared" si="1"/>
        <v>147.076502</v>
      </c>
      <c r="I16" s="74">
        <f t="shared" si="2"/>
        <v>55.637145000000004</v>
      </c>
      <c r="J16" s="75"/>
      <c r="K16" s="74">
        <f t="shared" si="3"/>
        <v>1335.312674</v>
      </c>
      <c r="L16" s="74">
        <f t="shared" si="4"/>
        <v>434.77504399999998</v>
      </c>
      <c r="M16" s="74">
        <f t="shared" si="5"/>
        <v>980.13227000000006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387</v>
      </c>
      <c r="B17" s="40">
        <v>99911</v>
      </c>
      <c r="C17" s="20" t="s">
        <v>3473</v>
      </c>
      <c r="D17" s="20" t="s">
        <v>3059</v>
      </c>
      <c r="E17" s="101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388</v>
      </c>
      <c r="B18" s="40">
        <v>99911</v>
      </c>
      <c r="C18" s="20" t="s">
        <v>3473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389</v>
      </c>
      <c r="B19" s="12">
        <v>31420</v>
      </c>
      <c r="C19" s="12" t="s">
        <v>3896</v>
      </c>
      <c r="D19" s="12" t="s">
        <v>3056</v>
      </c>
      <c r="E19" s="100">
        <v>0.85129999999999995</v>
      </c>
      <c r="F19" s="39"/>
      <c r="G19" s="74">
        <f t="shared" si="0"/>
        <v>174.62773199999998</v>
      </c>
      <c r="H19" s="74">
        <f t="shared" si="1"/>
        <v>138.014306</v>
      </c>
      <c r="I19" s="74">
        <f t="shared" si="2"/>
        <v>52.209434999999999</v>
      </c>
      <c r="J19" s="75"/>
      <c r="K19" s="74">
        <f t="shared" si="3"/>
        <v>1253.0356220000001</v>
      </c>
      <c r="L19" s="74">
        <f t="shared" si="4"/>
        <v>413.87073199999998</v>
      </c>
      <c r="M19" s="74">
        <f t="shared" si="5"/>
        <v>924.0448100000001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390</v>
      </c>
      <c r="B20" s="40">
        <v>99911</v>
      </c>
      <c r="C20" s="20" t="s">
        <v>3473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391</v>
      </c>
      <c r="B21" s="12">
        <v>15260</v>
      </c>
      <c r="C21" s="12" t="s">
        <v>3476</v>
      </c>
      <c r="D21" s="12" t="s">
        <v>3056</v>
      </c>
      <c r="E21" s="100">
        <v>0.81010000000000004</v>
      </c>
      <c r="F21" s="39"/>
      <c r="G21" s="74">
        <f t="shared" si="0"/>
        <v>169.12176399999998</v>
      </c>
      <c r="H21" s="74">
        <f t="shared" si="1"/>
        <v>133.66276200000001</v>
      </c>
      <c r="I21" s="74">
        <f t="shared" si="2"/>
        <v>50.563495000000003</v>
      </c>
      <c r="J21" s="75"/>
      <c r="K21" s="74">
        <f t="shared" si="3"/>
        <v>1213.527294</v>
      </c>
      <c r="L21" s="74">
        <f t="shared" si="4"/>
        <v>403.832764</v>
      </c>
      <c r="M21" s="74">
        <f t="shared" si="5"/>
        <v>897.11237000000006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392</v>
      </c>
      <c r="B22" s="12">
        <v>46660</v>
      </c>
      <c r="C22" s="12" t="s">
        <v>3477</v>
      </c>
      <c r="D22" s="12" t="s">
        <v>3056</v>
      </c>
      <c r="E22" s="101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393</v>
      </c>
      <c r="B23" s="12">
        <v>42340</v>
      </c>
      <c r="C23" s="12" t="s">
        <v>3478</v>
      </c>
      <c r="D23" s="12" t="s">
        <v>3056</v>
      </c>
      <c r="E23" s="101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394</v>
      </c>
      <c r="B24" s="40">
        <v>99911</v>
      </c>
      <c r="C24" s="20" t="s">
        <v>3473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395</v>
      </c>
      <c r="B25" s="12">
        <v>12260</v>
      </c>
      <c r="C25" s="12" t="s">
        <v>3479</v>
      </c>
      <c r="D25" s="12" t="s">
        <v>3056</v>
      </c>
      <c r="E25" s="101">
        <v>0.88260000000000005</v>
      </c>
      <c r="F25" s="39"/>
      <c r="G25" s="74">
        <f t="shared" si="0"/>
        <v>178.81066399999997</v>
      </c>
      <c r="H25" s="74">
        <f t="shared" si="1"/>
        <v>141.320212</v>
      </c>
      <c r="I25" s="74">
        <f t="shared" si="2"/>
        <v>53.459870000000009</v>
      </c>
      <c r="J25" s="75"/>
      <c r="K25" s="74">
        <f t="shared" si="3"/>
        <v>1283.0504440000002</v>
      </c>
      <c r="L25" s="74">
        <f t="shared" si="4"/>
        <v>421.49666400000001</v>
      </c>
      <c r="M25" s="74">
        <f t="shared" si="5"/>
        <v>944.50562000000014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396</v>
      </c>
      <c r="B26" s="12">
        <v>12060</v>
      </c>
      <c r="C26" s="12" t="s">
        <v>3475</v>
      </c>
      <c r="D26" s="12" t="s">
        <v>3056</v>
      </c>
      <c r="E26" s="101">
        <v>0.93710000000000004</v>
      </c>
      <c r="F26" s="39"/>
      <c r="G26" s="74">
        <f t="shared" si="0"/>
        <v>186.094044</v>
      </c>
      <c r="H26" s="74">
        <f t="shared" si="1"/>
        <v>147.076502</v>
      </c>
      <c r="I26" s="74">
        <f t="shared" si="2"/>
        <v>55.637145000000004</v>
      </c>
      <c r="J26" s="75"/>
      <c r="K26" s="74">
        <f t="shared" si="3"/>
        <v>1335.312674</v>
      </c>
      <c r="L26" s="74">
        <f t="shared" si="4"/>
        <v>434.77504399999998</v>
      </c>
      <c r="M26" s="74">
        <f t="shared" si="5"/>
        <v>980.13227000000006</v>
      </c>
      <c r="N26" s="9"/>
      <c r="O26" s="9"/>
      <c r="P26" s="47"/>
    </row>
    <row r="27" spans="1:23" x14ac:dyDescent="0.3">
      <c r="A27" s="40" t="s">
        <v>397</v>
      </c>
      <c r="B27" s="40">
        <v>99911</v>
      </c>
      <c r="C27" s="20" t="s">
        <v>3473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</row>
    <row r="28" spans="1:23" x14ac:dyDescent="0.3">
      <c r="A28" s="40" t="s">
        <v>398</v>
      </c>
      <c r="B28" s="40">
        <v>99911</v>
      </c>
      <c r="C28" s="20" t="s">
        <v>3473</v>
      </c>
      <c r="D28" s="20" t="s">
        <v>3059</v>
      </c>
      <c r="E28" s="101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</row>
    <row r="29" spans="1:23" x14ac:dyDescent="0.3">
      <c r="A29" s="40" t="s">
        <v>399</v>
      </c>
      <c r="B29" s="40">
        <v>99911</v>
      </c>
      <c r="C29" s="20" t="s">
        <v>3473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</row>
    <row r="30" spans="1:23" x14ac:dyDescent="0.3">
      <c r="A30" s="12" t="s">
        <v>400</v>
      </c>
      <c r="B30" s="12">
        <v>12060</v>
      </c>
      <c r="C30" s="12" t="s">
        <v>3475</v>
      </c>
      <c r="D30" s="12" t="s">
        <v>3056</v>
      </c>
      <c r="E30" s="100">
        <v>0.93710000000000004</v>
      </c>
      <c r="F30" s="39"/>
      <c r="G30" s="74">
        <f t="shared" si="0"/>
        <v>186.094044</v>
      </c>
      <c r="H30" s="74">
        <f t="shared" si="1"/>
        <v>147.076502</v>
      </c>
      <c r="I30" s="74">
        <f t="shared" si="2"/>
        <v>55.637145000000004</v>
      </c>
      <c r="J30" s="75"/>
      <c r="K30" s="74">
        <f t="shared" si="3"/>
        <v>1335.312674</v>
      </c>
      <c r="L30" s="74">
        <f t="shared" si="4"/>
        <v>434.77504399999998</v>
      </c>
      <c r="M30" s="74">
        <f t="shared" si="5"/>
        <v>980.13227000000006</v>
      </c>
      <c r="N30" s="9"/>
      <c r="O30" s="9"/>
      <c r="P30" s="47"/>
    </row>
    <row r="31" spans="1:23" x14ac:dyDescent="0.3">
      <c r="A31" s="12" t="s">
        <v>401</v>
      </c>
      <c r="B31" s="12">
        <v>16860</v>
      </c>
      <c r="C31" s="12" t="s">
        <v>3480</v>
      </c>
      <c r="D31" s="12" t="s">
        <v>3056</v>
      </c>
      <c r="E31" s="101">
        <v>0.85250000000000004</v>
      </c>
      <c r="F31" s="39"/>
      <c r="G31" s="74">
        <f t="shared" si="0"/>
        <v>174.78809999999999</v>
      </c>
      <c r="H31" s="74">
        <f t="shared" si="1"/>
        <v>138.14105000000001</v>
      </c>
      <c r="I31" s="74">
        <f t="shared" si="2"/>
        <v>52.257374999999996</v>
      </c>
      <c r="J31" s="75"/>
      <c r="K31" s="74">
        <f t="shared" si="3"/>
        <v>1254.1863500000002</v>
      </c>
      <c r="L31" s="74">
        <f t="shared" si="4"/>
        <v>414.16309999999999</v>
      </c>
      <c r="M31" s="74">
        <f t="shared" si="5"/>
        <v>924.82925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402</v>
      </c>
      <c r="B32" s="40">
        <v>99911</v>
      </c>
      <c r="C32" s="20" t="s">
        <v>3473</v>
      </c>
      <c r="D32" s="20" t="s">
        <v>3059</v>
      </c>
      <c r="E32" s="101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403</v>
      </c>
      <c r="B33" s="12">
        <v>42340</v>
      </c>
      <c r="C33" s="12" t="s">
        <v>3478</v>
      </c>
      <c r="D33" s="12" t="s">
        <v>3056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404</v>
      </c>
      <c r="B34" s="12">
        <v>17980</v>
      </c>
      <c r="C34" s="12" t="s">
        <v>3126</v>
      </c>
      <c r="D34" s="12" t="s">
        <v>3056</v>
      </c>
      <c r="E34" s="101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405</v>
      </c>
      <c r="B35" s="40">
        <v>99911</v>
      </c>
      <c r="C35" s="20" t="s">
        <v>3473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406</v>
      </c>
      <c r="B36" s="12">
        <v>12060</v>
      </c>
      <c r="C36" s="12" t="s">
        <v>3475</v>
      </c>
      <c r="D36" s="12" t="s">
        <v>3056</v>
      </c>
      <c r="E36" s="100">
        <v>0.93710000000000004</v>
      </c>
      <c r="F36" s="39"/>
      <c r="G36" s="74">
        <f t="shared" si="0"/>
        <v>186.094044</v>
      </c>
      <c r="H36" s="74">
        <f t="shared" si="1"/>
        <v>147.076502</v>
      </c>
      <c r="I36" s="74">
        <f t="shared" si="2"/>
        <v>55.637145000000004</v>
      </c>
      <c r="J36" s="75"/>
      <c r="K36" s="74">
        <f t="shared" si="3"/>
        <v>1335.312674</v>
      </c>
      <c r="L36" s="74">
        <f t="shared" si="4"/>
        <v>434.77504399999998</v>
      </c>
      <c r="M36" s="74">
        <f t="shared" si="5"/>
        <v>980.13227000000006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407</v>
      </c>
      <c r="B37" s="12">
        <v>12020</v>
      </c>
      <c r="C37" s="12" t="s">
        <v>3481</v>
      </c>
      <c r="D37" s="12" t="s">
        <v>3056</v>
      </c>
      <c r="E37" s="101">
        <v>0.8891</v>
      </c>
      <c r="F37" s="39"/>
      <c r="G37" s="74">
        <f t="shared" si="0"/>
        <v>179.67932400000001</v>
      </c>
      <c r="H37" s="74">
        <f t="shared" si="1"/>
        <v>142.006742</v>
      </c>
      <c r="I37" s="74">
        <f t="shared" si="2"/>
        <v>53.719544999999997</v>
      </c>
      <c r="J37" s="75"/>
      <c r="K37" s="74">
        <f t="shared" si="3"/>
        <v>1289.2835540000001</v>
      </c>
      <c r="L37" s="74">
        <f t="shared" si="4"/>
        <v>423.08032400000002</v>
      </c>
      <c r="M37" s="74">
        <f t="shared" si="5"/>
        <v>948.75467000000003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408</v>
      </c>
      <c r="B38" s="40">
        <v>99911</v>
      </c>
      <c r="C38" s="20" t="s">
        <v>3473</v>
      </c>
      <c r="D38" s="20" t="s">
        <v>3059</v>
      </c>
      <c r="E38" s="101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409</v>
      </c>
      <c r="B39" s="12">
        <v>12060</v>
      </c>
      <c r="C39" s="12" t="s">
        <v>3475</v>
      </c>
      <c r="D39" s="12" t="s">
        <v>3056</v>
      </c>
      <c r="E39" s="100">
        <v>0.93710000000000004</v>
      </c>
      <c r="F39" s="39"/>
      <c r="G39" s="74">
        <f t="shared" si="0"/>
        <v>186.094044</v>
      </c>
      <c r="H39" s="74">
        <f t="shared" si="1"/>
        <v>147.076502</v>
      </c>
      <c r="I39" s="74">
        <f t="shared" si="2"/>
        <v>55.637145000000004</v>
      </c>
      <c r="J39" s="75"/>
      <c r="K39" s="74">
        <f t="shared" si="3"/>
        <v>1335.312674</v>
      </c>
      <c r="L39" s="74">
        <f t="shared" si="4"/>
        <v>434.77504399999998</v>
      </c>
      <c r="M39" s="74">
        <f t="shared" si="5"/>
        <v>980.13227000000006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410</v>
      </c>
      <c r="B40" s="40">
        <v>99911</v>
      </c>
      <c r="C40" s="20" t="s">
        <v>3473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411</v>
      </c>
      <c r="B41" s="12">
        <v>12060</v>
      </c>
      <c r="C41" s="12" t="s">
        <v>3475</v>
      </c>
      <c r="D41" s="12" t="s">
        <v>3056</v>
      </c>
      <c r="E41" s="100">
        <v>0.93710000000000004</v>
      </c>
      <c r="F41" s="39"/>
      <c r="G41" s="74">
        <f t="shared" si="0"/>
        <v>186.094044</v>
      </c>
      <c r="H41" s="74">
        <f t="shared" si="1"/>
        <v>147.076502</v>
      </c>
      <c r="I41" s="74">
        <f t="shared" si="2"/>
        <v>55.637145000000004</v>
      </c>
      <c r="J41" s="75"/>
      <c r="K41" s="74">
        <f t="shared" si="3"/>
        <v>1335.312674</v>
      </c>
      <c r="L41" s="74">
        <f t="shared" si="4"/>
        <v>434.77504399999998</v>
      </c>
      <c r="M41" s="74">
        <f t="shared" si="5"/>
        <v>980.13227000000006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412</v>
      </c>
      <c r="B42" s="40">
        <v>99911</v>
      </c>
      <c r="C42" s="20" t="s">
        <v>3473</v>
      </c>
      <c r="D42" s="20" t="s">
        <v>3059</v>
      </c>
      <c r="E42" s="101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413</v>
      </c>
      <c r="B43" s="40">
        <v>99911</v>
      </c>
      <c r="C43" s="20" t="s">
        <v>3473</v>
      </c>
      <c r="D43" s="20" t="s">
        <v>3059</v>
      </c>
      <c r="E43" s="101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414</v>
      </c>
      <c r="B44" s="12">
        <v>12260</v>
      </c>
      <c r="C44" s="12" t="s">
        <v>3479</v>
      </c>
      <c r="D44" s="12" t="s">
        <v>3056</v>
      </c>
      <c r="E44" s="100">
        <v>0.88260000000000005</v>
      </c>
      <c r="F44" s="39"/>
      <c r="G44" s="74">
        <f t="shared" si="0"/>
        <v>178.81066399999997</v>
      </c>
      <c r="H44" s="74">
        <f t="shared" si="1"/>
        <v>141.320212</v>
      </c>
      <c r="I44" s="74">
        <f t="shared" si="2"/>
        <v>53.459870000000009</v>
      </c>
      <c r="J44" s="75"/>
      <c r="K44" s="74">
        <f t="shared" si="3"/>
        <v>1283.0504440000002</v>
      </c>
      <c r="L44" s="74">
        <f t="shared" si="4"/>
        <v>421.49666400000001</v>
      </c>
      <c r="M44" s="74">
        <f t="shared" si="5"/>
        <v>944.50562000000014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415</v>
      </c>
      <c r="B45" s="40">
        <v>99911</v>
      </c>
      <c r="C45" s="20" t="s">
        <v>3473</v>
      </c>
      <c r="D45" s="20" t="s">
        <v>3059</v>
      </c>
      <c r="E45" s="101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416</v>
      </c>
      <c r="B46" s="12">
        <v>12060</v>
      </c>
      <c r="C46" s="12" t="s">
        <v>3475</v>
      </c>
      <c r="D46" s="12" t="s">
        <v>3056</v>
      </c>
      <c r="E46" s="101">
        <v>0.93710000000000004</v>
      </c>
      <c r="F46" s="39"/>
      <c r="G46" s="74">
        <f t="shared" si="0"/>
        <v>186.094044</v>
      </c>
      <c r="H46" s="74">
        <f t="shared" si="1"/>
        <v>147.076502</v>
      </c>
      <c r="I46" s="74">
        <f t="shared" si="2"/>
        <v>55.637145000000004</v>
      </c>
      <c r="J46" s="75"/>
      <c r="K46" s="74">
        <f t="shared" si="3"/>
        <v>1335.312674</v>
      </c>
      <c r="L46" s="74">
        <f t="shared" si="4"/>
        <v>434.77504399999998</v>
      </c>
      <c r="M46" s="74">
        <f t="shared" si="5"/>
        <v>980.13227000000006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417</v>
      </c>
      <c r="B47" s="12">
        <v>31420</v>
      </c>
      <c r="C47" s="12" t="s">
        <v>3896</v>
      </c>
      <c r="D47" s="12" t="s">
        <v>3056</v>
      </c>
      <c r="E47" s="101">
        <v>0.85129999999999995</v>
      </c>
      <c r="F47" s="39"/>
      <c r="G47" s="74">
        <f t="shared" si="0"/>
        <v>174.62773199999998</v>
      </c>
      <c r="H47" s="74">
        <f t="shared" si="1"/>
        <v>138.014306</v>
      </c>
      <c r="I47" s="74">
        <f t="shared" si="2"/>
        <v>52.209434999999999</v>
      </c>
      <c r="J47" s="75"/>
      <c r="K47" s="74">
        <f t="shared" si="3"/>
        <v>1253.0356220000001</v>
      </c>
      <c r="L47" s="74">
        <f t="shared" si="4"/>
        <v>413.87073199999998</v>
      </c>
      <c r="M47" s="74">
        <f t="shared" si="5"/>
        <v>924.0448100000001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418</v>
      </c>
      <c r="B48" s="40">
        <v>99911</v>
      </c>
      <c r="C48" s="20" t="s">
        <v>3473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419</v>
      </c>
      <c r="B49" s="12">
        <v>16860</v>
      </c>
      <c r="C49" s="12" t="s">
        <v>3480</v>
      </c>
      <c r="D49" s="12" t="s">
        <v>3056</v>
      </c>
      <c r="E49" s="100">
        <v>0.85250000000000004</v>
      </c>
      <c r="F49" s="39"/>
      <c r="G49" s="74">
        <f t="shared" si="0"/>
        <v>174.78809999999999</v>
      </c>
      <c r="H49" s="74">
        <f t="shared" si="1"/>
        <v>138.14105000000001</v>
      </c>
      <c r="I49" s="74">
        <f t="shared" si="2"/>
        <v>52.257374999999996</v>
      </c>
      <c r="J49" s="75"/>
      <c r="K49" s="74">
        <f t="shared" si="3"/>
        <v>1254.1863500000002</v>
      </c>
      <c r="L49" s="74">
        <f t="shared" si="4"/>
        <v>414.16309999999999</v>
      </c>
      <c r="M49" s="74">
        <f t="shared" si="5"/>
        <v>924.82925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420</v>
      </c>
      <c r="B50" s="12">
        <v>12060</v>
      </c>
      <c r="C50" s="12" t="s">
        <v>3475</v>
      </c>
      <c r="D50" s="12" t="s">
        <v>3056</v>
      </c>
      <c r="E50" s="101">
        <v>0.93710000000000004</v>
      </c>
      <c r="F50" s="39"/>
      <c r="G50" s="74">
        <f t="shared" si="0"/>
        <v>186.094044</v>
      </c>
      <c r="H50" s="74">
        <f t="shared" si="1"/>
        <v>147.076502</v>
      </c>
      <c r="I50" s="74">
        <f t="shared" si="2"/>
        <v>55.637145000000004</v>
      </c>
      <c r="J50" s="75"/>
      <c r="K50" s="74">
        <f t="shared" si="3"/>
        <v>1335.312674</v>
      </c>
      <c r="L50" s="74">
        <f t="shared" si="4"/>
        <v>434.77504399999998</v>
      </c>
      <c r="M50" s="74">
        <f t="shared" si="5"/>
        <v>980.13227000000006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421</v>
      </c>
      <c r="B51" s="40">
        <v>99911</v>
      </c>
      <c r="C51" s="20" t="s">
        <v>3473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3897</v>
      </c>
      <c r="B52" s="12">
        <v>12060</v>
      </c>
      <c r="C52" s="12" t="s">
        <v>3475</v>
      </c>
      <c r="D52" s="12" t="s">
        <v>3056</v>
      </c>
      <c r="E52" s="100">
        <v>0.93710000000000004</v>
      </c>
      <c r="F52" s="39"/>
      <c r="G52" s="74">
        <f t="shared" si="0"/>
        <v>186.094044</v>
      </c>
      <c r="H52" s="74">
        <f t="shared" si="1"/>
        <v>147.076502</v>
      </c>
      <c r="I52" s="74">
        <f t="shared" si="2"/>
        <v>55.637145000000004</v>
      </c>
      <c r="J52" s="75"/>
      <c r="K52" s="74">
        <f t="shared" si="3"/>
        <v>1335.312674</v>
      </c>
      <c r="L52" s="74">
        <f t="shared" si="4"/>
        <v>434.77504399999998</v>
      </c>
      <c r="M52" s="74">
        <f t="shared" si="5"/>
        <v>980.13227000000006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422</v>
      </c>
      <c r="B53" s="40">
        <v>99911</v>
      </c>
      <c r="C53" s="20" t="s">
        <v>3473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423</v>
      </c>
      <c r="B54" s="40">
        <v>99911</v>
      </c>
      <c r="C54" s="20" t="s">
        <v>3473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424</v>
      </c>
      <c r="B55" s="12">
        <v>10500</v>
      </c>
      <c r="C55" s="12" t="s">
        <v>3474</v>
      </c>
      <c r="D55" s="12" t="s">
        <v>3056</v>
      </c>
      <c r="E55" s="100">
        <v>0.80700000000000005</v>
      </c>
      <c r="F55" s="39"/>
      <c r="G55" s="74">
        <f t="shared" si="0"/>
        <v>168.70747999999998</v>
      </c>
      <c r="H55" s="74">
        <f t="shared" si="1"/>
        <v>133.33534</v>
      </c>
      <c r="I55" s="74">
        <f t="shared" si="2"/>
        <v>50.43965</v>
      </c>
      <c r="J55" s="75"/>
      <c r="K55" s="74">
        <f t="shared" si="3"/>
        <v>1210.55458</v>
      </c>
      <c r="L55" s="74">
        <f t="shared" si="4"/>
        <v>403.07748000000004</v>
      </c>
      <c r="M55" s="74">
        <f t="shared" si="5"/>
        <v>895.08590000000004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425</v>
      </c>
      <c r="B56" s="12">
        <v>12060</v>
      </c>
      <c r="C56" s="12" t="s">
        <v>3475</v>
      </c>
      <c r="D56" s="12" t="s">
        <v>3056</v>
      </c>
      <c r="E56" s="100">
        <v>0.93710000000000004</v>
      </c>
      <c r="F56" s="39"/>
      <c r="G56" s="74">
        <f t="shared" si="0"/>
        <v>186.094044</v>
      </c>
      <c r="H56" s="74">
        <f t="shared" si="1"/>
        <v>147.076502</v>
      </c>
      <c r="I56" s="74">
        <f t="shared" si="2"/>
        <v>55.637145000000004</v>
      </c>
      <c r="J56" s="75"/>
      <c r="K56" s="74">
        <f t="shared" si="3"/>
        <v>1335.312674</v>
      </c>
      <c r="L56" s="74">
        <f t="shared" si="4"/>
        <v>434.77504399999998</v>
      </c>
      <c r="M56" s="74">
        <f t="shared" si="5"/>
        <v>980.13227000000006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426</v>
      </c>
      <c r="B57" s="40">
        <v>99911</v>
      </c>
      <c r="C57" s="20" t="s">
        <v>3473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427</v>
      </c>
      <c r="B58" s="12">
        <v>46660</v>
      </c>
      <c r="C58" s="12" t="s">
        <v>3477</v>
      </c>
      <c r="D58" s="12" t="s">
        <v>3056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428</v>
      </c>
      <c r="B59" s="12">
        <v>42340</v>
      </c>
      <c r="C59" s="12" t="s">
        <v>3478</v>
      </c>
      <c r="D59" s="12" t="s">
        <v>3056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429</v>
      </c>
      <c r="B60" s="40">
        <v>99911</v>
      </c>
      <c r="C60" s="20" t="s">
        <v>3473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430</v>
      </c>
      <c r="B61" s="40">
        <v>99911</v>
      </c>
      <c r="C61" s="20" t="s">
        <v>3473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431</v>
      </c>
      <c r="B62" s="40">
        <v>99911</v>
      </c>
      <c r="C62" s="20" t="s">
        <v>3473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432</v>
      </c>
      <c r="B63" s="40">
        <v>99911</v>
      </c>
      <c r="C63" s="20" t="s">
        <v>3473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433</v>
      </c>
      <c r="B64" s="12">
        <v>12060</v>
      </c>
      <c r="C64" s="12" t="s">
        <v>3475</v>
      </c>
      <c r="D64" s="12" t="s">
        <v>3056</v>
      </c>
      <c r="E64" s="100">
        <v>0.93710000000000004</v>
      </c>
      <c r="F64" s="39"/>
      <c r="G64" s="74">
        <f t="shared" si="0"/>
        <v>186.094044</v>
      </c>
      <c r="H64" s="74">
        <f t="shared" si="1"/>
        <v>147.076502</v>
      </c>
      <c r="I64" s="74">
        <f t="shared" si="2"/>
        <v>55.637145000000004</v>
      </c>
      <c r="J64" s="75"/>
      <c r="K64" s="74">
        <f t="shared" si="3"/>
        <v>1335.312674</v>
      </c>
      <c r="L64" s="74">
        <f t="shared" si="4"/>
        <v>434.77504399999998</v>
      </c>
      <c r="M64" s="74">
        <f t="shared" si="5"/>
        <v>980.13227000000006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434</v>
      </c>
      <c r="B65" s="12">
        <v>40660</v>
      </c>
      <c r="C65" s="12" t="s">
        <v>3482</v>
      </c>
      <c r="D65" s="12" t="s">
        <v>3056</v>
      </c>
      <c r="E65" s="100">
        <v>0.87549999999999994</v>
      </c>
      <c r="F65" s="39"/>
      <c r="G65" s="74">
        <f t="shared" si="0"/>
        <v>177.86181999999997</v>
      </c>
      <c r="H65" s="74">
        <f t="shared" si="1"/>
        <v>140.57031000000001</v>
      </c>
      <c r="I65" s="74">
        <f t="shared" si="2"/>
        <v>53.176225000000002</v>
      </c>
      <c r="J65" s="75"/>
      <c r="K65" s="74">
        <f t="shared" si="3"/>
        <v>1276.24197</v>
      </c>
      <c r="L65" s="74">
        <f t="shared" si="4"/>
        <v>419.76682</v>
      </c>
      <c r="M65" s="74">
        <f t="shared" si="5"/>
        <v>939.86435000000006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435</v>
      </c>
      <c r="B66" s="12">
        <v>12060</v>
      </c>
      <c r="C66" s="12" t="s">
        <v>3475</v>
      </c>
      <c r="D66" s="12" t="s">
        <v>3056</v>
      </c>
      <c r="E66" s="100">
        <v>0.93710000000000004</v>
      </c>
      <c r="F66" s="39"/>
      <c r="G66" s="74">
        <f t="shared" si="0"/>
        <v>186.094044</v>
      </c>
      <c r="H66" s="74">
        <f t="shared" si="1"/>
        <v>147.076502</v>
      </c>
      <c r="I66" s="74">
        <f t="shared" si="2"/>
        <v>55.637145000000004</v>
      </c>
      <c r="J66" s="75"/>
      <c r="K66" s="74">
        <f t="shared" si="3"/>
        <v>1335.312674</v>
      </c>
      <c r="L66" s="74">
        <f t="shared" si="4"/>
        <v>434.77504399999998</v>
      </c>
      <c r="M66" s="74">
        <f t="shared" si="5"/>
        <v>980.13227000000006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436</v>
      </c>
      <c r="B67" s="40">
        <v>99911</v>
      </c>
      <c r="C67" s="20" t="s">
        <v>3473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437</v>
      </c>
      <c r="B68" s="12">
        <v>12060</v>
      </c>
      <c r="C68" s="12" t="s">
        <v>3475</v>
      </c>
      <c r="D68" s="12" t="s">
        <v>3056</v>
      </c>
      <c r="E68" s="100">
        <v>0.93710000000000004</v>
      </c>
      <c r="F68" s="39"/>
      <c r="G68" s="74">
        <f t="shared" si="0"/>
        <v>186.094044</v>
      </c>
      <c r="H68" s="74">
        <f t="shared" si="1"/>
        <v>147.076502</v>
      </c>
      <c r="I68" s="74">
        <f t="shared" si="2"/>
        <v>55.637145000000004</v>
      </c>
      <c r="J68" s="75"/>
      <c r="K68" s="74">
        <f t="shared" si="3"/>
        <v>1335.312674</v>
      </c>
      <c r="L68" s="74">
        <f t="shared" si="4"/>
        <v>434.77504399999998</v>
      </c>
      <c r="M68" s="74">
        <f t="shared" si="5"/>
        <v>980.13227000000006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438</v>
      </c>
      <c r="B69" s="40">
        <v>99911</v>
      </c>
      <c r="C69" s="20" t="s">
        <v>3473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439</v>
      </c>
      <c r="B70" s="40">
        <v>99911</v>
      </c>
      <c r="C70" s="20" t="s">
        <v>3473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440</v>
      </c>
      <c r="B71" s="12">
        <v>15260</v>
      </c>
      <c r="C71" s="12" t="s">
        <v>3476</v>
      </c>
      <c r="D71" s="12" t="s">
        <v>3056</v>
      </c>
      <c r="E71" s="100">
        <v>0.81010000000000004</v>
      </c>
      <c r="F71" s="39"/>
      <c r="G71" s="74">
        <f t="shared" si="0"/>
        <v>169.12176399999998</v>
      </c>
      <c r="H71" s="74">
        <f t="shared" si="1"/>
        <v>133.66276200000001</v>
      </c>
      <c r="I71" s="74">
        <f t="shared" si="2"/>
        <v>50.563495000000003</v>
      </c>
      <c r="J71" s="75"/>
      <c r="K71" s="74">
        <f t="shared" si="3"/>
        <v>1213.527294</v>
      </c>
      <c r="L71" s="74">
        <f t="shared" si="4"/>
        <v>403.832764</v>
      </c>
      <c r="M71" s="74">
        <f t="shared" si="5"/>
        <v>897.11237000000006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441</v>
      </c>
      <c r="B72" s="40">
        <v>99911</v>
      </c>
      <c r="C72" s="20" t="s">
        <v>3473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442</v>
      </c>
      <c r="B73" s="40">
        <v>99911</v>
      </c>
      <c r="C73" s="20" t="s">
        <v>3473</v>
      </c>
      <c r="D73" s="20" t="s">
        <v>3059</v>
      </c>
      <c r="E73" s="100">
        <v>0.8</v>
      </c>
      <c r="F73" s="39"/>
      <c r="G73" s="74">
        <f t="shared" ref="G73:G136" si="6">+(E73*133.64)+60.86</f>
        <v>167.77199999999999</v>
      </c>
      <c r="H73" s="74">
        <f t="shared" ref="H73:H136" si="7">(E73*105.62)+48.1</f>
        <v>132.596</v>
      </c>
      <c r="I73" s="74">
        <f t="shared" ref="I73:I136" si="8">(E73*39.95)+18.2</f>
        <v>50.160000000000004</v>
      </c>
      <c r="J73" s="75"/>
      <c r="K73" s="74">
        <f t="shared" ref="K73:K136" si="9">((E73*958.94)+436.69)</f>
        <v>1203.8420000000001</v>
      </c>
      <c r="L73" s="74">
        <f t="shared" ref="L73:L136" si="10">(E73*243.64)+206.46</f>
        <v>401.37200000000001</v>
      </c>
      <c r="M73" s="74">
        <f t="shared" ref="M73:M136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443</v>
      </c>
      <c r="B74" s="40">
        <v>99911</v>
      </c>
      <c r="C74" s="20" t="s">
        <v>3473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444</v>
      </c>
      <c r="B75" s="12">
        <v>12060</v>
      </c>
      <c r="C75" s="12" t="s">
        <v>3475</v>
      </c>
      <c r="D75" s="12" t="s">
        <v>3056</v>
      </c>
      <c r="E75" s="100">
        <v>0.93710000000000004</v>
      </c>
      <c r="F75" s="39"/>
      <c r="G75" s="74">
        <f t="shared" si="6"/>
        <v>186.094044</v>
      </c>
      <c r="H75" s="74">
        <f t="shared" si="7"/>
        <v>147.076502</v>
      </c>
      <c r="I75" s="74">
        <f t="shared" si="8"/>
        <v>55.637145000000004</v>
      </c>
      <c r="J75" s="75"/>
      <c r="K75" s="74">
        <f t="shared" si="9"/>
        <v>1335.312674</v>
      </c>
      <c r="L75" s="74">
        <f t="shared" si="10"/>
        <v>434.77504399999998</v>
      </c>
      <c r="M75" s="74">
        <f t="shared" si="11"/>
        <v>980.13227000000006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445</v>
      </c>
      <c r="B76" s="40">
        <v>99911</v>
      </c>
      <c r="C76" s="20" t="s">
        <v>3473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12" t="s">
        <v>446</v>
      </c>
      <c r="B77" s="12">
        <v>23580</v>
      </c>
      <c r="C77" s="12" t="s">
        <v>3483</v>
      </c>
      <c r="D77" s="12" t="s">
        <v>3056</v>
      </c>
      <c r="E77" s="100">
        <v>0.88160000000000005</v>
      </c>
      <c r="F77" s="39"/>
      <c r="G77" s="74">
        <f t="shared" si="6"/>
        <v>178.67702399999999</v>
      </c>
      <c r="H77" s="74">
        <f t="shared" si="7"/>
        <v>141.21459200000001</v>
      </c>
      <c r="I77" s="74">
        <f t="shared" si="8"/>
        <v>53.419920000000005</v>
      </c>
      <c r="J77" s="75"/>
      <c r="K77" s="74">
        <f t="shared" si="9"/>
        <v>1282.091504</v>
      </c>
      <c r="L77" s="74">
        <f t="shared" si="10"/>
        <v>421.25302399999998</v>
      </c>
      <c r="M77" s="74">
        <f t="shared" si="11"/>
        <v>943.85192000000006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447</v>
      </c>
      <c r="B78" s="40">
        <v>99911</v>
      </c>
      <c r="C78" s="20" t="s">
        <v>3473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448</v>
      </c>
      <c r="B79" s="12">
        <v>12060</v>
      </c>
      <c r="C79" s="12" t="s">
        <v>3475</v>
      </c>
      <c r="D79" s="12" t="s">
        <v>3056</v>
      </c>
      <c r="E79" s="100">
        <v>0.93710000000000004</v>
      </c>
      <c r="F79" s="39"/>
      <c r="G79" s="74">
        <f t="shared" si="6"/>
        <v>186.094044</v>
      </c>
      <c r="H79" s="74">
        <f t="shared" si="7"/>
        <v>147.076502</v>
      </c>
      <c r="I79" s="74">
        <f t="shared" si="8"/>
        <v>55.637145000000004</v>
      </c>
      <c r="J79" s="75"/>
      <c r="K79" s="74">
        <f t="shared" si="9"/>
        <v>1335.312674</v>
      </c>
      <c r="L79" s="74">
        <f t="shared" si="10"/>
        <v>434.77504399999998</v>
      </c>
      <c r="M79" s="74">
        <f t="shared" si="11"/>
        <v>980.13227000000006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449</v>
      </c>
      <c r="B80" s="12">
        <v>17980</v>
      </c>
      <c r="C80" s="12" t="s">
        <v>3126</v>
      </c>
      <c r="D80" s="12" t="s">
        <v>3056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450</v>
      </c>
      <c r="B81" s="40">
        <v>99911</v>
      </c>
      <c r="C81" s="20" t="s">
        <v>3473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12" t="s">
        <v>451</v>
      </c>
      <c r="B82" s="12">
        <v>12060</v>
      </c>
      <c r="C82" s="12" t="s">
        <v>3475</v>
      </c>
      <c r="D82" s="12" t="s">
        <v>3056</v>
      </c>
      <c r="E82" s="100">
        <v>0.93710000000000004</v>
      </c>
      <c r="F82" s="39"/>
      <c r="G82" s="74">
        <f t="shared" si="6"/>
        <v>186.094044</v>
      </c>
      <c r="H82" s="74">
        <f t="shared" si="7"/>
        <v>147.076502</v>
      </c>
      <c r="I82" s="74">
        <f t="shared" si="8"/>
        <v>55.637145000000004</v>
      </c>
      <c r="J82" s="75"/>
      <c r="K82" s="74">
        <f t="shared" si="9"/>
        <v>1335.312674</v>
      </c>
      <c r="L82" s="74">
        <f t="shared" si="10"/>
        <v>434.77504399999998</v>
      </c>
      <c r="M82" s="74">
        <f t="shared" si="11"/>
        <v>980.13227000000006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12" t="s">
        <v>452</v>
      </c>
      <c r="B83" s="12">
        <v>12060</v>
      </c>
      <c r="C83" s="12" t="s">
        <v>3475</v>
      </c>
      <c r="D83" s="12" t="s">
        <v>3056</v>
      </c>
      <c r="E83" s="100">
        <v>0.93710000000000004</v>
      </c>
      <c r="F83" s="39"/>
      <c r="G83" s="74">
        <f t="shared" si="6"/>
        <v>186.094044</v>
      </c>
      <c r="H83" s="74">
        <f t="shared" si="7"/>
        <v>147.076502</v>
      </c>
      <c r="I83" s="74">
        <f t="shared" si="8"/>
        <v>55.637145000000004</v>
      </c>
      <c r="J83" s="75"/>
      <c r="K83" s="74">
        <f t="shared" si="9"/>
        <v>1335.312674</v>
      </c>
      <c r="L83" s="74">
        <f t="shared" si="10"/>
        <v>434.77504399999998</v>
      </c>
      <c r="M83" s="74">
        <f t="shared" si="11"/>
        <v>980.13227000000006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" t="s">
        <v>453</v>
      </c>
      <c r="B84" s="12">
        <v>47580</v>
      </c>
      <c r="C84" s="12" t="s">
        <v>3484</v>
      </c>
      <c r="D84" s="12" t="s">
        <v>3056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454</v>
      </c>
      <c r="B85" s="40">
        <v>99911</v>
      </c>
      <c r="C85" s="20" t="s">
        <v>3473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455</v>
      </c>
      <c r="B86" s="40">
        <v>99911</v>
      </c>
      <c r="C86" s="20" t="s">
        <v>3473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12" t="s">
        <v>456</v>
      </c>
      <c r="B87" s="12">
        <v>12060</v>
      </c>
      <c r="C87" s="12" t="s">
        <v>3475</v>
      </c>
      <c r="D87" s="12" t="s">
        <v>3056</v>
      </c>
      <c r="E87" s="100">
        <v>0.93710000000000004</v>
      </c>
      <c r="F87" s="39"/>
      <c r="G87" s="74">
        <f t="shared" si="6"/>
        <v>186.094044</v>
      </c>
      <c r="H87" s="74">
        <f t="shared" si="7"/>
        <v>147.076502</v>
      </c>
      <c r="I87" s="74">
        <f t="shared" si="8"/>
        <v>55.637145000000004</v>
      </c>
      <c r="J87" s="75"/>
      <c r="K87" s="74">
        <f t="shared" si="9"/>
        <v>1335.312674</v>
      </c>
      <c r="L87" s="74">
        <f t="shared" si="10"/>
        <v>434.77504399999998</v>
      </c>
      <c r="M87" s="74">
        <f t="shared" si="11"/>
        <v>980.13227000000006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457</v>
      </c>
      <c r="B88" s="40">
        <v>99911</v>
      </c>
      <c r="C88" s="20" t="s">
        <v>3473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458</v>
      </c>
      <c r="B89" s="40">
        <v>99911</v>
      </c>
      <c r="C89" s="20" t="s">
        <v>3473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459</v>
      </c>
      <c r="B90" s="40">
        <v>99911</v>
      </c>
      <c r="C90" s="20" t="s">
        <v>3473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460</v>
      </c>
      <c r="B91" s="40">
        <v>99911</v>
      </c>
      <c r="C91" s="20" t="s">
        <v>3473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12" t="s">
        <v>461</v>
      </c>
      <c r="B92" s="12">
        <v>31420</v>
      </c>
      <c r="C92" s="12" t="s">
        <v>3896</v>
      </c>
      <c r="D92" s="12" t="s">
        <v>3056</v>
      </c>
      <c r="E92" s="100">
        <v>0.85129999999999995</v>
      </c>
      <c r="F92" s="39"/>
      <c r="G92" s="74">
        <f t="shared" si="6"/>
        <v>174.62773199999998</v>
      </c>
      <c r="H92" s="74">
        <f t="shared" si="7"/>
        <v>138.014306</v>
      </c>
      <c r="I92" s="74">
        <f t="shared" si="8"/>
        <v>52.209434999999999</v>
      </c>
      <c r="J92" s="75"/>
      <c r="K92" s="74">
        <f t="shared" si="9"/>
        <v>1253.0356220000001</v>
      </c>
      <c r="L92" s="74">
        <f t="shared" si="10"/>
        <v>413.87073199999998</v>
      </c>
      <c r="M92" s="74">
        <f t="shared" si="11"/>
        <v>924.0448100000001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12" t="s">
        <v>462</v>
      </c>
      <c r="B93" s="12">
        <v>12060</v>
      </c>
      <c r="C93" s="12" t="s">
        <v>3475</v>
      </c>
      <c r="D93" s="12" t="s">
        <v>3056</v>
      </c>
      <c r="E93" s="100">
        <v>0.93710000000000004</v>
      </c>
      <c r="F93" s="39"/>
      <c r="G93" s="74">
        <f t="shared" si="6"/>
        <v>186.094044</v>
      </c>
      <c r="H93" s="74">
        <f t="shared" si="7"/>
        <v>147.076502</v>
      </c>
      <c r="I93" s="74">
        <f t="shared" si="8"/>
        <v>55.637145000000004</v>
      </c>
      <c r="J93" s="75"/>
      <c r="K93" s="74">
        <f t="shared" si="9"/>
        <v>1335.312674</v>
      </c>
      <c r="L93" s="74">
        <f t="shared" si="10"/>
        <v>434.77504399999998</v>
      </c>
      <c r="M93" s="74">
        <f t="shared" si="11"/>
        <v>980.13227000000006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12" t="s">
        <v>463</v>
      </c>
      <c r="B94" s="12">
        <v>46660</v>
      </c>
      <c r="C94" s="12" t="s">
        <v>3477</v>
      </c>
      <c r="D94" s="12" t="s">
        <v>3056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464</v>
      </c>
      <c r="B95" s="40">
        <v>99911</v>
      </c>
      <c r="C95" s="20" t="s">
        <v>3473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12" t="s">
        <v>465</v>
      </c>
      <c r="B96" s="12">
        <v>10500</v>
      </c>
      <c r="C96" s="12" t="s">
        <v>3474</v>
      </c>
      <c r="D96" s="12" t="s">
        <v>3056</v>
      </c>
      <c r="E96" s="100">
        <v>0.80700000000000005</v>
      </c>
      <c r="F96" s="39"/>
      <c r="G96" s="74">
        <f t="shared" si="6"/>
        <v>168.70747999999998</v>
      </c>
      <c r="H96" s="74">
        <f t="shared" si="7"/>
        <v>133.33534</v>
      </c>
      <c r="I96" s="74">
        <f t="shared" si="8"/>
        <v>50.43965</v>
      </c>
      <c r="J96" s="75"/>
      <c r="K96" s="74">
        <f t="shared" si="9"/>
        <v>1210.55458</v>
      </c>
      <c r="L96" s="74">
        <f t="shared" si="10"/>
        <v>403.07748000000004</v>
      </c>
      <c r="M96" s="74">
        <f t="shared" si="11"/>
        <v>895.08590000000004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12" t="s">
        <v>466</v>
      </c>
      <c r="B97" s="12">
        <v>25980</v>
      </c>
      <c r="C97" s="12" t="s">
        <v>4113</v>
      </c>
      <c r="D97" s="12" t="s">
        <v>3056</v>
      </c>
      <c r="E97" s="100">
        <v>0.83220000000000005</v>
      </c>
      <c r="F97" s="39"/>
      <c r="G97" s="74">
        <f t="shared" si="6"/>
        <v>172.07520799999998</v>
      </c>
      <c r="H97" s="74">
        <f t="shared" si="7"/>
        <v>135.99696400000002</v>
      </c>
      <c r="I97" s="74">
        <f t="shared" si="8"/>
        <v>51.446390000000008</v>
      </c>
      <c r="J97" s="75"/>
      <c r="K97" s="74">
        <f t="shared" si="9"/>
        <v>1234.7198680000001</v>
      </c>
      <c r="L97" s="74">
        <f t="shared" si="10"/>
        <v>409.21720800000003</v>
      </c>
      <c r="M97" s="74">
        <f t="shared" si="11"/>
        <v>911.55914000000007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12" t="s">
        <v>467</v>
      </c>
      <c r="B98" s="12">
        <v>12260</v>
      </c>
      <c r="C98" s="12" t="s">
        <v>3479</v>
      </c>
      <c r="D98" s="12" t="s">
        <v>3056</v>
      </c>
      <c r="E98" s="100">
        <v>0.88260000000000005</v>
      </c>
      <c r="F98" s="39"/>
      <c r="G98" s="74">
        <f t="shared" si="6"/>
        <v>178.81066399999997</v>
      </c>
      <c r="H98" s="74">
        <f t="shared" si="7"/>
        <v>141.320212</v>
      </c>
      <c r="I98" s="74">
        <f t="shared" si="8"/>
        <v>53.459870000000009</v>
      </c>
      <c r="J98" s="75"/>
      <c r="K98" s="74">
        <f t="shared" si="9"/>
        <v>1283.0504440000002</v>
      </c>
      <c r="L98" s="74">
        <f t="shared" si="10"/>
        <v>421.49666400000001</v>
      </c>
      <c r="M98" s="74">
        <f t="shared" si="11"/>
        <v>944.50562000000014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12" t="s">
        <v>468</v>
      </c>
      <c r="B99" s="12">
        <v>25980</v>
      </c>
      <c r="C99" s="12" t="s">
        <v>4113</v>
      </c>
      <c r="D99" s="12" t="s">
        <v>3056</v>
      </c>
      <c r="E99" s="100">
        <v>0.83220000000000005</v>
      </c>
      <c r="F99" s="39"/>
      <c r="G99" s="74">
        <f t="shared" si="6"/>
        <v>172.07520799999998</v>
      </c>
      <c r="H99" s="74">
        <f t="shared" si="7"/>
        <v>135.99696400000002</v>
      </c>
      <c r="I99" s="74">
        <f t="shared" si="8"/>
        <v>51.446390000000008</v>
      </c>
      <c r="J99" s="75"/>
      <c r="K99" s="74">
        <f t="shared" si="9"/>
        <v>1234.7198680000001</v>
      </c>
      <c r="L99" s="74">
        <f t="shared" si="10"/>
        <v>409.21720800000003</v>
      </c>
      <c r="M99" s="74">
        <f t="shared" si="11"/>
        <v>911.55914000000007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12" t="s">
        <v>469</v>
      </c>
      <c r="B100" s="12">
        <v>46660</v>
      </c>
      <c r="C100" s="12" t="s">
        <v>3477</v>
      </c>
      <c r="D100" s="12" t="s">
        <v>3056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470</v>
      </c>
      <c r="B101" s="40">
        <v>99911</v>
      </c>
      <c r="C101" s="20" t="s">
        <v>3473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472</v>
      </c>
      <c r="B102" s="40">
        <v>99911</v>
      </c>
      <c r="C102" s="20" t="s">
        <v>3473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12" t="s">
        <v>473</v>
      </c>
      <c r="B103" s="12">
        <v>12020</v>
      </c>
      <c r="C103" s="12" t="s">
        <v>3481</v>
      </c>
      <c r="D103" s="12" t="s">
        <v>3056</v>
      </c>
      <c r="E103" s="100">
        <v>0.8891</v>
      </c>
      <c r="F103" s="39"/>
      <c r="G103" s="74">
        <f t="shared" si="6"/>
        <v>179.67932400000001</v>
      </c>
      <c r="H103" s="74">
        <f t="shared" si="7"/>
        <v>142.006742</v>
      </c>
      <c r="I103" s="74">
        <f t="shared" si="8"/>
        <v>53.719544999999997</v>
      </c>
      <c r="J103" s="75"/>
      <c r="K103" s="74">
        <f t="shared" si="9"/>
        <v>1289.2835540000001</v>
      </c>
      <c r="L103" s="74">
        <f t="shared" si="10"/>
        <v>423.08032400000002</v>
      </c>
      <c r="M103" s="74">
        <f t="shared" si="11"/>
        <v>948.75467000000003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12" t="s">
        <v>474</v>
      </c>
      <c r="B104" s="12">
        <v>17980</v>
      </c>
      <c r="C104" s="12" t="s">
        <v>3126</v>
      </c>
      <c r="D104" s="12" t="s">
        <v>3056</v>
      </c>
      <c r="E104" s="100">
        <v>0.8</v>
      </c>
      <c r="F104" s="39"/>
      <c r="G104" s="74">
        <f t="shared" si="6"/>
        <v>167.77199999999999</v>
      </c>
      <c r="H104" s="74">
        <f t="shared" si="7"/>
        <v>132.596</v>
      </c>
      <c r="I104" s="74">
        <f t="shared" si="8"/>
        <v>50.160000000000004</v>
      </c>
      <c r="J104" s="75"/>
      <c r="K104" s="74">
        <f t="shared" si="9"/>
        <v>1203.8420000000001</v>
      </c>
      <c r="L104" s="74">
        <f t="shared" si="10"/>
        <v>401.37200000000001</v>
      </c>
      <c r="M104" s="74">
        <f t="shared" si="11"/>
        <v>890.51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12" t="s">
        <v>471</v>
      </c>
      <c r="B105" s="12">
        <v>15260</v>
      </c>
      <c r="C105" s="12" t="s">
        <v>3476</v>
      </c>
      <c r="D105" s="12" t="s">
        <v>3056</v>
      </c>
      <c r="E105" s="100">
        <v>0.81010000000000004</v>
      </c>
      <c r="F105" s="39"/>
      <c r="G105" s="74">
        <f t="shared" si="6"/>
        <v>169.12176399999998</v>
      </c>
      <c r="H105" s="74">
        <f t="shared" si="7"/>
        <v>133.66276200000001</v>
      </c>
      <c r="I105" s="74">
        <f t="shared" si="8"/>
        <v>50.563495000000003</v>
      </c>
      <c r="J105" s="75"/>
      <c r="K105" s="74">
        <f t="shared" si="9"/>
        <v>1213.527294</v>
      </c>
      <c r="L105" s="74">
        <f t="shared" si="10"/>
        <v>403.832764</v>
      </c>
      <c r="M105" s="74">
        <f t="shared" si="11"/>
        <v>897.11237000000006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12" t="s">
        <v>3898</v>
      </c>
      <c r="B106" s="12">
        <v>12260</v>
      </c>
      <c r="C106" s="12" t="s">
        <v>3479</v>
      </c>
      <c r="D106" s="12" t="s">
        <v>3056</v>
      </c>
      <c r="E106" s="100">
        <v>0.88260000000000005</v>
      </c>
      <c r="F106" s="39"/>
      <c r="G106" s="74">
        <f t="shared" si="6"/>
        <v>178.81066399999997</v>
      </c>
      <c r="H106" s="74">
        <f t="shared" si="7"/>
        <v>141.320212</v>
      </c>
      <c r="I106" s="74">
        <f t="shared" si="8"/>
        <v>53.459870000000009</v>
      </c>
      <c r="J106" s="75"/>
      <c r="K106" s="74">
        <f t="shared" si="9"/>
        <v>1283.0504440000002</v>
      </c>
      <c r="L106" s="74">
        <f t="shared" si="10"/>
        <v>421.49666400000001</v>
      </c>
      <c r="M106" s="74">
        <f t="shared" si="11"/>
        <v>944.50562000000014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12" t="s">
        <v>475</v>
      </c>
      <c r="B107" s="12">
        <v>12060</v>
      </c>
      <c r="C107" s="12" t="s">
        <v>3475</v>
      </c>
      <c r="D107" s="12" t="s">
        <v>3056</v>
      </c>
      <c r="E107" s="100">
        <v>0.93710000000000004</v>
      </c>
      <c r="F107" s="39"/>
      <c r="G107" s="74">
        <f t="shared" si="6"/>
        <v>186.094044</v>
      </c>
      <c r="H107" s="74">
        <f t="shared" si="7"/>
        <v>147.076502</v>
      </c>
      <c r="I107" s="74">
        <f t="shared" si="8"/>
        <v>55.637145000000004</v>
      </c>
      <c r="J107" s="75"/>
      <c r="K107" s="74">
        <f t="shared" si="9"/>
        <v>1335.312674</v>
      </c>
      <c r="L107" s="74">
        <f t="shared" si="10"/>
        <v>434.77504399999998</v>
      </c>
      <c r="M107" s="74">
        <f t="shared" si="11"/>
        <v>980.13227000000006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40" t="s">
        <v>476</v>
      </c>
      <c r="B108" s="40">
        <v>99911</v>
      </c>
      <c r="C108" s="20" t="s">
        <v>3473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40" t="s">
        <v>477</v>
      </c>
      <c r="B109" s="40">
        <v>99911</v>
      </c>
      <c r="C109" s="20" t="s">
        <v>3473</v>
      </c>
      <c r="D109" s="20" t="s">
        <v>3059</v>
      </c>
      <c r="E109" s="100">
        <v>0.8</v>
      </c>
      <c r="F109" s="39"/>
      <c r="G109" s="74">
        <f t="shared" si="6"/>
        <v>167.77199999999999</v>
      </c>
      <c r="H109" s="74">
        <f t="shared" si="7"/>
        <v>132.596</v>
      </c>
      <c r="I109" s="74">
        <f t="shared" si="8"/>
        <v>50.160000000000004</v>
      </c>
      <c r="J109" s="75"/>
      <c r="K109" s="74">
        <f t="shared" si="9"/>
        <v>1203.8420000000001</v>
      </c>
      <c r="L109" s="74">
        <f t="shared" si="10"/>
        <v>401.37200000000001</v>
      </c>
      <c r="M109" s="74">
        <f t="shared" si="11"/>
        <v>890.51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12" t="s">
        <v>478</v>
      </c>
      <c r="B110" s="12">
        <v>31420</v>
      </c>
      <c r="C110" s="12" t="s">
        <v>3896</v>
      </c>
      <c r="D110" s="12" t="s">
        <v>3056</v>
      </c>
      <c r="E110" s="100">
        <v>0.85129999999999995</v>
      </c>
      <c r="F110" s="39"/>
      <c r="G110" s="74">
        <f t="shared" si="6"/>
        <v>174.62773199999998</v>
      </c>
      <c r="H110" s="74">
        <f t="shared" si="7"/>
        <v>138.014306</v>
      </c>
      <c r="I110" s="74">
        <f t="shared" si="8"/>
        <v>52.209434999999999</v>
      </c>
      <c r="J110" s="75"/>
      <c r="K110" s="74">
        <f t="shared" si="9"/>
        <v>1253.0356220000001</v>
      </c>
      <c r="L110" s="74">
        <f t="shared" si="10"/>
        <v>413.87073199999998</v>
      </c>
      <c r="M110" s="74">
        <f t="shared" si="11"/>
        <v>924.0448100000001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40" t="s">
        <v>479</v>
      </c>
      <c r="B111" s="40">
        <v>99911</v>
      </c>
      <c r="C111" s="20" t="s">
        <v>3473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12" t="s">
        <v>480</v>
      </c>
      <c r="B112" s="12">
        <v>12060</v>
      </c>
      <c r="C112" s="12" t="s">
        <v>3475</v>
      </c>
      <c r="D112" s="12" t="s">
        <v>3056</v>
      </c>
      <c r="E112" s="100">
        <v>0.93710000000000004</v>
      </c>
      <c r="F112" s="39"/>
      <c r="G112" s="74">
        <f t="shared" si="6"/>
        <v>186.094044</v>
      </c>
      <c r="H112" s="74">
        <f t="shared" si="7"/>
        <v>147.076502</v>
      </c>
      <c r="I112" s="74">
        <f t="shared" si="8"/>
        <v>55.637145000000004</v>
      </c>
      <c r="J112" s="75"/>
      <c r="K112" s="74">
        <f t="shared" si="9"/>
        <v>1335.312674</v>
      </c>
      <c r="L112" s="74">
        <f t="shared" si="10"/>
        <v>434.77504399999998</v>
      </c>
      <c r="M112" s="74">
        <f t="shared" si="11"/>
        <v>980.13227000000006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12" t="s">
        <v>481</v>
      </c>
      <c r="B113" s="12">
        <v>19140</v>
      </c>
      <c r="C113" s="12" t="s">
        <v>3485</v>
      </c>
      <c r="D113" s="12" t="s">
        <v>3056</v>
      </c>
      <c r="E113" s="100">
        <v>0.873</v>
      </c>
      <c r="F113" s="39"/>
      <c r="G113" s="74">
        <f t="shared" si="6"/>
        <v>177.52771999999999</v>
      </c>
      <c r="H113" s="74">
        <f t="shared" si="7"/>
        <v>140.30626000000001</v>
      </c>
      <c r="I113" s="74">
        <f t="shared" si="8"/>
        <v>53.076350000000005</v>
      </c>
      <c r="J113" s="75"/>
      <c r="K113" s="74">
        <f t="shared" si="9"/>
        <v>1273.8446200000001</v>
      </c>
      <c r="L113" s="74">
        <f t="shared" si="10"/>
        <v>419.15771999999998</v>
      </c>
      <c r="M113" s="74">
        <f t="shared" si="11"/>
        <v>938.23009999999999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12" t="s">
        <v>482</v>
      </c>
      <c r="B114" s="12">
        <v>17980</v>
      </c>
      <c r="C114" s="12" t="s">
        <v>3126</v>
      </c>
      <c r="D114" s="12" t="s">
        <v>3056</v>
      </c>
      <c r="E114" s="100">
        <v>0.8</v>
      </c>
      <c r="F114" s="39"/>
      <c r="G114" s="74">
        <f t="shared" si="6"/>
        <v>167.77199999999999</v>
      </c>
      <c r="H114" s="74">
        <f t="shared" si="7"/>
        <v>132.596</v>
      </c>
      <c r="I114" s="74">
        <f t="shared" si="8"/>
        <v>50.160000000000004</v>
      </c>
      <c r="J114" s="75"/>
      <c r="K114" s="74">
        <f t="shared" si="9"/>
        <v>1203.8420000000001</v>
      </c>
      <c r="L114" s="74">
        <f t="shared" si="10"/>
        <v>401.37200000000001</v>
      </c>
      <c r="M114" s="74">
        <f t="shared" si="11"/>
        <v>890.51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3">
      <c r="A115" s="12" t="s">
        <v>483</v>
      </c>
      <c r="B115" s="12">
        <v>12060</v>
      </c>
      <c r="C115" s="12" t="s">
        <v>3475</v>
      </c>
      <c r="D115" s="12" t="s">
        <v>3056</v>
      </c>
      <c r="E115" s="100">
        <v>0.93710000000000004</v>
      </c>
      <c r="F115" s="39"/>
      <c r="G115" s="74">
        <f t="shared" si="6"/>
        <v>186.094044</v>
      </c>
      <c r="H115" s="74">
        <f t="shared" si="7"/>
        <v>147.076502</v>
      </c>
      <c r="I115" s="74">
        <f t="shared" si="8"/>
        <v>55.637145000000004</v>
      </c>
      <c r="J115" s="75"/>
      <c r="K115" s="74">
        <f t="shared" si="9"/>
        <v>1335.312674</v>
      </c>
      <c r="L115" s="74">
        <f t="shared" si="10"/>
        <v>434.77504399999998</v>
      </c>
      <c r="M115" s="74">
        <f t="shared" si="11"/>
        <v>980.13227000000006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3">
      <c r="A116" s="12" t="s">
        <v>484</v>
      </c>
      <c r="B116" s="12">
        <v>12020</v>
      </c>
      <c r="C116" s="12" t="s">
        <v>3481</v>
      </c>
      <c r="D116" s="12" t="s">
        <v>3056</v>
      </c>
      <c r="E116" s="100">
        <v>0.8891</v>
      </c>
      <c r="F116" s="39"/>
      <c r="G116" s="74">
        <f t="shared" si="6"/>
        <v>179.67932400000001</v>
      </c>
      <c r="H116" s="74">
        <f t="shared" si="7"/>
        <v>142.006742</v>
      </c>
      <c r="I116" s="74">
        <f t="shared" si="8"/>
        <v>53.719544999999997</v>
      </c>
      <c r="J116" s="75"/>
      <c r="K116" s="74">
        <f t="shared" si="9"/>
        <v>1289.2835540000001</v>
      </c>
      <c r="L116" s="74">
        <f t="shared" si="10"/>
        <v>423.08032400000002</v>
      </c>
      <c r="M116" s="74">
        <f t="shared" si="11"/>
        <v>948.75467000000003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3">
      <c r="A117" s="12" t="s">
        <v>485</v>
      </c>
      <c r="B117" s="12">
        <v>12020</v>
      </c>
      <c r="C117" s="12" t="s">
        <v>3481</v>
      </c>
      <c r="D117" s="12" t="s">
        <v>3056</v>
      </c>
      <c r="E117" s="100">
        <v>0.8891</v>
      </c>
      <c r="F117" s="39"/>
      <c r="G117" s="74">
        <f t="shared" si="6"/>
        <v>179.67932400000001</v>
      </c>
      <c r="H117" s="74">
        <f t="shared" si="7"/>
        <v>142.006742</v>
      </c>
      <c r="I117" s="74">
        <f t="shared" si="8"/>
        <v>53.719544999999997</v>
      </c>
      <c r="J117" s="75"/>
      <c r="K117" s="74">
        <f t="shared" si="9"/>
        <v>1289.2835540000001</v>
      </c>
      <c r="L117" s="74">
        <f t="shared" si="10"/>
        <v>423.08032400000002</v>
      </c>
      <c r="M117" s="74">
        <f t="shared" si="11"/>
        <v>948.75467000000003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3">
      <c r="A118" s="12" t="s">
        <v>486</v>
      </c>
      <c r="B118" s="12">
        <v>12060</v>
      </c>
      <c r="C118" s="12" t="s">
        <v>3475</v>
      </c>
      <c r="D118" s="12" t="s">
        <v>3056</v>
      </c>
      <c r="E118" s="100">
        <v>0.93710000000000004</v>
      </c>
      <c r="F118" s="39"/>
      <c r="G118" s="74">
        <f t="shared" si="6"/>
        <v>186.094044</v>
      </c>
      <c r="H118" s="74">
        <f t="shared" si="7"/>
        <v>147.076502</v>
      </c>
      <c r="I118" s="74">
        <f t="shared" si="8"/>
        <v>55.637145000000004</v>
      </c>
      <c r="J118" s="75"/>
      <c r="K118" s="74">
        <f t="shared" si="9"/>
        <v>1335.312674</v>
      </c>
      <c r="L118" s="74">
        <f t="shared" si="10"/>
        <v>434.77504399999998</v>
      </c>
      <c r="M118" s="74">
        <f t="shared" si="11"/>
        <v>980.13227000000006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3">
      <c r="A119" s="12" t="s">
        <v>487</v>
      </c>
      <c r="B119" s="12">
        <v>47580</v>
      </c>
      <c r="C119" s="12" t="s">
        <v>3484</v>
      </c>
      <c r="D119" s="12" t="s">
        <v>3056</v>
      </c>
      <c r="E119" s="100">
        <v>0.8</v>
      </c>
      <c r="F119" s="39"/>
      <c r="G119" s="74">
        <f t="shared" si="6"/>
        <v>167.77199999999999</v>
      </c>
      <c r="H119" s="74">
        <f t="shared" si="7"/>
        <v>132.596</v>
      </c>
      <c r="I119" s="74">
        <f t="shared" si="8"/>
        <v>50.160000000000004</v>
      </c>
      <c r="J119" s="75"/>
      <c r="K119" s="74">
        <f t="shared" si="9"/>
        <v>1203.8420000000001</v>
      </c>
      <c r="L119" s="74">
        <f t="shared" si="10"/>
        <v>401.37200000000001</v>
      </c>
      <c r="M119" s="74">
        <f t="shared" si="11"/>
        <v>890.51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3">
      <c r="A120" s="12" t="s">
        <v>488</v>
      </c>
      <c r="B120" s="12">
        <v>12060</v>
      </c>
      <c r="C120" s="12" t="s">
        <v>3475</v>
      </c>
      <c r="D120" s="12" t="s">
        <v>3056</v>
      </c>
      <c r="E120" s="100">
        <v>0.93710000000000004</v>
      </c>
      <c r="F120" s="39"/>
      <c r="G120" s="74">
        <f t="shared" si="6"/>
        <v>186.094044</v>
      </c>
      <c r="H120" s="74">
        <f t="shared" si="7"/>
        <v>147.076502</v>
      </c>
      <c r="I120" s="74">
        <f t="shared" si="8"/>
        <v>55.637145000000004</v>
      </c>
      <c r="J120" s="75"/>
      <c r="K120" s="74">
        <f t="shared" si="9"/>
        <v>1335.312674</v>
      </c>
      <c r="L120" s="74">
        <f t="shared" si="10"/>
        <v>434.77504399999998</v>
      </c>
      <c r="M120" s="74">
        <f t="shared" si="11"/>
        <v>980.13227000000006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3">
      <c r="A121" s="40" t="s">
        <v>489</v>
      </c>
      <c r="B121" s="40">
        <v>99911</v>
      </c>
      <c r="C121" s="20" t="s">
        <v>3473</v>
      </c>
      <c r="D121" s="20" t="s">
        <v>3059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3">
      <c r="A122" s="12" t="s">
        <v>490</v>
      </c>
      <c r="B122" s="12">
        <v>12060</v>
      </c>
      <c r="C122" s="12" t="s">
        <v>3475</v>
      </c>
      <c r="D122" s="12" t="s">
        <v>3056</v>
      </c>
      <c r="E122" s="100">
        <v>0.93710000000000004</v>
      </c>
      <c r="F122" s="39"/>
      <c r="G122" s="74">
        <f t="shared" si="6"/>
        <v>186.094044</v>
      </c>
      <c r="H122" s="74">
        <f t="shared" si="7"/>
        <v>147.076502</v>
      </c>
      <c r="I122" s="74">
        <f t="shared" si="8"/>
        <v>55.637145000000004</v>
      </c>
      <c r="J122" s="75"/>
      <c r="K122" s="74">
        <f t="shared" si="9"/>
        <v>1335.312674</v>
      </c>
      <c r="L122" s="74">
        <f t="shared" si="10"/>
        <v>434.77504399999998</v>
      </c>
      <c r="M122" s="74">
        <f t="shared" si="11"/>
        <v>980.13227000000006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3">
      <c r="A123" s="40" t="s">
        <v>491</v>
      </c>
      <c r="B123" s="40">
        <v>99911</v>
      </c>
      <c r="C123" s="20" t="s">
        <v>3473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3">
      <c r="A124" s="12" t="s">
        <v>492</v>
      </c>
      <c r="B124" s="12">
        <v>47580</v>
      </c>
      <c r="C124" s="12" t="s">
        <v>3484</v>
      </c>
      <c r="D124" s="12" t="s">
        <v>3056</v>
      </c>
      <c r="E124" s="100">
        <v>0.8</v>
      </c>
      <c r="F124" s="39"/>
      <c r="G124" s="74">
        <f t="shared" si="6"/>
        <v>167.77199999999999</v>
      </c>
      <c r="H124" s="74">
        <f t="shared" si="7"/>
        <v>132.596</v>
      </c>
      <c r="I124" s="74">
        <f t="shared" si="8"/>
        <v>50.160000000000004</v>
      </c>
      <c r="J124" s="75"/>
      <c r="K124" s="74">
        <f t="shared" si="9"/>
        <v>1203.8420000000001</v>
      </c>
      <c r="L124" s="74">
        <f t="shared" si="10"/>
        <v>401.37200000000001</v>
      </c>
      <c r="M124" s="74">
        <f t="shared" si="11"/>
        <v>890.51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3">
      <c r="A125" s="40" t="s">
        <v>493</v>
      </c>
      <c r="B125" s="40">
        <v>99911</v>
      </c>
      <c r="C125" s="20" t="s">
        <v>3473</v>
      </c>
      <c r="D125" s="20" t="s">
        <v>3059</v>
      </c>
      <c r="E125" s="100">
        <v>0.8</v>
      </c>
      <c r="F125" s="39"/>
      <c r="G125" s="74">
        <f t="shared" si="6"/>
        <v>167.77199999999999</v>
      </c>
      <c r="H125" s="74">
        <f t="shared" si="7"/>
        <v>132.596</v>
      </c>
      <c r="I125" s="74">
        <f t="shared" si="8"/>
        <v>50.160000000000004</v>
      </c>
      <c r="J125" s="75"/>
      <c r="K125" s="74">
        <f t="shared" si="9"/>
        <v>1203.8420000000001</v>
      </c>
      <c r="L125" s="74">
        <f t="shared" si="10"/>
        <v>401.37200000000001</v>
      </c>
      <c r="M125" s="74">
        <f t="shared" si="11"/>
        <v>890.51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3">
      <c r="A126" s="40" t="s">
        <v>494</v>
      </c>
      <c r="B126" s="40">
        <v>99911</v>
      </c>
      <c r="C126" s="20" t="s">
        <v>3473</v>
      </c>
      <c r="D126" s="20" t="s">
        <v>3059</v>
      </c>
      <c r="E126" s="100">
        <v>0.8</v>
      </c>
      <c r="F126" s="39"/>
      <c r="G126" s="74">
        <f t="shared" si="6"/>
        <v>167.77199999999999</v>
      </c>
      <c r="H126" s="74">
        <f t="shared" si="7"/>
        <v>132.596</v>
      </c>
      <c r="I126" s="74">
        <f t="shared" si="8"/>
        <v>50.160000000000004</v>
      </c>
      <c r="J126" s="75"/>
      <c r="K126" s="74">
        <f t="shared" si="9"/>
        <v>1203.8420000000001</v>
      </c>
      <c r="L126" s="74">
        <f t="shared" si="10"/>
        <v>401.37200000000001</v>
      </c>
      <c r="M126" s="74">
        <f t="shared" si="11"/>
        <v>890.51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3">
      <c r="A127" s="40" t="s">
        <v>495</v>
      </c>
      <c r="B127" s="40">
        <v>99911</v>
      </c>
      <c r="C127" s="20" t="s">
        <v>3473</v>
      </c>
      <c r="D127" s="20" t="s">
        <v>3059</v>
      </c>
      <c r="E127" s="100">
        <v>0.8</v>
      </c>
      <c r="F127" s="39"/>
      <c r="G127" s="74">
        <f t="shared" si="6"/>
        <v>167.77199999999999</v>
      </c>
      <c r="H127" s="74">
        <f t="shared" si="7"/>
        <v>132.596</v>
      </c>
      <c r="I127" s="74">
        <f t="shared" si="8"/>
        <v>50.160000000000004</v>
      </c>
      <c r="J127" s="75"/>
      <c r="K127" s="74">
        <f t="shared" si="9"/>
        <v>1203.8420000000001</v>
      </c>
      <c r="L127" s="74">
        <f t="shared" si="10"/>
        <v>401.37200000000001</v>
      </c>
      <c r="M127" s="74">
        <f t="shared" si="11"/>
        <v>890.51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3">
      <c r="A128" s="40" t="s">
        <v>496</v>
      </c>
      <c r="B128" s="40">
        <v>99911</v>
      </c>
      <c r="C128" s="20" t="s">
        <v>3473</v>
      </c>
      <c r="D128" s="20" t="s">
        <v>3059</v>
      </c>
      <c r="E128" s="100">
        <v>0.8</v>
      </c>
      <c r="F128" s="39"/>
      <c r="G128" s="74">
        <f t="shared" si="6"/>
        <v>167.77199999999999</v>
      </c>
      <c r="H128" s="74">
        <f t="shared" si="7"/>
        <v>132.596</v>
      </c>
      <c r="I128" s="74">
        <f t="shared" si="8"/>
        <v>50.160000000000004</v>
      </c>
      <c r="J128" s="75"/>
      <c r="K128" s="74">
        <f t="shared" si="9"/>
        <v>1203.8420000000001</v>
      </c>
      <c r="L128" s="74">
        <f t="shared" si="10"/>
        <v>401.37200000000001</v>
      </c>
      <c r="M128" s="74">
        <f t="shared" si="11"/>
        <v>890.51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3">
      <c r="A129" s="12" t="s">
        <v>497</v>
      </c>
      <c r="B129" s="12">
        <v>12260</v>
      </c>
      <c r="C129" s="12" t="s">
        <v>3479</v>
      </c>
      <c r="D129" s="12" t="s">
        <v>3056</v>
      </c>
      <c r="E129" s="100">
        <v>0.88260000000000005</v>
      </c>
      <c r="F129" s="39"/>
      <c r="G129" s="74">
        <f t="shared" si="6"/>
        <v>178.81066399999997</v>
      </c>
      <c r="H129" s="74">
        <f t="shared" si="7"/>
        <v>141.320212</v>
      </c>
      <c r="I129" s="74">
        <f t="shared" si="8"/>
        <v>53.459870000000009</v>
      </c>
      <c r="J129" s="75"/>
      <c r="K129" s="74">
        <f t="shared" si="9"/>
        <v>1283.0504440000002</v>
      </c>
      <c r="L129" s="74">
        <f t="shared" si="10"/>
        <v>421.49666400000001</v>
      </c>
      <c r="M129" s="74">
        <f t="shared" si="11"/>
        <v>944.50562000000014</v>
      </c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3">
      <c r="A130" s="12" t="s">
        <v>498</v>
      </c>
      <c r="B130" s="12">
        <v>12060</v>
      </c>
      <c r="C130" s="12" t="s">
        <v>3475</v>
      </c>
      <c r="D130" s="12" t="s">
        <v>3056</v>
      </c>
      <c r="E130" s="100">
        <v>0.93710000000000004</v>
      </c>
      <c r="F130" s="39"/>
      <c r="G130" s="74">
        <f t="shared" si="6"/>
        <v>186.094044</v>
      </c>
      <c r="H130" s="74">
        <f t="shared" si="7"/>
        <v>147.076502</v>
      </c>
      <c r="I130" s="74">
        <f t="shared" si="8"/>
        <v>55.637145000000004</v>
      </c>
      <c r="J130" s="75"/>
      <c r="K130" s="74">
        <f t="shared" si="9"/>
        <v>1335.312674</v>
      </c>
      <c r="L130" s="74">
        <f t="shared" si="10"/>
        <v>434.77504399999998</v>
      </c>
      <c r="M130" s="74">
        <f t="shared" si="11"/>
        <v>980.13227000000006</v>
      </c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3">
      <c r="A131" s="40" t="s">
        <v>499</v>
      </c>
      <c r="B131" s="40">
        <v>99911</v>
      </c>
      <c r="C131" s="20" t="s">
        <v>3473</v>
      </c>
      <c r="D131" s="20" t="s">
        <v>3059</v>
      </c>
      <c r="E131" s="100">
        <v>0.8</v>
      </c>
      <c r="F131" s="39"/>
      <c r="G131" s="74">
        <f t="shared" si="6"/>
        <v>167.77199999999999</v>
      </c>
      <c r="H131" s="74">
        <f t="shared" si="7"/>
        <v>132.596</v>
      </c>
      <c r="I131" s="74">
        <f t="shared" si="8"/>
        <v>50.160000000000004</v>
      </c>
      <c r="J131" s="75"/>
      <c r="K131" s="74">
        <f t="shared" si="9"/>
        <v>1203.8420000000001</v>
      </c>
      <c r="L131" s="74">
        <f t="shared" si="10"/>
        <v>401.37200000000001</v>
      </c>
      <c r="M131" s="74">
        <f t="shared" si="11"/>
        <v>890.51</v>
      </c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3">
      <c r="A132" s="40" t="s">
        <v>500</v>
      </c>
      <c r="B132" s="40">
        <v>99911</v>
      </c>
      <c r="C132" s="20" t="s">
        <v>3473</v>
      </c>
      <c r="D132" s="20" t="s">
        <v>3059</v>
      </c>
      <c r="E132" s="100">
        <v>0.8</v>
      </c>
      <c r="F132" s="39"/>
      <c r="G132" s="74">
        <f t="shared" si="6"/>
        <v>167.77199999999999</v>
      </c>
      <c r="H132" s="74">
        <f t="shared" si="7"/>
        <v>132.596</v>
      </c>
      <c r="I132" s="74">
        <f t="shared" si="8"/>
        <v>50.160000000000004</v>
      </c>
      <c r="J132" s="75"/>
      <c r="K132" s="74">
        <f t="shared" si="9"/>
        <v>1203.8420000000001</v>
      </c>
      <c r="L132" s="74">
        <f t="shared" si="10"/>
        <v>401.37200000000001</v>
      </c>
      <c r="M132" s="74">
        <f t="shared" si="11"/>
        <v>890.51</v>
      </c>
      <c r="N132" s="9"/>
      <c r="O132" s="9"/>
      <c r="P132" s="47"/>
      <c r="Q132" s="49"/>
      <c r="R132" s="9"/>
      <c r="S132" s="9"/>
      <c r="T132" s="5"/>
      <c r="U132" s="9"/>
      <c r="V132" s="9"/>
      <c r="W132" s="9"/>
    </row>
    <row r="133" spans="1:23" x14ac:dyDescent="0.3">
      <c r="A133" s="40" t="s">
        <v>501</v>
      </c>
      <c r="B133" s="40">
        <v>99911</v>
      </c>
      <c r="C133" s="20" t="s">
        <v>3473</v>
      </c>
      <c r="D133" s="20" t="s">
        <v>3059</v>
      </c>
      <c r="E133" s="100">
        <v>0.8</v>
      </c>
      <c r="F133" s="39"/>
      <c r="G133" s="74">
        <f t="shared" si="6"/>
        <v>167.77199999999999</v>
      </c>
      <c r="H133" s="74">
        <f t="shared" si="7"/>
        <v>132.596</v>
      </c>
      <c r="I133" s="74">
        <f t="shared" si="8"/>
        <v>50.160000000000004</v>
      </c>
      <c r="J133" s="75"/>
      <c r="K133" s="74">
        <f t="shared" si="9"/>
        <v>1203.8420000000001</v>
      </c>
      <c r="L133" s="74">
        <f t="shared" si="10"/>
        <v>401.37200000000001</v>
      </c>
      <c r="M133" s="74">
        <f t="shared" si="11"/>
        <v>890.51</v>
      </c>
      <c r="N133" s="9"/>
      <c r="O133" s="9"/>
      <c r="P133" s="47"/>
      <c r="Q133" s="49"/>
      <c r="R133" s="9"/>
      <c r="S133" s="9"/>
      <c r="T133" s="5"/>
      <c r="U133" s="9"/>
      <c r="V133" s="9"/>
      <c r="W133" s="9"/>
    </row>
    <row r="134" spans="1:23" x14ac:dyDescent="0.3">
      <c r="A134" s="12" t="s">
        <v>502</v>
      </c>
      <c r="B134" s="12">
        <v>12060</v>
      </c>
      <c r="C134" s="12" t="s">
        <v>3475</v>
      </c>
      <c r="D134" s="12" t="s">
        <v>3056</v>
      </c>
      <c r="E134" s="100">
        <v>0.93710000000000004</v>
      </c>
      <c r="F134" s="39"/>
      <c r="G134" s="74">
        <f t="shared" si="6"/>
        <v>186.094044</v>
      </c>
      <c r="H134" s="74">
        <f t="shared" si="7"/>
        <v>147.076502</v>
      </c>
      <c r="I134" s="74">
        <f t="shared" si="8"/>
        <v>55.637145000000004</v>
      </c>
      <c r="J134" s="75"/>
      <c r="K134" s="74">
        <f t="shared" si="9"/>
        <v>1335.312674</v>
      </c>
      <c r="L134" s="74">
        <f t="shared" si="10"/>
        <v>434.77504399999998</v>
      </c>
      <c r="M134" s="74">
        <f t="shared" si="11"/>
        <v>980.13227000000006</v>
      </c>
      <c r="N134" s="9"/>
      <c r="O134" s="9"/>
      <c r="P134" s="47"/>
      <c r="Q134" s="49"/>
      <c r="R134" s="9"/>
      <c r="S134" s="9"/>
      <c r="T134" s="5"/>
      <c r="U134" s="9"/>
      <c r="V134" s="9"/>
      <c r="W134" s="9"/>
    </row>
    <row r="135" spans="1:23" x14ac:dyDescent="0.3">
      <c r="A135" s="40" t="s">
        <v>503</v>
      </c>
      <c r="B135" s="40">
        <v>99911</v>
      </c>
      <c r="C135" s="20" t="s">
        <v>3473</v>
      </c>
      <c r="D135" s="20" t="s">
        <v>3059</v>
      </c>
      <c r="E135" s="100">
        <v>0.8</v>
      </c>
      <c r="F135" s="39"/>
      <c r="G135" s="74">
        <f t="shared" si="6"/>
        <v>167.77199999999999</v>
      </c>
      <c r="H135" s="74">
        <f t="shared" si="7"/>
        <v>132.596</v>
      </c>
      <c r="I135" s="74">
        <f t="shared" si="8"/>
        <v>50.160000000000004</v>
      </c>
      <c r="J135" s="75"/>
      <c r="K135" s="74">
        <f t="shared" si="9"/>
        <v>1203.8420000000001</v>
      </c>
      <c r="L135" s="74">
        <f t="shared" si="10"/>
        <v>401.37200000000001</v>
      </c>
      <c r="M135" s="74">
        <f t="shared" si="11"/>
        <v>890.51</v>
      </c>
      <c r="N135" s="9"/>
      <c r="O135" s="9"/>
      <c r="P135" s="47"/>
      <c r="Q135" s="49"/>
      <c r="R135" s="9"/>
      <c r="S135" s="9"/>
      <c r="T135" s="5"/>
      <c r="U135" s="9"/>
      <c r="V135" s="9"/>
      <c r="W135" s="9"/>
    </row>
    <row r="136" spans="1:23" x14ac:dyDescent="0.3">
      <c r="A136" s="40" t="s">
        <v>504</v>
      </c>
      <c r="B136" s="40">
        <v>99911</v>
      </c>
      <c r="C136" s="20" t="s">
        <v>3473</v>
      </c>
      <c r="D136" s="20" t="s">
        <v>3059</v>
      </c>
      <c r="E136" s="100">
        <v>0.8</v>
      </c>
      <c r="F136" s="39"/>
      <c r="G136" s="74">
        <f t="shared" si="6"/>
        <v>167.77199999999999</v>
      </c>
      <c r="H136" s="74">
        <f t="shared" si="7"/>
        <v>132.596</v>
      </c>
      <c r="I136" s="74">
        <f t="shared" si="8"/>
        <v>50.160000000000004</v>
      </c>
      <c r="J136" s="75"/>
      <c r="K136" s="74">
        <f t="shared" si="9"/>
        <v>1203.8420000000001</v>
      </c>
      <c r="L136" s="74">
        <f t="shared" si="10"/>
        <v>401.37200000000001</v>
      </c>
      <c r="M136" s="74">
        <f t="shared" si="11"/>
        <v>890.51</v>
      </c>
      <c r="N136" s="9"/>
      <c r="O136" s="9"/>
      <c r="P136" s="47"/>
      <c r="Q136" s="49"/>
      <c r="R136" s="9"/>
      <c r="S136" s="9"/>
      <c r="T136" s="5"/>
      <c r="U136" s="9"/>
      <c r="V136" s="9"/>
      <c r="W136" s="9"/>
    </row>
    <row r="137" spans="1:23" x14ac:dyDescent="0.3">
      <c r="A137" s="40" t="s">
        <v>505</v>
      </c>
      <c r="B137" s="40">
        <v>99911</v>
      </c>
      <c r="C137" s="20" t="s">
        <v>3473</v>
      </c>
      <c r="D137" s="20" t="s">
        <v>3059</v>
      </c>
      <c r="E137" s="100">
        <v>0.8</v>
      </c>
      <c r="F137" s="39"/>
      <c r="G137" s="74">
        <f t="shared" ref="G137:G167" si="12">+(E137*133.64)+60.86</f>
        <v>167.77199999999999</v>
      </c>
      <c r="H137" s="74">
        <f t="shared" ref="H137:H167" si="13">(E137*105.62)+48.1</f>
        <v>132.596</v>
      </c>
      <c r="I137" s="74">
        <f t="shared" ref="I137:I167" si="14">(E137*39.95)+18.2</f>
        <v>50.160000000000004</v>
      </c>
      <c r="J137" s="75"/>
      <c r="K137" s="74">
        <f t="shared" ref="K137:K167" si="15">((E137*958.94)+436.69)</f>
        <v>1203.8420000000001</v>
      </c>
      <c r="L137" s="74">
        <f t="shared" ref="L137:L167" si="16">(E137*243.64)+206.46</f>
        <v>401.37200000000001</v>
      </c>
      <c r="M137" s="74">
        <f t="shared" ref="M137:M167" si="17">(E137*653.7)+367.55</f>
        <v>890.51</v>
      </c>
      <c r="N137" s="9"/>
      <c r="O137" s="9"/>
      <c r="P137" s="47"/>
      <c r="Q137" s="49"/>
      <c r="R137" s="9"/>
      <c r="S137" s="9"/>
      <c r="T137" s="5"/>
      <c r="U137" s="9"/>
      <c r="V137" s="9"/>
      <c r="W137" s="9"/>
    </row>
    <row r="138" spans="1:23" x14ac:dyDescent="0.3">
      <c r="A138" s="40" t="s">
        <v>506</v>
      </c>
      <c r="B138" s="40">
        <v>99911</v>
      </c>
      <c r="C138" s="20" t="s">
        <v>3473</v>
      </c>
      <c r="D138" s="20" t="s">
        <v>3059</v>
      </c>
      <c r="E138" s="100">
        <v>0.8</v>
      </c>
      <c r="F138" s="39"/>
      <c r="G138" s="74">
        <f t="shared" si="12"/>
        <v>167.77199999999999</v>
      </c>
      <c r="H138" s="74">
        <f t="shared" si="13"/>
        <v>132.596</v>
      </c>
      <c r="I138" s="74">
        <f t="shared" si="14"/>
        <v>50.160000000000004</v>
      </c>
      <c r="J138" s="75"/>
      <c r="K138" s="74">
        <f t="shared" si="15"/>
        <v>1203.8420000000001</v>
      </c>
      <c r="L138" s="74">
        <f t="shared" si="16"/>
        <v>401.37200000000001</v>
      </c>
      <c r="M138" s="74">
        <f t="shared" si="17"/>
        <v>890.51</v>
      </c>
      <c r="N138" s="9"/>
      <c r="O138" s="9"/>
      <c r="P138" s="47"/>
      <c r="Q138" s="49"/>
      <c r="R138" s="9"/>
      <c r="S138" s="9"/>
      <c r="T138" s="5"/>
      <c r="U138" s="9"/>
      <c r="V138" s="9"/>
      <c r="W138" s="9"/>
    </row>
    <row r="139" spans="1:23" x14ac:dyDescent="0.3">
      <c r="A139" s="40" t="s">
        <v>507</v>
      </c>
      <c r="B139" s="40">
        <v>99911</v>
      </c>
      <c r="C139" s="20" t="s">
        <v>3473</v>
      </c>
      <c r="D139" s="20" t="s">
        <v>3059</v>
      </c>
      <c r="E139" s="100">
        <v>0.8</v>
      </c>
      <c r="F139" s="39"/>
      <c r="G139" s="74">
        <f t="shared" si="12"/>
        <v>167.77199999999999</v>
      </c>
      <c r="H139" s="74">
        <f t="shared" si="13"/>
        <v>132.596</v>
      </c>
      <c r="I139" s="74">
        <f t="shared" si="14"/>
        <v>50.160000000000004</v>
      </c>
      <c r="J139" s="75"/>
      <c r="K139" s="74">
        <f t="shared" si="15"/>
        <v>1203.8420000000001</v>
      </c>
      <c r="L139" s="74">
        <f t="shared" si="16"/>
        <v>401.37200000000001</v>
      </c>
      <c r="M139" s="74">
        <f t="shared" si="17"/>
        <v>890.51</v>
      </c>
      <c r="N139" s="9"/>
      <c r="O139" s="9"/>
      <c r="P139" s="47"/>
      <c r="Q139" s="49"/>
      <c r="R139" s="9"/>
      <c r="S139" s="9"/>
      <c r="T139" s="5"/>
      <c r="U139" s="9"/>
      <c r="V139" s="9"/>
      <c r="W139" s="9"/>
    </row>
    <row r="140" spans="1:23" x14ac:dyDescent="0.3">
      <c r="A140" s="40" t="s">
        <v>508</v>
      </c>
      <c r="B140" s="40">
        <v>99911</v>
      </c>
      <c r="C140" s="20" t="s">
        <v>3473</v>
      </c>
      <c r="D140" s="20" t="s">
        <v>3059</v>
      </c>
      <c r="E140" s="100">
        <v>0.8</v>
      </c>
      <c r="F140" s="39"/>
      <c r="G140" s="74">
        <f t="shared" si="12"/>
        <v>167.77199999999999</v>
      </c>
      <c r="H140" s="74">
        <f t="shared" si="13"/>
        <v>132.596</v>
      </c>
      <c r="I140" s="74">
        <f t="shared" si="14"/>
        <v>50.160000000000004</v>
      </c>
      <c r="J140" s="75"/>
      <c r="K140" s="74">
        <f t="shared" si="15"/>
        <v>1203.8420000000001</v>
      </c>
      <c r="L140" s="74">
        <f t="shared" si="16"/>
        <v>401.37200000000001</v>
      </c>
      <c r="M140" s="74">
        <f t="shared" si="17"/>
        <v>890.51</v>
      </c>
      <c r="N140" s="9"/>
      <c r="O140" s="9"/>
      <c r="P140" s="47"/>
      <c r="Q140" s="49"/>
      <c r="R140" s="9"/>
      <c r="S140" s="9"/>
      <c r="T140" s="5"/>
      <c r="U140" s="9"/>
      <c r="V140" s="9"/>
      <c r="W140" s="9"/>
    </row>
    <row r="141" spans="1:23" x14ac:dyDescent="0.3">
      <c r="A141" s="40" t="s">
        <v>509</v>
      </c>
      <c r="B141" s="40">
        <v>99911</v>
      </c>
      <c r="C141" s="20" t="s">
        <v>3473</v>
      </c>
      <c r="D141" s="20" t="s">
        <v>3059</v>
      </c>
      <c r="E141" s="100">
        <v>0.8</v>
      </c>
      <c r="F141" s="39"/>
      <c r="G141" s="74">
        <f t="shared" si="12"/>
        <v>167.77199999999999</v>
      </c>
      <c r="H141" s="74">
        <f t="shared" si="13"/>
        <v>132.596</v>
      </c>
      <c r="I141" s="74">
        <f t="shared" si="14"/>
        <v>50.160000000000004</v>
      </c>
      <c r="J141" s="75"/>
      <c r="K141" s="74">
        <f t="shared" si="15"/>
        <v>1203.8420000000001</v>
      </c>
      <c r="L141" s="74">
        <f t="shared" si="16"/>
        <v>401.37200000000001</v>
      </c>
      <c r="M141" s="74">
        <f t="shared" si="17"/>
        <v>890.51</v>
      </c>
      <c r="N141" s="9"/>
      <c r="O141" s="9"/>
      <c r="P141" s="47"/>
      <c r="Q141" s="49"/>
      <c r="R141" s="9"/>
      <c r="S141" s="9"/>
      <c r="T141" s="5"/>
      <c r="U141" s="9"/>
      <c r="V141" s="9"/>
      <c r="W141" s="9"/>
    </row>
    <row r="142" spans="1:23" x14ac:dyDescent="0.3">
      <c r="A142" s="40" t="s">
        <v>510</v>
      </c>
      <c r="B142" s="40">
        <v>99911</v>
      </c>
      <c r="C142" s="20" t="s">
        <v>3473</v>
      </c>
      <c r="D142" s="20" t="s">
        <v>3059</v>
      </c>
      <c r="E142" s="100">
        <v>0.8</v>
      </c>
      <c r="F142" s="39"/>
      <c r="G142" s="74">
        <f t="shared" si="12"/>
        <v>167.77199999999999</v>
      </c>
      <c r="H142" s="74">
        <f t="shared" si="13"/>
        <v>132.596</v>
      </c>
      <c r="I142" s="74">
        <f t="shared" si="14"/>
        <v>50.160000000000004</v>
      </c>
      <c r="J142" s="75"/>
      <c r="K142" s="74">
        <f t="shared" si="15"/>
        <v>1203.8420000000001</v>
      </c>
      <c r="L142" s="74">
        <f t="shared" si="16"/>
        <v>401.37200000000001</v>
      </c>
      <c r="M142" s="74">
        <f t="shared" si="17"/>
        <v>890.51</v>
      </c>
      <c r="N142" s="9"/>
      <c r="O142" s="9"/>
      <c r="P142" s="47"/>
      <c r="Q142" s="49"/>
      <c r="R142" s="9"/>
      <c r="S142" s="9"/>
      <c r="T142" s="5"/>
      <c r="U142" s="9"/>
      <c r="V142" s="9"/>
      <c r="W142" s="9"/>
    </row>
    <row r="143" spans="1:23" x14ac:dyDescent="0.3">
      <c r="A143" s="12" t="s">
        <v>511</v>
      </c>
      <c r="B143" s="12">
        <v>10500</v>
      </c>
      <c r="C143" s="12" t="s">
        <v>3474</v>
      </c>
      <c r="D143" s="12" t="s">
        <v>3056</v>
      </c>
      <c r="E143" s="100">
        <v>0.80700000000000005</v>
      </c>
      <c r="F143" s="39"/>
      <c r="G143" s="74">
        <f t="shared" si="12"/>
        <v>168.70747999999998</v>
      </c>
      <c r="H143" s="74">
        <f t="shared" si="13"/>
        <v>133.33534</v>
      </c>
      <c r="I143" s="74">
        <f t="shared" si="14"/>
        <v>50.43965</v>
      </c>
      <c r="J143" s="75"/>
      <c r="K143" s="74">
        <f t="shared" si="15"/>
        <v>1210.55458</v>
      </c>
      <c r="L143" s="74">
        <f t="shared" si="16"/>
        <v>403.07748000000004</v>
      </c>
      <c r="M143" s="74">
        <f t="shared" si="17"/>
        <v>895.08590000000004</v>
      </c>
      <c r="N143" s="9"/>
      <c r="O143" s="9"/>
      <c r="P143" s="47"/>
      <c r="Q143" s="49"/>
      <c r="R143" s="9"/>
      <c r="S143" s="9"/>
      <c r="T143" s="5"/>
      <c r="U143" s="9"/>
      <c r="V143" s="9"/>
      <c r="W143" s="9"/>
    </row>
    <row r="144" spans="1:23" x14ac:dyDescent="0.3">
      <c r="A144" s="40" t="s">
        <v>512</v>
      </c>
      <c r="B144" s="40">
        <v>99911</v>
      </c>
      <c r="C144" s="20" t="s">
        <v>3473</v>
      </c>
      <c r="D144" s="20" t="s">
        <v>3059</v>
      </c>
      <c r="E144" s="100">
        <v>0.8</v>
      </c>
      <c r="F144" s="39"/>
      <c r="G144" s="74">
        <f t="shared" si="12"/>
        <v>167.77199999999999</v>
      </c>
      <c r="H144" s="74">
        <f t="shared" si="13"/>
        <v>132.596</v>
      </c>
      <c r="I144" s="74">
        <f t="shared" si="14"/>
        <v>50.160000000000004</v>
      </c>
      <c r="J144" s="75"/>
      <c r="K144" s="74">
        <f t="shared" si="15"/>
        <v>1203.8420000000001</v>
      </c>
      <c r="L144" s="74">
        <f t="shared" si="16"/>
        <v>401.37200000000001</v>
      </c>
      <c r="M144" s="74">
        <f t="shared" si="17"/>
        <v>890.51</v>
      </c>
      <c r="N144" s="9"/>
      <c r="O144" s="9"/>
      <c r="P144" s="47"/>
      <c r="Q144" s="49"/>
      <c r="R144" s="9"/>
      <c r="S144" s="9"/>
      <c r="T144" s="5"/>
      <c r="U144" s="9"/>
      <c r="V144" s="9"/>
      <c r="W144" s="9"/>
    </row>
    <row r="145" spans="1:23" x14ac:dyDescent="0.3">
      <c r="A145" s="40" t="s">
        <v>513</v>
      </c>
      <c r="B145" s="40">
        <v>99911</v>
      </c>
      <c r="C145" s="20" t="s">
        <v>3473</v>
      </c>
      <c r="D145" s="20" t="s">
        <v>3059</v>
      </c>
      <c r="E145" s="100">
        <v>0.8</v>
      </c>
      <c r="F145" s="39"/>
      <c r="G145" s="74">
        <f t="shared" si="12"/>
        <v>167.77199999999999</v>
      </c>
      <c r="H145" s="74">
        <f t="shared" si="13"/>
        <v>132.596</v>
      </c>
      <c r="I145" s="74">
        <f t="shared" si="14"/>
        <v>50.160000000000004</v>
      </c>
      <c r="J145" s="75"/>
      <c r="K145" s="74">
        <f t="shared" si="15"/>
        <v>1203.8420000000001</v>
      </c>
      <c r="L145" s="74">
        <f t="shared" si="16"/>
        <v>401.37200000000001</v>
      </c>
      <c r="M145" s="74">
        <f t="shared" si="17"/>
        <v>890.51</v>
      </c>
      <c r="N145" s="9"/>
      <c r="O145" s="9"/>
      <c r="P145" s="47"/>
      <c r="Q145" s="49"/>
      <c r="R145" s="9"/>
      <c r="S145" s="9"/>
      <c r="T145" s="5"/>
      <c r="U145" s="9"/>
      <c r="V145" s="9"/>
      <c r="W145" s="9"/>
    </row>
    <row r="146" spans="1:23" x14ac:dyDescent="0.3">
      <c r="A146" s="40" t="s">
        <v>514</v>
      </c>
      <c r="B146" s="40">
        <v>99911</v>
      </c>
      <c r="C146" s="20" t="s">
        <v>3473</v>
      </c>
      <c r="D146" s="20" t="s">
        <v>3059</v>
      </c>
      <c r="E146" s="100">
        <v>0.8</v>
      </c>
      <c r="F146" s="39"/>
      <c r="G146" s="74">
        <f t="shared" si="12"/>
        <v>167.77199999999999</v>
      </c>
      <c r="H146" s="74">
        <f t="shared" si="13"/>
        <v>132.596</v>
      </c>
      <c r="I146" s="74">
        <f t="shared" si="14"/>
        <v>50.160000000000004</v>
      </c>
      <c r="J146" s="75"/>
      <c r="K146" s="74">
        <f t="shared" si="15"/>
        <v>1203.8420000000001</v>
      </c>
      <c r="L146" s="74">
        <f t="shared" si="16"/>
        <v>401.37200000000001</v>
      </c>
      <c r="M146" s="74">
        <f t="shared" si="17"/>
        <v>890.51</v>
      </c>
      <c r="N146" s="9"/>
      <c r="O146" s="9"/>
      <c r="P146" s="47"/>
      <c r="Q146" s="49"/>
      <c r="R146" s="9"/>
      <c r="S146" s="9"/>
      <c r="T146" s="5"/>
      <c r="U146" s="9"/>
      <c r="V146" s="9"/>
      <c r="W146" s="9"/>
    </row>
    <row r="147" spans="1:23" x14ac:dyDescent="0.3">
      <c r="A147" s="40" t="s">
        <v>515</v>
      </c>
      <c r="B147" s="40">
        <v>99911</v>
      </c>
      <c r="C147" s="20" t="s">
        <v>3473</v>
      </c>
      <c r="D147" s="20" t="s">
        <v>3059</v>
      </c>
      <c r="E147" s="100">
        <v>0.8</v>
      </c>
      <c r="F147" s="39"/>
      <c r="G147" s="74">
        <f t="shared" si="12"/>
        <v>167.77199999999999</v>
      </c>
      <c r="H147" s="74">
        <f t="shared" si="13"/>
        <v>132.596</v>
      </c>
      <c r="I147" s="74">
        <f t="shared" si="14"/>
        <v>50.160000000000004</v>
      </c>
      <c r="J147" s="75"/>
      <c r="K147" s="74">
        <f t="shared" si="15"/>
        <v>1203.8420000000001</v>
      </c>
      <c r="L147" s="74">
        <f t="shared" si="16"/>
        <v>401.37200000000001</v>
      </c>
      <c r="M147" s="74">
        <f t="shared" si="17"/>
        <v>890.51</v>
      </c>
      <c r="N147" s="9"/>
      <c r="O147" s="9"/>
      <c r="P147" s="47"/>
      <c r="Q147" s="49"/>
      <c r="R147" s="9"/>
      <c r="S147" s="9"/>
      <c r="T147" s="5"/>
      <c r="U147" s="9"/>
      <c r="V147" s="9"/>
      <c r="W147" s="9"/>
    </row>
    <row r="148" spans="1:23" x14ac:dyDescent="0.3">
      <c r="A148" s="40" t="s">
        <v>516</v>
      </c>
      <c r="B148" s="40">
        <v>99911</v>
      </c>
      <c r="C148" s="20" t="s">
        <v>3473</v>
      </c>
      <c r="D148" s="20" t="s">
        <v>3059</v>
      </c>
      <c r="E148" s="100">
        <v>0.8</v>
      </c>
      <c r="F148" s="39"/>
      <c r="G148" s="74">
        <f t="shared" si="12"/>
        <v>167.77199999999999</v>
      </c>
      <c r="H148" s="74">
        <f t="shared" si="13"/>
        <v>132.596</v>
      </c>
      <c r="I148" s="74">
        <f t="shared" si="14"/>
        <v>50.160000000000004</v>
      </c>
      <c r="J148" s="75"/>
      <c r="K148" s="74">
        <f t="shared" si="15"/>
        <v>1203.8420000000001</v>
      </c>
      <c r="L148" s="74">
        <f t="shared" si="16"/>
        <v>401.37200000000001</v>
      </c>
      <c r="M148" s="74">
        <f t="shared" si="17"/>
        <v>890.51</v>
      </c>
      <c r="N148" s="9"/>
      <c r="O148" s="9"/>
      <c r="P148" s="47"/>
      <c r="Q148" s="49"/>
      <c r="R148" s="9"/>
      <c r="S148" s="9"/>
      <c r="T148" s="5"/>
      <c r="U148" s="9"/>
      <c r="V148" s="9"/>
      <c r="W148" s="9"/>
    </row>
    <row r="149" spans="1:23" x14ac:dyDescent="0.3">
      <c r="A149" s="40" t="s">
        <v>517</v>
      </c>
      <c r="B149" s="40">
        <v>99911</v>
      </c>
      <c r="C149" s="20" t="s">
        <v>3473</v>
      </c>
      <c r="D149" s="20" t="s">
        <v>3059</v>
      </c>
      <c r="E149" s="100">
        <v>0.8</v>
      </c>
      <c r="F149" s="39"/>
      <c r="G149" s="74">
        <f t="shared" si="12"/>
        <v>167.77199999999999</v>
      </c>
      <c r="H149" s="74">
        <f t="shared" si="13"/>
        <v>132.596</v>
      </c>
      <c r="I149" s="74">
        <f t="shared" si="14"/>
        <v>50.160000000000004</v>
      </c>
      <c r="J149" s="75"/>
      <c r="K149" s="74">
        <f t="shared" si="15"/>
        <v>1203.8420000000001</v>
      </c>
      <c r="L149" s="74">
        <f t="shared" si="16"/>
        <v>401.37200000000001</v>
      </c>
      <c r="M149" s="74">
        <f t="shared" si="17"/>
        <v>890.51</v>
      </c>
      <c r="N149" s="9"/>
      <c r="O149" s="9"/>
      <c r="P149" s="47"/>
      <c r="Q149" s="49"/>
      <c r="R149" s="9"/>
      <c r="S149" s="9"/>
      <c r="T149" s="5"/>
      <c r="U149" s="9"/>
      <c r="V149" s="9"/>
      <c r="W149" s="9"/>
    </row>
    <row r="150" spans="1:23" x14ac:dyDescent="0.3">
      <c r="A150" s="40" t="s">
        <v>518</v>
      </c>
      <c r="B150" s="40">
        <v>99911</v>
      </c>
      <c r="C150" s="20" t="s">
        <v>3473</v>
      </c>
      <c r="D150" s="20" t="s">
        <v>3059</v>
      </c>
      <c r="E150" s="100">
        <v>0.8</v>
      </c>
      <c r="F150" s="39"/>
      <c r="G150" s="74">
        <f t="shared" si="12"/>
        <v>167.77199999999999</v>
      </c>
      <c r="H150" s="74">
        <f t="shared" si="13"/>
        <v>132.596</v>
      </c>
      <c r="I150" s="74">
        <f t="shared" si="14"/>
        <v>50.160000000000004</v>
      </c>
      <c r="J150" s="75"/>
      <c r="K150" s="74">
        <f t="shared" si="15"/>
        <v>1203.8420000000001</v>
      </c>
      <c r="L150" s="74">
        <f t="shared" si="16"/>
        <v>401.37200000000001</v>
      </c>
      <c r="M150" s="74">
        <f t="shared" si="17"/>
        <v>890.51</v>
      </c>
      <c r="N150" s="9"/>
      <c r="O150" s="9"/>
      <c r="P150" s="47"/>
      <c r="Q150" s="49"/>
      <c r="R150" s="9"/>
      <c r="S150" s="9"/>
      <c r="T150" s="5"/>
      <c r="U150" s="9"/>
      <c r="V150" s="9"/>
      <c r="W150" s="9"/>
    </row>
    <row r="151" spans="1:23" x14ac:dyDescent="0.3">
      <c r="A151" s="12" t="s">
        <v>519</v>
      </c>
      <c r="B151" s="12">
        <v>31420</v>
      </c>
      <c r="C151" s="12" t="s">
        <v>3896</v>
      </c>
      <c r="D151" s="12" t="s">
        <v>3056</v>
      </c>
      <c r="E151" s="100">
        <v>0.85129999999999995</v>
      </c>
      <c r="F151" s="39"/>
      <c r="G151" s="74">
        <f t="shared" si="12"/>
        <v>174.62773199999998</v>
      </c>
      <c r="H151" s="74">
        <f t="shared" si="13"/>
        <v>138.014306</v>
      </c>
      <c r="I151" s="74">
        <f t="shared" si="14"/>
        <v>52.209434999999999</v>
      </c>
      <c r="J151" s="75"/>
      <c r="K151" s="74">
        <f t="shared" si="15"/>
        <v>1253.0356220000001</v>
      </c>
      <c r="L151" s="74">
        <f t="shared" si="16"/>
        <v>413.87073199999998</v>
      </c>
      <c r="M151" s="74">
        <f t="shared" si="17"/>
        <v>924.0448100000001</v>
      </c>
      <c r="N151" s="9"/>
      <c r="O151" s="9"/>
      <c r="P151" s="47"/>
      <c r="Q151" s="49"/>
      <c r="R151" s="9"/>
      <c r="S151" s="9"/>
      <c r="T151" s="5"/>
      <c r="U151" s="9"/>
      <c r="V151" s="9"/>
      <c r="W151" s="9"/>
    </row>
    <row r="152" spans="1:23" x14ac:dyDescent="0.3">
      <c r="A152" s="40" t="s">
        <v>520</v>
      </c>
      <c r="B152" s="40">
        <v>99911</v>
      </c>
      <c r="C152" s="20" t="s">
        <v>3473</v>
      </c>
      <c r="D152" s="20" t="s">
        <v>3059</v>
      </c>
      <c r="E152" s="100">
        <v>0.8</v>
      </c>
      <c r="F152" s="39"/>
      <c r="G152" s="74">
        <f t="shared" si="12"/>
        <v>167.77199999999999</v>
      </c>
      <c r="H152" s="74">
        <f t="shared" si="13"/>
        <v>132.596</v>
      </c>
      <c r="I152" s="74">
        <f t="shared" si="14"/>
        <v>50.160000000000004</v>
      </c>
      <c r="J152" s="75"/>
      <c r="K152" s="74">
        <f t="shared" si="15"/>
        <v>1203.8420000000001</v>
      </c>
      <c r="L152" s="74">
        <f t="shared" si="16"/>
        <v>401.37200000000001</v>
      </c>
      <c r="M152" s="74">
        <f t="shared" si="17"/>
        <v>890.51</v>
      </c>
      <c r="N152" s="9"/>
      <c r="O152" s="9"/>
      <c r="P152" s="47"/>
      <c r="Q152" s="49"/>
      <c r="R152" s="9"/>
      <c r="S152" s="9"/>
      <c r="T152" s="5"/>
      <c r="U152" s="9"/>
      <c r="V152" s="9"/>
      <c r="W152" s="9"/>
    </row>
    <row r="153" spans="1:23" x14ac:dyDescent="0.3">
      <c r="A153" s="40" t="s">
        <v>521</v>
      </c>
      <c r="B153" s="40">
        <v>99911</v>
      </c>
      <c r="C153" s="20" t="s">
        <v>3473</v>
      </c>
      <c r="D153" s="20" t="s">
        <v>3059</v>
      </c>
      <c r="E153" s="100">
        <v>0.8</v>
      </c>
      <c r="F153" s="39"/>
      <c r="G153" s="74">
        <f t="shared" si="12"/>
        <v>167.77199999999999</v>
      </c>
      <c r="H153" s="74">
        <f t="shared" si="13"/>
        <v>132.596</v>
      </c>
      <c r="I153" s="74">
        <f t="shared" si="14"/>
        <v>50.160000000000004</v>
      </c>
      <c r="J153" s="75"/>
      <c r="K153" s="74">
        <f t="shared" si="15"/>
        <v>1203.8420000000001</v>
      </c>
      <c r="L153" s="74">
        <f t="shared" si="16"/>
        <v>401.37200000000001</v>
      </c>
      <c r="M153" s="74">
        <f t="shared" si="17"/>
        <v>890.51</v>
      </c>
      <c r="N153" s="9"/>
      <c r="O153" s="9"/>
      <c r="P153" s="47"/>
      <c r="Q153" s="49"/>
      <c r="R153" s="9"/>
      <c r="S153" s="9"/>
      <c r="T153" s="5"/>
      <c r="U153" s="9"/>
      <c r="V153" s="9"/>
      <c r="W153" s="9"/>
    </row>
    <row r="154" spans="1:23" x14ac:dyDescent="0.3">
      <c r="A154" s="12" t="s">
        <v>522</v>
      </c>
      <c r="B154" s="12">
        <v>16860</v>
      </c>
      <c r="C154" s="12" t="s">
        <v>3480</v>
      </c>
      <c r="D154" s="12" t="s">
        <v>3056</v>
      </c>
      <c r="E154" s="100">
        <v>0.85250000000000004</v>
      </c>
      <c r="F154" s="39"/>
      <c r="G154" s="74">
        <f t="shared" si="12"/>
        <v>174.78809999999999</v>
      </c>
      <c r="H154" s="74">
        <f t="shared" si="13"/>
        <v>138.14105000000001</v>
      </c>
      <c r="I154" s="74">
        <f t="shared" si="14"/>
        <v>52.257374999999996</v>
      </c>
      <c r="J154" s="75"/>
      <c r="K154" s="74">
        <f t="shared" si="15"/>
        <v>1254.1863500000002</v>
      </c>
      <c r="L154" s="74">
        <f t="shared" si="16"/>
        <v>414.16309999999999</v>
      </c>
      <c r="M154" s="74">
        <f t="shared" si="17"/>
        <v>924.82925</v>
      </c>
      <c r="N154" s="9"/>
      <c r="O154" s="9"/>
      <c r="P154" s="47"/>
      <c r="Q154" s="49"/>
      <c r="R154" s="9"/>
      <c r="S154" s="9"/>
      <c r="T154" s="5"/>
      <c r="U154" s="9"/>
      <c r="V154" s="9"/>
      <c r="W154" s="9"/>
    </row>
    <row r="155" spans="1:23" x14ac:dyDescent="0.3">
      <c r="A155" s="12" t="s">
        <v>523</v>
      </c>
      <c r="B155" s="12">
        <v>12060</v>
      </c>
      <c r="C155" s="12" t="s">
        <v>3475</v>
      </c>
      <c r="D155" s="12" t="s">
        <v>3056</v>
      </c>
      <c r="E155" s="100">
        <v>0.93710000000000004</v>
      </c>
      <c r="F155" s="39"/>
      <c r="G155" s="74">
        <f t="shared" si="12"/>
        <v>186.094044</v>
      </c>
      <c r="H155" s="74">
        <f t="shared" si="13"/>
        <v>147.076502</v>
      </c>
      <c r="I155" s="74">
        <f t="shared" si="14"/>
        <v>55.637145000000004</v>
      </c>
      <c r="J155" s="75"/>
      <c r="K155" s="74">
        <f t="shared" si="15"/>
        <v>1335.312674</v>
      </c>
      <c r="L155" s="74">
        <f t="shared" si="16"/>
        <v>434.77504399999998</v>
      </c>
      <c r="M155" s="74">
        <f t="shared" si="17"/>
        <v>980.13227000000006</v>
      </c>
      <c r="N155" s="9"/>
      <c r="O155" s="9"/>
      <c r="P155" s="47"/>
      <c r="Q155" s="49"/>
      <c r="R155" s="9"/>
      <c r="S155" s="9"/>
      <c r="T155" s="5"/>
      <c r="U155" s="9"/>
      <c r="V155" s="9"/>
      <c r="W155" s="9"/>
    </row>
    <row r="156" spans="1:23" x14ac:dyDescent="0.3">
      <c r="A156" s="40" t="s">
        <v>524</v>
      </c>
      <c r="B156" s="40">
        <v>99911</v>
      </c>
      <c r="C156" s="20" t="s">
        <v>3473</v>
      </c>
      <c r="D156" s="20" t="s">
        <v>3059</v>
      </c>
      <c r="E156" s="100">
        <v>0.8</v>
      </c>
      <c r="F156" s="39"/>
      <c r="G156" s="74">
        <f t="shared" si="12"/>
        <v>167.77199999999999</v>
      </c>
      <c r="H156" s="74">
        <f t="shared" si="13"/>
        <v>132.596</v>
      </c>
      <c r="I156" s="74">
        <f t="shared" si="14"/>
        <v>50.160000000000004</v>
      </c>
      <c r="J156" s="75"/>
      <c r="K156" s="74">
        <f t="shared" si="15"/>
        <v>1203.8420000000001</v>
      </c>
      <c r="L156" s="74">
        <f t="shared" si="16"/>
        <v>401.37200000000001</v>
      </c>
      <c r="M156" s="74">
        <f t="shared" si="17"/>
        <v>890.51</v>
      </c>
      <c r="N156" s="9"/>
      <c r="O156" s="9"/>
      <c r="P156" s="47"/>
      <c r="Q156" s="49"/>
      <c r="R156" s="9"/>
      <c r="S156" s="9"/>
      <c r="T156" s="5"/>
      <c r="U156" s="9"/>
      <c r="V156" s="9"/>
      <c r="W156" s="9"/>
    </row>
    <row r="157" spans="1:23" x14ac:dyDescent="0.3">
      <c r="A157" s="40" t="s">
        <v>525</v>
      </c>
      <c r="B157" s="40">
        <v>99911</v>
      </c>
      <c r="C157" s="20" t="s">
        <v>3473</v>
      </c>
      <c r="D157" s="20" t="s">
        <v>3059</v>
      </c>
      <c r="E157" s="100">
        <v>0.8</v>
      </c>
      <c r="F157" s="39"/>
      <c r="G157" s="74">
        <f t="shared" si="12"/>
        <v>167.77199999999999</v>
      </c>
      <c r="H157" s="74">
        <f t="shared" si="13"/>
        <v>132.596</v>
      </c>
      <c r="I157" s="74">
        <f t="shared" si="14"/>
        <v>50.160000000000004</v>
      </c>
      <c r="J157" s="75"/>
      <c r="K157" s="74">
        <f t="shared" si="15"/>
        <v>1203.8420000000001</v>
      </c>
      <c r="L157" s="74">
        <f t="shared" si="16"/>
        <v>401.37200000000001</v>
      </c>
      <c r="M157" s="74">
        <f t="shared" si="17"/>
        <v>890.51</v>
      </c>
      <c r="N157" s="9"/>
      <c r="O157" s="9"/>
      <c r="P157" s="47"/>
      <c r="Q157" s="49"/>
      <c r="R157" s="9"/>
      <c r="S157" s="9"/>
      <c r="T157" s="5"/>
      <c r="U157" s="9"/>
      <c r="V157" s="9"/>
      <c r="W157" s="9"/>
    </row>
    <row r="158" spans="1:23" x14ac:dyDescent="0.3">
      <c r="A158" s="40" t="s">
        <v>526</v>
      </c>
      <c r="B158" s="40">
        <v>99911</v>
      </c>
      <c r="C158" s="20" t="s">
        <v>3473</v>
      </c>
      <c r="D158" s="20" t="s">
        <v>3059</v>
      </c>
      <c r="E158" s="100">
        <v>0.8</v>
      </c>
      <c r="F158" s="39"/>
      <c r="G158" s="74">
        <f t="shared" si="12"/>
        <v>167.77199999999999</v>
      </c>
      <c r="H158" s="74">
        <f t="shared" si="13"/>
        <v>132.596</v>
      </c>
      <c r="I158" s="74">
        <f t="shared" si="14"/>
        <v>50.160000000000004</v>
      </c>
      <c r="J158" s="75"/>
      <c r="K158" s="74">
        <f t="shared" si="15"/>
        <v>1203.8420000000001</v>
      </c>
      <c r="L158" s="74">
        <f t="shared" si="16"/>
        <v>401.37200000000001</v>
      </c>
      <c r="M158" s="74">
        <f t="shared" si="17"/>
        <v>890.51</v>
      </c>
      <c r="N158" s="9"/>
      <c r="O158" s="9"/>
      <c r="P158" s="47"/>
      <c r="Q158" s="49"/>
      <c r="R158" s="9"/>
      <c r="S158" s="9"/>
      <c r="T158" s="5"/>
      <c r="U158" s="9"/>
      <c r="V158" s="9"/>
      <c r="W158" s="9"/>
    </row>
    <row r="159" spans="1:23" x14ac:dyDescent="0.3">
      <c r="A159" s="40" t="s">
        <v>527</v>
      </c>
      <c r="B159" s="40">
        <v>99911</v>
      </c>
      <c r="C159" s="20" t="s">
        <v>3473</v>
      </c>
      <c r="D159" s="20" t="s">
        <v>3059</v>
      </c>
      <c r="E159" s="100">
        <v>0.8</v>
      </c>
      <c r="F159" s="39"/>
      <c r="G159" s="74">
        <f t="shared" si="12"/>
        <v>167.77199999999999</v>
      </c>
      <c r="H159" s="74">
        <f t="shared" si="13"/>
        <v>132.596</v>
      </c>
      <c r="I159" s="74">
        <f t="shared" si="14"/>
        <v>50.160000000000004</v>
      </c>
      <c r="J159" s="75"/>
      <c r="K159" s="74">
        <f t="shared" si="15"/>
        <v>1203.8420000000001</v>
      </c>
      <c r="L159" s="74">
        <f t="shared" si="16"/>
        <v>401.37200000000001</v>
      </c>
      <c r="M159" s="74">
        <f t="shared" si="17"/>
        <v>890.51</v>
      </c>
      <c r="N159" s="9"/>
      <c r="O159" s="9"/>
      <c r="P159" s="47"/>
      <c r="Q159" s="49"/>
      <c r="R159" s="9"/>
      <c r="S159" s="9"/>
      <c r="T159" s="5"/>
      <c r="U159" s="9"/>
      <c r="V159" s="9"/>
      <c r="W159" s="9"/>
    </row>
    <row r="160" spans="1:23" x14ac:dyDescent="0.3">
      <c r="A160" s="40" t="s">
        <v>528</v>
      </c>
      <c r="B160" s="40">
        <v>99911</v>
      </c>
      <c r="C160" s="20" t="s">
        <v>3473</v>
      </c>
      <c r="D160" s="20" t="s">
        <v>3059</v>
      </c>
      <c r="E160" s="100">
        <v>0.8</v>
      </c>
      <c r="F160" s="39"/>
      <c r="G160" s="74">
        <f t="shared" si="12"/>
        <v>167.77199999999999</v>
      </c>
      <c r="H160" s="74">
        <f t="shared" si="13"/>
        <v>132.596</v>
      </c>
      <c r="I160" s="74">
        <f t="shared" si="14"/>
        <v>50.160000000000004</v>
      </c>
      <c r="J160" s="75"/>
      <c r="K160" s="74">
        <f t="shared" si="15"/>
        <v>1203.8420000000001</v>
      </c>
      <c r="L160" s="74">
        <f t="shared" si="16"/>
        <v>401.37200000000001</v>
      </c>
      <c r="M160" s="74">
        <f t="shared" si="17"/>
        <v>890.51</v>
      </c>
      <c r="N160" s="9"/>
      <c r="O160" s="9"/>
      <c r="P160" s="47"/>
      <c r="Q160" s="49"/>
      <c r="R160" s="9"/>
      <c r="S160" s="9"/>
      <c r="T160" s="5"/>
      <c r="U160" s="9"/>
      <c r="V160" s="9"/>
      <c r="W160" s="9"/>
    </row>
    <row r="161" spans="1:23" x14ac:dyDescent="0.3">
      <c r="A161" s="40" t="s">
        <v>529</v>
      </c>
      <c r="B161" s="40">
        <v>99911</v>
      </c>
      <c r="C161" s="20" t="s">
        <v>3473</v>
      </c>
      <c r="D161" s="20" t="s">
        <v>3059</v>
      </c>
      <c r="E161" s="100">
        <v>0.8</v>
      </c>
      <c r="F161" s="39"/>
      <c r="G161" s="74">
        <f t="shared" si="12"/>
        <v>167.77199999999999</v>
      </c>
      <c r="H161" s="74">
        <f t="shared" si="13"/>
        <v>132.596</v>
      </c>
      <c r="I161" s="74">
        <f t="shared" si="14"/>
        <v>50.160000000000004</v>
      </c>
      <c r="J161" s="75"/>
      <c r="K161" s="74">
        <f t="shared" si="15"/>
        <v>1203.8420000000001</v>
      </c>
      <c r="L161" s="74">
        <f t="shared" si="16"/>
        <v>401.37200000000001</v>
      </c>
      <c r="M161" s="74">
        <f t="shared" si="17"/>
        <v>890.51</v>
      </c>
      <c r="N161" s="9"/>
      <c r="O161" s="9"/>
      <c r="P161" s="47"/>
      <c r="Q161" s="49"/>
      <c r="R161" s="9"/>
      <c r="S161" s="9"/>
      <c r="T161" s="5"/>
      <c r="U161" s="9"/>
      <c r="V161" s="9"/>
      <c r="W161" s="9"/>
    </row>
    <row r="162" spans="1:23" x14ac:dyDescent="0.3">
      <c r="A162" s="40" t="s">
        <v>530</v>
      </c>
      <c r="B162" s="40">
        <v>99911</v>
      </c>
      <c r="C162" s="20" t="s">
        <v>3473</v>
      </c>
      <c r="D162" s="20" t="s">
        <v>3059</v>
      </c>
      <c r="E162" s="100">
        <v>0.8</v>
      </c>
      <c r="F162" s="39"/>
      <c r="G162" s="74">
        <f t="shared" si="12"/>
        <v>167.77199999999999</v>
      </c>
      <c r="H162" s="74">
        <f t="shared" si="13"/>
        <v>132.596</v>
      </c>
      <c r="I162" s="74">
        <f t="shared" si="14"/>
        <v>50.160000000000004</v>
      </c>
      <c r="J162" s="75"/>
      <c r="K162" s="74">
        <f t="shared" si="15"/>
        <v>1203.8420000000001</v>
      </c>
      <c r="L162" s="74">
        <f t="shared" si="16"/>
        <v>401.37200000000001</v>
      </c>
      <c r="M162" s="74">
        <f t="shared" si="17"/>
        <v>890.51</v>
      </c>
      <c r="N162" s="9"/>
      <c r="O162" s="9"/>
      <c r="P162" s="47"/>
      <c r="Q162" s="49"/>
      <c r="R162" s="9"/>
      <c r="S162" s="9"/>
      <c r="T162" s="5"/>
      <c r="U162" s="9"/>
      <c r="V162" s="9"/>
      <c r="W162" s="9"/>
    </row>
    <row r="163" spans="1:23" x14ac:dyDescent="0.3">
      <c r="A163" s="12" t="s">
        <v>531</v>
      </c>
      <c r="B163" s="12">
        <v>19140</v>
      </c>
      <c r="C163" s="12" t="s">
        <v>3485</v>
      </c>
      <c r="D163" s="12" t="s">
        <v>3056</v>
      </c>
      <c r="E163" s="100">
        <v>0.873</v>
      </c>
      <c r="F163" s="39"/>
      <c r="G163" s="74">
        <f t="shared" si="12"/>
        <v>177.52771999999999</v>
      </c>
      <c r="H163" s="74">
        <f t="shared" si="13"/>
        <v>140.30626000000001</v>
      </c>
      <c r="I163" s="74">
        <f t="shared" si="14"/>
        <v>53.076350000000005</v>
      </c>
      <c r="J163" s="75"/>
      <c r="K163" s="74">
        <f t="shared" si="15"/>
        <v>1273.8446200000001</v>
      </c>
      <c r="L163" s="74">
        <f t="shared" si="16"/>
        <v>419.15771999999998</v>
      </c>
      <c r="M163" s="74">
        <f t="shared" si="17"/>
        <v>938.23009999999999</v>
      </c>
      <c r="N163" s="9"/>
      <c r="O163" s="9"/>
      <c r="P163" s="47"/>
      <c r="Q163" s="49"/>
      <c r="R163" s="9"/>
      <c r="S163" s="9"/>
      <c r="T163" s="5"/>
      <c r="U163" s="9"/>
      <c r="V163" s="9"/>
      <c r="W163" s="9"/>
    </row>
    <row r="164" spans="1:23" x14ac:dyDescent="0.3">
      <c r="A164" s="40" t="s">
        <v>532</v>
      </c>
      <c r="B164" s="40">
        <v>99911</v>
      </c>
      <c r="C164" s="20" t="s">
        <v>3473</v>
      </c>
      <c r="D164" s="20" t="s">
        <v>3059</v>
      </c>
      <c r="E164" s="100">
        <v>0.8</v>
      </c>
      <c r="F164" s="39"/>
      <c r="G164" s="74">
        <f t="shared" si="12"/>
        <v>167.77199999999999</v>
      </c>
      <c r="H164" s="74">
        <f t="shared" si="13"/>
        <v>132.596</v>
      </c>
      <c r="I164" s="74">
        <f t="shared" si="14"/>
        <v>50.160000000000004</v>
      </c>
      <c r="J164" s="75"/>
      <c r="K164" s="74">
        <f t="shared" si="15"/>
        <v>1203.8420000000001</v>
      </c>
      <c r="L164" s="74">
        <f t="shared" si="16"/>
        <v>401.37200000000001</v>
      </c>
      <c r="M164" s="74">
        <f t="shared" si="17"/>
        <v>890.51</v>
      </c>
      <c r="N164" s="9"/>
      <c r="O164" s="9"/>
      <c r="P164" s="47"/>
      <c r="Q164" s="49"/>
      <c r="R164" s="9"/>
      <c r="S164" s="9"/>
      <c r="T164" s="5"/>
      <c r="U164" s="9"/>
      <c r="V164" s="9"/>
      <c r="W164" s="9"/>
    </row>
    <row r="165" spans="1:23" x14ac:dyDescent="0.3">
      <c r="A165" s="40" t="s">
        <v>533</v>
      </c>
      <c r="B165" s="40">
        <v>99911</v>
      </c>
      <c r="C165" s="20" t="s">
        <v>3473</v>
      </c>
      <c r="D165" s="20" t="s">
        <v>3059</v>
      </c>
      <c r="E165" s="100">
        <v>0.8</v>
      </c>
      <c r="F165" s="39"/>
      <c r="G165" s="74">
        <f t="shared" si="12"/>
        <v>167.77199999999999</v>
      </c>
      <c r="H165" s="74">
        <f t="shared" si="13"/>
        <v>132.596</v>
      </c>
      <c r="I165" s="74">
        <f t="shared" si="14"/>
        <v>50.160000000000004</v>
      </c>
      <c r="J165" s="75"/>
      <c r="K165" s="74">
        <f t="shared" si="15"/>
        <v>1203.8420000000001</v>
      </c>
      <c r="L165" s="74">
        <f t="shared" si="16"/>
        <v>401.37200000000001</v>
      </c>
      <c r="M165" s="74">
        <f t="shared" si="17"/>
        <v>890.51</v>
      </c>
      <c r="N165" s="9"/>
      <c r="O165" s="9"/>
      <c r="P165" s="47"/>
      <c r="Q165" s="49"/>
      <c r="R165" s="9"/>
      <c r="S165" s="9"/>
      <c r="T165" s="5"/>
      <c r="U165" s="9"/>
      <c r="V165" s="9"/>
      <c r="W165" s="9"/>
    </row>
    <row r="166" spans="1:23" x14ac:dyDescent="0.3">
      <c r="A166" s="40" t="s">
        <v>534</v>
      </c>
      <c r="B166" s="40">
        <v>99911</v>
      </c>
      <c r="C166" s="20" t="s">
        <v>3473</v>
      </c>
      <c r="D166" s="20" t="s">
        <v>3059</v>
      </c>
      <c r="E166" s="100">
        <v>0.8</v>
      </c>
      <c r="F166" s="39"/>
      <c r="G166" s="74">
        <f t="shared" si="12"/>
        <v>167.77199999999999</v>
      </c>
      <c r="H166" s="74">
        <f t="shared" si="13"/>
        <v>132.596</v>
      </c>
      <c r="I166" s="74">
        <f t="shared" si="14"/>
        <v>50.160000000000004</v>
      </c>
      <c r="J166" s="75"/>
      <c r="K166" s="74">
        <f t="shared" si="15"/>
        <v>1203.8420000000001</v>
      </c>
      <c r="L166" s="74">
        <f t="shared" si="16"/>
        <v>401.37200000000001</v>
      </c>
      <c r="M166" s="74">
        <f t="shared" si="17"/>
        <v>890.51</v>
      </c>
      <c r="N166" s="9"/>
      <c r="O166" s="9"/>
      <c r="P166" s="47"/>
      <c r="Q166" s="49"/>
      <c r="R166" s="9"/>
      <c r="S166" s="9"/>
      <c r="T166" s="5"/>
      <c r="U166" s="9"/>
      <c r="V166" s="9"/>
      <c r="W166" s="9"/>
    </row>
    <row r="167" spans="1:23" x14ac:dyDescent="0.3">
      <c r="A167" s="12" t="s">
        <v>535</v>
      </c>
      <c r="B167" s="12">
        <v>10500</v>
      </c>
      <c r="C167" s="12" t="s">
        <v>3474</v>
      </c>
      <c r="D167" s="12" t="s">
        <v>3056</v>
      </c>
      <c r="E167" s="100">
        <v>0.80700000000000005</v>
      </c>
      <c r="F167" s="39"/>
      <c r="G167" s="74">
        <f t="shared" si="12"/>
        <v>168.70747999999998</v>
      </c>
      <c r="H167" s="74">
        <f t="shared" si="13"/>
        <v>133.33534</v>
      </c>
      <c r="I167" s="74">
        <f t="shared" si="14"/>
        <v>50.43965</v>
      </c>
      <c r="J167" s="75"/>
      <c r="K167" s="74">
        <f t="shared" si="15"/>
        <v>1210.55458</v>
      </c>
      <c r="L167" s="74">
        <f t="shared" si="16"/>
        <v>403.07748000000004</v>
      </c>
      <c r="M167" s="74">
        <f t="shared" si="17"/>
        <v>895.08590000000004</v>
      </c>
      <c r="N167" s="9"/>
      <c r="O167" s="9"/>
      <c r="P167" s="47"/>
      <c r="Q167" s="49"/>
      <c r="R167" s="9"/>
      <c r="S167" s="9"/>
      <c r="T167" s="5"/>
      <c r="U167" s="9"/>
      <c r="V167" s="9"/>
      <c r="W167" s="9"/>
    </row>
    <row r="168" spans="1:23" x14ac:dyDescent="0.3">
      <c r="A168" s="3"/>
      <c r="B168" s="3"/>
      <c r="C168" s="4"/>
      <c r="D168" s="4"/>
      <c r="E168" s="4"/>
      <c r="F168" s="3"/>
      <c r="G168" s="4"/>
      <c r="H168" s="8"/>
      <c r="I168" s="8"/>
      <c r="J168" s="5"/>
      <c r="K168" s="5"/>
      <c r="L168" s="6"/>
      <c r="M168" s="9"/>
      <c r="N168" s="9"/>
      <c r="O168" s="9"/>
      <c r="P168" s="47"/>
      <c r="Q168" s="49"/>
      <c r="R168" s="9"/>
      <c r="S168" s="9"/>
      <c r="T168" s="5"/>
      <c r="U168" s="9"/>
      <c r="V168" s="9"/>
      <c r="W168" s="9"/>
    </row>
    <row r="169" spans="1:23" x14ac:dyDescent="0.3">
      <c r="A169" s="3"/>
      <c r="B169" s="3"/>
      <c r="C169" s="4"/>
      <c r="D169" s="4"/>
      <c r="E169" s="4"/>
      <c r="F169" s="3"/>
      <c r="G169" s="4"/>
      <c r="H169" s="8"/>
      <c r="I169" s="8"/>
      <c r="J169" s="5"/>
      <c r="K169" s="5"/>
      <c r="L169" s="6"/>
      <c r="M169" s="9"/>
      <c r="N169" s="9"/>
      <c r="O169" s="9"/>
      <c r="P169" s="47"/>
      <c r="Q169" s="49"/>
      <c r="R169" s="9"/>
      <c r="S169" s="9"/>
      <c r="T169" s="5"/>
      <c r="U169" s="9"/>
      <c r="V169" s="9"/>
      <c r="W169" s="9"/>
    </row>
    <row r="170" spans="1:23" x14ac:dyDescent="0.3">
      <c r="A170" s="3"/>
      <c r="B170" s="3"/>
      <c r="C170" s="4"/>
      <c r="D170" s="4"/>
      <c r="E170" s="4"/>
      <c r="F170" s="3"/>
      <c r="G170" s="4"/>
      <c r="H170" s="8"/>
      <c r="I170" s="8"/>
      <c r="J170" s="5"/>
      <c r="K170" s="5"/>
      <c r="L170" s="6"/>
      <c r="M170" s="9"/>
      <c r="N170" s="9"/>
      <c r="O170" s="9"/>
      <c r="P170" s="47"/>
      <c r="Q170" s="49"/>
      <c r="R170" s="9"/>
      <c r="S170" s="9"/>
      <c r="T170" s="5"/>
      <c r="U170" s="9"/>
      <c r="V170" s="9"/>
      <c r="W170" s="9"/>
    </row>
    <row r="171" spans="1:23" x14ac:dyDescent="0.3">
      <c r="A171" s="27"/>
    </row>
    <row r="172" spans="1:23" x14ac:dyDescent="0.3">
      <c r="A172" s="27" t="s">
        <v>4187</v>
      </c>
    </row>
    <row r="173" spans="1:23" x14ac:dyDescent="0.3">
      <c r="I173" s="4"/>
    </row>
    <row r="174" spans="1:23" x14ac:dyDescent="0.3">
      <c r="A174" s="43"/>
    </row>
  </sheetData>
  <autoFilter ref="A8:M8" xr:uid="{E92DC6EA-1B7A-40DE-B091-AF133EBA0764}">
    <sortState xmlns:xlrd2="http://schemas.microsoft.com/office/spreadsheetml/2017/richdata2" ref="A9:M16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6BFEC-DF06-4A92-9DD4-311B08525A00}">
  <sheetPr>
    <pageSetUpPr fitToPage="1"/>
  </sheetPr>
  <dimension ref="A1:W36"/>
  <sheetViews>
    <sheetView zoomScaleNormal="100" workbookViewId="0">
      <selection activeCell="I11" sqref="I11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3033</v>
      </c>
      <c r="B9" s="40">
        <v>99965</v>
      </c>
      <c r="C9" s="20" t="s">
        <v>3817</v>
      </c>
      <c r="D9" s="20" t="s">
        <v>3059</v>
      </c>
      <c r="E9" s="100">
        <v>0.96109999999999995</v>
      </c>
      <c r="F9" s="39"/>
      <c r="G9" s="74">
        <f t="shared" ref="G9:G30" si="0">+(E9*133.64)+60.86</f>
        <v>189.30140399999999</v>
      </c>
      <c r="H9" s="74">
        <f t="shared" ref="H9:H30" si="1">(E9*105.62)+48.1</f>
        <v>149.61138199999999</v>
      </c>
      <c r="I9" s="74">
        <f t="shared" ref="I9:I30" si="2">(E9*39.95)+18.2</f>
        <v>56.595945</v>
      </c>
      <c r="J9" s="75"/>
      <c r="K9" s="74">
        <f t="shared" ref="K9:K30" si="3">((E9*958.94)+436.69)</f>
        <v>1358.3272340000001</v>
      </c>
      <c r="L9" s="74">
        <f t="shared" ref="L9:L30" si="4">(E9*243.64)+206.46</f>
        <v>440.62240399999996</v>
      </c>
      <c r="M9" s="74">
        <f t="shared" ref="M9:M30" si="5">(E9*653.7)+367.55</f>
        <v>995.82106999999996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3034</v>
      </c>
      <c r="B10" s="40">
        <v>99965</v>
      </c>
      <c r="C10" s="20" t="s">
        <v>3817</v>
      </c>
      <c r="D10" s="20" t="s">
        <v>3059</v>
      </c>
      <c r="E10" s="100">
        <v>0.96109999999999995</v>
      </c>
      <c r="F10" s="39"/>
      <c r="G10" s="74">
        <f t="shared" si="0"/>
        <v>189.30140399999999</v>
      </c>
      <c r="H10" s="74">
        <f t="shared" si="1"/>
        <v>149.61138199999999</v>
      </c>
      <c r="I10" s="74">
        <f t="shared" si="2"/>
        <v>56.595945</v>
      </c>
      <c r="J10" s="75"/>
      <c r="K10" s="74">
        <f t="shared" si="3"/>
        <v>1358.3272340000001</v>
      </c>
      <c r="L10" s="74">
        <f t="shared" si="4"/>
        <v>440.62240399999996</v>
      </c>
      <c r="M10" s="74">
        <f t="shared" si="5"/>
        <v>995.82106999999996</v>
      </c>
      <c r="N10" s="44"/>
      <c r="O10" s="44"/>
    </row>
    <row r="11" spans="1:23" x14ac:dyDescent="0.3">
      <c r="A11" s="40" t="s">
        <v>3035</v>
      </c>
      <c r="B11" s="40">
        <v>99965</v>
      </c>
      <c r="C11" s="20" t="s">
        <v>3817</v>
      </c>
      <c r="D11" s="20" t="s">
        <v>3059</v>
      </c>
      <c r="E11" s="100">
        <v>0.96109999999999995</v>
      </c>
      <c r="F11" s="39"/>
      <c r="G11" s="74">
        <f t="shared" si="0"/>
        <v>189.30140399999999</v>
      </c>
      <c r="H11" s="74">
        <f t="shared" si="1"/>
        <v>149.61138199999999</v>
      </c>
      <c r="I11" s="74">
        <f t="shared" si="2"/>
        <v>56.595945</v>
      </c>
      <c r="J11" s="75"/>
      <c r="K11" s="74">
        <f t="shared" si="3"/>
        <v>1358.3272340000001</v>
      </c>
      <c r="L11" s="74">
        <f t="shared" si="4"/>
        <v>440.62240399999996</v>
      </c>
      <c r="M11" s="74">
        <f t="shared" si="5"/>
        <v>995.82106999999996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3036</v>
      </c>
      <c r="B12" s="40">
        <v>99965</v>
      </c>
      <c r="C12" s="20" t="s">
        <v>3817</v>
      </c>
      <c r="D12" s="20" t="s">
        <v>3059</v>
      </c>
      <c r="E12" s="100">
        <v>0.96109999999999995</v>
      </c>
      <c r="F12" s="39"/>
      <c r="G12" s="74">
        <f t="shared" si="0"/>
        <v>189.30140399999999</v>
      </c>
      <c r="H12" s="74">
        <f t="shared" si="1"/>
        <v>149.61138199999999</v>
      </c>
      <c r="I12" s="74">
        <f t="shared" si="2"/>
        <v>56.595945</v>
      </c>
      <c r="J12" s="75"/>
      <c r="K12" s="74">
        <f t="shared" si="3"/>
        <v>1358.3272340000001</v>
      </c>
      <c r="L12" s="74">
        <f t="shared" si="4"/>
        <v>440.62240399999996</v>
      </c>
      <c r="M12" s="74">
        <f t="shared" si="5"/>
        <v>995.82106999999996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3037</v>
      </c>
      <c r="B13" s="40">
        <v>99965</v>
      </c>
      <c r="C13" s="20" t="s">
        <v>3817</v>
      </c>
      <c r="D13" s="20" t="s">
        <v>3059</v>
      </c>
      <c r="E13" s="100">
        <v>0.96109999999999995</v>
      </c>
      <c r="F13" s="39"/>
      <c r="G13" s="74">
        <f t="shared" si="0"/>
        <v>189.30140399999999</v>
      </c>
      <c r="H13" s="74">
        <f t="shared" si="1"/>
        <v>149.61138199999999</v>
      </c>
      <c r="I13" s="74">
        <f t="shared" si="2"/>
        <v>56.595945</v>
      </c>
      <c r="J13" s="75"/>
      <c r="K13" s="74">
        <f t="shared" si="3"/>
        <v>1358.3272340000001</v>
      </c>
      <c r="L13" s="74">
        <f t="shared" si="4"/>
        <v>440.62240399999996</v>
      </c>
      <c r="M13" s="74">
        <f t="shared" si="5"/>
        <v>995.82106999999996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3038</v>
      </c>
      <c r="B14" s="40">
        <v>99965</v>
      </c>
      <c r="C14" s="20" t="s">
        <v>3817</v>
      </c>
      <c r="D14" s="20" t="s">
        <v>3059</v>
      </c>
      <c r="E14" s="100">
        <v>0.96109999999999995</v>
      </c>
      <c r="F14" s="39"/>
      <c r="G14" s="74">
        <f t="shared" si="0"/>
        <v>189.30140399999999</v>
      </c>
      <c r="H14" s="74">
        <f t="shared" si="1"/>
        <v>149.61138199999999</v>
      </c>
      <c r="I14" s="74">
        <f t="shared" si="2"/>
        <v>56.595945</v>
      </c>
      <c r="J14" s="75"/>
      <c r="K14" s="74">
        <f t="shared" si="3"/>
        <v>1358.3272340000001</v>
      </c>
      <c r="L14" s="74">
        <f t="shared" si="4"/>
        <v>440.62240399999996</v>
      </c>
      <c r="M14" s="74">
        <f t="shared" si="5"/>
        <v>995.82106999999996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3039</v>
      </c>
      <c r="B15" s="40">
        <v>99965</v>
      </c>
      <c r="C15" s="20" t="s">
        <v>3817</v>
      </c>
      <c r="D15" s="20" t="s">
        <v>3059</v>
      </c>
      <c r="E15" s="100">
        <v>0.96109999999999995</v>
      </c>
      <c r="F15" s="39"/>
      <c r="G15" s="74">
        <f t="shared" si="0"/>
        <v>189.30140399999999</v>
      </c>
      <c r="H15" s="74">
        <f t="shared" si="1"/>
        <v>149.61138199999999</v>
      </c>
      <c r="I15" s="74">
        <f t="shared" si="2"/>
        <v>56.595945</v>
      </c>
      <c r="J15" s="75"/>
      <c r="K15" s="74">
        <f t="shared" si="3"/>
        <v>1358.3272340000001</v>
      </c>
      <c r="L15" s="74">
        <f t="shared" si="4"/>
        <v>440.62240399999996</v>
      </c>
      <c r="M15" s="74">
        <f t="shared" si="5"/>
        <v>995.82106999999996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3040</v>
      </c>
      <c r="B16" s="40">
        <v>99965</v>
      </c>
      <c r="C16" s="20" t="s">
        <v>3817</v>
      </c>
      <c r="D16" s="20" t="s">
        <v>3059</v>
      </c>
      <c r="E16" s="100">
        <v>0.96109999999999995</v>
      </c>
      <c r="F16" s="39"/>
      <c r="G16" s="74">
        <f t="shared" si="0"/>
        <v>189.30140399999999</v>
      </c>
      <c r="H16" s="74">
        <f t="shared" si="1"/>
        <v>149.61138199999999</v>
      </c>
      <c r="I16" s="74">
        <f t="shared" si="2"/>
        <v>56.595945</v>
      </c>
      <c r="J16" s="75"/>
      <c r="K16" s="74">
        <f t="shared" si="3"/>
        <v>1358.3272340000001</v>
      </c>
      <c r="L16" s="74">
        <f t="shared" si="4"/>
        <v>440.62240399999996</v>
      </c>
      <c r="M16" s="74">
        <f t="shared" si="5"/>
        <v>995.82106999999996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3041</v>
      </c>
      <c r="B17" s="40">
        <v>99965</v>
      </c>
      <c r="C17" s="20" t="s">
        <v>3817</v>
      </c>
      <c r="D17" s="20" t="s">
        <v>3059</v>
      </c>
      <c r="E17" s="100">
        <v>0.96109999999999995</v>
      </c>
      <c r="F17" s="39"/>
      <c r="G17" s="74">
        <f t="shared" si="0"/>
        <v>189.30140399999999</v>
      </c>
      <c r="H17" s="74">
        <f t="shared" si="1"/>
        <v>149.61138199999999</v>
      </c>
      <c r="I17" s="74">
        <f t="shared" si="2"/>
        <v>56.595945</v>
      </c>
      <c r="J17" s="75"/>
      <c r="K17" s="74">
        <f t="shared" si="3"/>
        <v>1358.3272340000001</v>
      </c>
      <c r="L17" s="74">
        <f t="shared" si="4"/>
        <v>440.62240399999996</v>
      </c>
      <c r="M17" s="74">
        <f t="shared" si="5"/>
        <v>995.82106999999996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3042</v>
      </c>
      <c r="B18" s="40">
        <v>99965</v>
      </c>
      <c r="C18" s="20" t="s">
        <v>3817</v>
      </c>
      <c r="D18" s="20" t="s">
        <v>3059</v>
      </c>
      <c r="E18" s="100">
        <v>0.96109999999999995</v>
      </c>
      <c r="F18" s="39"/>
      <c r="G18" s="74">
        <f t="shared" si="0"/>
        <v>189.30140399999999</v>
      </c>
      <c r="H18" s="74">
        <f t="shared" si="1"/>
        <v>149.61138199999999</v>
      </c>
      <c r="I18" s="74">
        <f t="shared" si="2"/>
        <v>56.595945</v>
      </c>
      <c r="J18" s="75"/>
      <c r="K18" s="74">
        <f t="shared" si="3"/>
        <v>1358.3272340000001</v>
      </c>
      <c r="L18" s="74">
        <f t="shared" si="4"/>
        <v>440.62240399999996</v>
      </c>
      <c r="M18" s="74">
        <f t="shared" si="5"/>
        <v>995.82106999999996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3043</v>
      </c>
      <c r="B19" s="40">
        <v>99965</v>
      </c>
      <c r="C19" s="20" t="s">
        <v>3817</v>
      </c>
      <c r="D19" s="20" t="s">
        <v>3059</v>
      </c>
      <c r="E19" s="100">
        <v>0.96109999999999995</v>
      </c>
      <c r="F19" s="39"/>
      <c r="G19" s="74">
        <f t="shared" si="0"/>
        <v>189.30140399999999</v>
      </c>
      <c r="H19" s="74">
        <f t="shared" si="1"/>
        <v>149.61138199999999</v>
      </c>
      <c r="I19" s="74">
        <f t="shared" si="2"/>
        <v>56.595945</v>
      </c>
      <c r="J19" s="75"/>
      <c r="K19" s="74">
        <f t="shared" si="3"/>
        <v>1358.3272340000001</v>
      </c>
      <c r="L19" s="74">
        <f t="shared" si="4"/>
        <v>440.62240399999996</v>
      </c>
      <c r="M19" s="74">
        <f t="shared" si="5"/>
        <v>995.82106999999996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3044</v>
      </c>
      <c r="B20" s="40">
        <v>99965</v>
      </c>
      <c r="C20" s="20" t="s">
        <v>3817</v>
      </c>
      <c r="D20" s="20" t="s">
        <v>3059</v>
      </c>
      <c r="E20" s="100">
        <v>0.96109999999999995</v>
      </c>
      <c r="F20" s="39"/>
      <c r="G20" s="74">
        <f t="shared" si="0"/>
        <v>189.30140399999999</v>
      </c>
      <c r="H20" s="74">
        <f t="shared" si="1"/>
        <v>149.61138199999999</v>
      </c>
      <c r="I20" s="74">
        <f t="shared" si="2"/>
        <v>56.595945</v>
      </c>
      <c r="J20" s="75"/>
      <c r="K20" s="74">
        <f t="shared" si="3"/>
        <v>1358.3272340000001</v>
      </c>
      <c r="L20" s="74">
        <f t="shared" si="4"/>
        <v>440.62240399999996</v>
      </c>
      <c r="M20" s="74">
        <f t="shared" si="5"/>
        <v>995.82106999999996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3045</v>
      </c>
      <c r="B21" s="40">
        <v>99965</v>
      </c>
      <c r="C21" s="20" t="s">
        <v>3817</v>
      </c>
      <c r="D21" s="20" t="s">
        <v>3059</v>
      </c>
      <c r="E21" s="100">
        <v>0.96109999999999995</v>
      </c>
      <c r="F21" s="39"/>
      <c r="G21" s="74">
        <f t="shared" si="0"/>
        <v>189.30140399999999</v>
      </c>
      <c r="H21" s="74">
        <f t="shared" si="1"/>
        <v>149.61138199999999</v>
      </c>
      <c r="I21" s="74">
        <f t="shared" si="2"/>
        <v>56.595945</v>
      </c>
      <c r="J21" s="75"/>
      <c r="K21" s="74">
        <f t="shared" si="3"/>
        <v>1358.3272340000001</v>
      </c>
      <c r="L21" s="74">
        <f t="shared" si="4"/>
        <v>440.62240399999996</v>
      </c>
      <c r="M21" s="74">
        <f t="shared" si="5"/>
        <v>995.82106999999996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3046</v>
      </c>
      <c r="B22" s="40">
        <v>99965</v>
      </c>
      <c r="C22" s="20" t="s">
        <v>3817</v>
      </c>
      <c r="D22" s="20" t="s">
        <v>3059</v>
      </c>
      <c r="E22" s="100">
        <v>0.96109999999999995</v>
      </c>
      <c r="F22" s="39"/>
      <c r="G22" s="74">
        <f t="shared" si="0"/>
        <v>189.30140399999999</v>
      </c>
      <c r="H22" s="74">
        <f t="shared" si="1"/>
        <v>149.61138199999999</v>
      </c>
      <c r="I22" s="74">
        <f t="shared" si="2"/>
        <v>56.595945</v>
      </c>
      <c r="J22" s="75"/>
      <c r="K22" s="74">
        <f t="shared" si="3"/>
        <v>1358.3272340000001</v>
      </c>
      <c r="L22" s="74">
        <f t="shared" si="4"/>
        <v>440.62240399999996</v>
      </c>
      <c r="M22" s="74">
        <f t="shared" si="5"/>
        <v>995.82106999999996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3047</v>
      </c>
      <c r="B23" s="40">
        <v>99965</v>
      </c>
      <c r="C23" s="20" t="s">
        <v>3817</v>
      </c>
      <c r="D23" s="20" t="s">
        <v>3059</v>
      </c>
      <c r="E23" s="100">
        <v>0.96109999999999995</v>
      </c>
      <c r="F23" s="39"/>
      <c r="G23" s="74">
        <f t="shared" si="0"/>
        <v>189.30140399999999</v>
      </c>
      <c r="H23" s="74">
        <f t="shared" si="1"/>
        <v>149.61138199999999</v>
      </c>
      <c r="I23" s="74">
        <f t="shared" si="2"/>
        <v>56.595945</v>
      </c>
      <c r="J23" s="75"/>
      <c r="K23" s="74">
        <f t="shared" si="3"/>
        <v>1358.3272340000001</v>
      </c>
      <c r="L23" s="74">
        <f t="shared" si="4"/>
        <v>440.62240399999996</v>
      </c>
      <c r="M23" s="74">
        <f t="shared" si="5"/>
        <v>995.82106999999996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3048</v>
      </c>
      <c r="B24" s="40">
        <v>99965</v>
      </c>
      <c r="C24" s="20" t="s">
        <v>3817</v>
      </c>
      <c r="D24" s="20" t="s">
        <v>3059</v>
      </c>
      <c r="E24" s="100">
        <v>0.96109999999999995</v>
      </c>
      <c r="F24" s="39"/>
      <c r="G24" s="74">
        <f t="shared" si="0"/>
        <v>189.30140399999999</v>
      </c>
      <c r="H24" s="74">
        <f t="shared" si="1"/>
        <v>149.61138199999999</v>
      </c>
      <c r="I24" s="74">
        <f t="shared" si="2"/>
        <v>56.595945</v>
      </c>
      <c r="J24" s="75"/>
      <c r="K24" s="74">
        <f t="shared" si="3"/>
        <v>1358.3272340000001</v>
      </c>
      <c r="L24" s="74">
        <f t="shared" si="4"/>
        <v>440.62240399999996</v>
      </c>
      <c r="M24" s="74">
        <f t="shared" si="5"/>
        <v>995.82106999999996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3049</v>
      </c>
      <c r="B25" s="40">
        <v>99965</v>
      </c>
      <c r="C25" s="20" t="s">
        <v>3817</v>
      </c>
      <c r="D25" s="20" t="s">
        <v>3059</v>
      </c>
      <c r="E25" s="100">
        <v>0.96109999999999995</v>
      </c>
      <c r="F25" s="39"/>
      <c r="G25" s="74">
        <f t="shared" si="0"/>
        <v>189.30140399999999</v>
      </c>
      <c r="H25" s="74">
        <f t="shared" si="1"/>
        <v>149.61138199999999</v>
      </c>
      <c r="I25" s="74">
        <f t="shared" si="2"/>
        <v>56.595945</v>
      </c>
      <c r="J25" s="75"/>
      <c r="K25" s="74">
        <f t="shared" si="3"/>
        <v>1358.3272340000001</v>
      </c>
      <c r="L25" s="74">
        <f t="shared" si="4"/>
        <v>440.62240399999996</v>
      </c>
      <c r="M25" s="74">
        <f t="shared" si="5"/>
        <v>995.82106999999996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3050</v>
      </c>
      <c r="B26" s="40">
        <v>99965</v>
      </c>
      <c r="C26" s="20" t="s">
        <v>3817</v>
      </c>
      <c r="D26" s="20" t="s">
        <v>3059</v>
      </c>
      <c r="E26" s="100">
        <v>0.96109999999999995</v>
      </c>
      <c r="F26" s="39"/>
      <c r="G26" s="74">
        <f t="shared" si="0"/>
        <v>189.30140399999999</v>
      </c>
      <c r="H26" s="74">
        <f t="shared" si="1"/>
        <v>149.61138199999999</v>
      </c>
      <c r="I26" s="74">
        <f t="shared" si="2"/>
        <v>56.595945</v>
      </c>
      <c r="J26" s="75"/>
      <c r="K26" s="74">
        <f t="shared" si="3"/>
        <v>1358.3272340000001</v>
      </c>
      <c r="L26" s="74">
        <f t="shared" si="4"/>
        <v>440.62240399999996</v>
      </c>
      <c r="M26" s="74">
        <f t="shared" si="5"/>
        <v>995.82106999999996</v>
      </c>
      <c r="N26" s="9"/>
      <c r="O26" s="9"/>
      <c r="P26" s="47"/>
    </row>
    <row r="27" spans="1:23" x14ac:dyDescent="0.3">
      <c r="A27" s="40" t="s">
        <v>3051</v>
      </c>
      <c r="B27" s="40">
        <v>99965</v>
      </c>
      <c r="C27" s="20" t="s">
        <v>3817</v>
      </c>
      <c r="D27" s="20" t="s">
        <v>3059</v>
      </c>
      <c r="E27" s="100">
        <v>0.96109999999999995</v>
      </c>
      <c r="F27" s="39"/>
      <c r="G27" s="74">
        <f t="shared" si="0"/>
        <v>189.30140399999999</v>
      </c>
      <c r="H27" s="74">
        <f t="shared" si="1"/>
        <v>149.61138199999999</v>
      </c>
      <c r="I27" s="74">
        <f t="shared" si="2"/>
        <v>56.595945</v>
      </c>
      <c r="J27" s="75"/>
      <c r="K27" s="74">
        <f t="shared" si="3"/>
        <v>1358.3272340000001</v>
      </c>
      <c r="L27" s="74">
        <f t="shared" si="4"/>
        <v>440.62240399999996</v>
      </c>
      <c r="M27" s="74">
        <f t="shared" si="5"/>
        <v>995.82106999999996</v>
      </c>
      <c r="N27" s="9"/>
      <c r="O27" s="9"/>
      <c r="P27" s="47"/>
    </row>
    <row r="28" spans="1:23" x14ac:dyDescent="0.3">
      <c r="A28" s="40" t="s">
        <v>3052</v>
      </c>
      <c r="B28" s="40">
        <v>99965</v>
      </c>
      <c r="C28" s="20" t="s">
        <v>3817</v>
      </c>
      <c r="D28" s="20" t="s">
        <v>3059</v>
      </c>
      <c r="E28" s="100">
        <v>0.96109999999999995</v>
      </c>
      <c r="F28" s="39"/>
      <c r="G28" s="74">
        <f t="shared" si="0"/>
        <v>189.30140399999999</v>
      </c>
      <c r="H28" s="74">
        <f t="shared" si="1"/>
        <v>149.61138199999999</v>
      </c>
      <c r="I28" s="74">
        <f t="shared" si="2"/>
        <v>56.595945</v>
      </c>
      <c r="J28" s="75"/>
      <c r="K28" s="74">
        <f t="shared" si="3"/>
        <v>1358.3272340000001</v>
      </c>
      <c r="L28" s="74">
        <f t="shared" si="4"/>
        <v>440.62240399999996</v>
      </c>
      <c r="M28" s="74">
        <f t="shared" si="5"/>
        <v>995.82106999999996</v>
      </c>
      <c r="N28" s="9"/>
      <c r="O28" s="9"/>
      <c r="P28" s="47"/>
    </row>
    <row r="29" spans="1:23" x14ac:dyDescent="0.3">
      <c r="A29" s="40" t="s">
        <v>3053</v>
      </c>
      <c r="B29" s="40">
        <v>99965</v>
      </c>
      <c r="C29" s="20" t="s">
        <v>3817</v>
      </c>
      <c r="D29" s="20" t="s">
        <v>3059</v>
      </c>
      <c r="E29" s="100">
        <v>0.96109999999999995</v>
      </c>
      <c r="F29" s="39"/>
      <c r="G29" s="74">
        <f t="shared" si="0"/>
        <v>189.30140399999999</v>
      </c>
      <c r="H29" s="74">
        <f t="shared" si="1"/>
        <v>149.61138199999999</v>
      </c>
      <c r="I29" s="74">
        <f t="shared" si="2"/>
        <v>56.595945</v>
      </c>
      <c r="J29" s="75"/>
      <c r="K29" s="74">
        <f t="shared" si="3"/>
        <v>1358.3272340000001</v>
      </c>
      <c r="L29" s="74">
        <f t="shared" si="4"/>
        <v>440.62240399999996</v>
      </c>
      <c r="M29" s="74">
        <f t="shared" si="5"/>
        <v>995.82106999999996</v>
      </c>
      <c r="N29" s="9"/>
      <c r="O29" s="9"/>
      <c r="P29" s="47"/>
    </row>
    <row r="30" spans="1:23" x14ac:dyDescent="0.3">
      <c r="A30" s="40" t="s">
        <v>3054</v>
      </c>
      <c r="B30" s="40">
        <v>99965</v>
      </c>
      <c r="C30" s="20" t="s">
        <v>3817</v>
      </c>
      <c r="D30" s="20" t="s">
        <v>3059</v>
      </c>
      <c r="E30" s="100">
        <v>0.96109999999999995</v>
      </c>
      <c r="F30" s="39"/>
      <c r="G30" s="74">
        <f t="shared" si="0"/>
        <v>189.30140399999999</v>
      </c>
      <c r="H30" s="74">
        <f t="shared" si="1"/>
        <v>149.61138199999999</v>
      </c>
      <c r="I30" s="74">
        <f t="shared" si="2"/>
        <v>56.595945</v>
      </c>
      <c r="J30" s="75"/>
      <c r="K30" s="74">
        <f t="shared" si="3"/>
        <v>1358.3272340000001</v>
      </c>
      <c r="L30" s="74">
        <f t="shared" si="4"/>
        <v>440.62240399999996</v>
      </c>
      <c r="M30" s="74">
        <f t="shared" si="5"/>
        <v>995.82106999999996</v>
      </c>
      <c r="N30" s="9"/>
      <c r="O30" s="9"/>
      <c r="P30" s="47"/>
    </row>
    <row r="31" spans="1:23" x14ac:dyDescent="0.3">
      <c r="A31" s="3"/>
      <c r="B31" s="3"/>
      <c r="C31" s="4"/>
      <c r="D31" s="4"/>
      <c r="E31" s="4"/>
      <c r="F31" s="3"/>
      <c r="G31" s="4"/>
      <c r="H31" s="8"/>
      <c r="I31" s="8"/>
      <c r="J31" s="5"/>
      <c r="K31" s="5"/>
      <c r="L31" s="6"/>
      <c r="M31" s="9"/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3"/>
      <c r="B32" s="3"/>
      <c r="C32" s="4"/>
      <c r="D32" s="4"/>
      <c r="E32" s="4"/>
      <c r="F32" s="3"/>
      <c r="G32" s="4"/>
      <c r="H32" s="8"/>
      <c r="I32" s="8"/>
      <c r="J32" s="5"/>
      <c r="K32" s="5"/>
      <c r="L32" s="6"/>
      <c r="M32" s="9"/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27"/>
      <c r="B33" s="3"/>
      <c r="C33" s="4"/>
      <c r="D33" s="4"/>
      <c r="E33" s="4"/>
      <c r="F33" s="3"/>
      <c r="G33" s="4"/>
      <c r="H33" s="8"/>
      <c r="I33" s="8"/>
      <c r="J33" s="5"/>
      <c r="K33" s="5"/>
      <c r="L33" s="6"/>
      <c r="M33" s="9"/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27" t="s">
        <v>4187</v>
      </c>
    </row>
    <row r="36" spans="1:23" x14ac:dyDescent="0.3">
      <c r="A36" s="43"/>
    </row>
  </sheetData>
  <autoFilter ref="A8:M8" xr:uid="{CA937AFA-A3BE-462B-B04F-2BD8C9CB06F0}">
    <sortState xmlns:xlrd2="http://schemas.microsoft.com/office/spreadsheetml/2017/richdata2" ref="A9:M3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5B76-D559-4A36-8449-5FADAD091C7E}">
  <sheetPr>
    <pageSetUpPr fitToPage="1"/>
  </sheetPr>
  <dimension ref="A1:W22"/>
  <sheetViews>
    <sheetView zoomScaleNormal="100" workbookViewId="0">
      <selection activeCell="D18" sqref="D18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3837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537</v>
      </c>
      <c r="B9" s="40">
        <v>99912</v>
      </c>
      <c r="C9" s="20" t="s">
        <v>3487</v>
      </c>
      <c r="D9" s="20" t="s">
        <v>3059</v>
      </c>
      <c r="E9" s="100">
        <v>1.2238</v>
      </c>
      <c r="F9" s="39"/>
      <c r="G9" s="74">
        <f t="shared" ref="G9:G13" si="0">+(E9*133.64)+60.86</f>
        <v>224.40863199999995</v>
      </c>
      <c r="H9" s="74">
        <f t="shared" ref="H9:H13" si="1">(E9*105.62)+48.1</f>
        <v>177.35775599999999</v>
      </c>
      <c r="I9" s="74">
        <f t="shared" ref="I9:I13" si="2">(E9*39.95)+18.2</f>
        <v>67.090810000000005</v>
      </c>
      <c r="J9" s="75"/>
      <c r="K9" s="74">
        <f t="shared" ref="K9:K13" si="3">((E9*958.94)+436.69)</f>
        <v>1610.2407720000001</v>
      </c>
      <c r="L9" s="74">
        <f t="shared" ref="L9:L13" si="4">(E9*243.64)+206.46</f>
        <v>504.62663199999997</v>
      </c>
      <c r="M9" s="74">
        <f t="shared" ref="M9:M13" si="5">(E9*653.7)+367.55</f>
        <v>1167.5480600000001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538</v>
      </c>
      <c r="B10" s="12">
        <v>46520</v>
      </c>
      <c r="C10" s="12" t="s">
        <v>3488</v>
      </c>
      <c r="D10" s="12" t="s">
        <v>3056</v>
      </c>
      <c r="E10" s="100">
        <v>1.2444</v>
      </c>
      <c r="F10" s="39"/>
      <c r="G10" s="74">
        <f t="shared" si="0"/>
        <v>227.16161599999998</v>
      </c>
      <c r="H10" s="74">
        <f t="shared" si="1"/>
        <v>179.53352799999999</v>
      </c>
      <c r="I10" s="74">
        <f t="shared" si="2"/>
        <v>67.913780000000003</v>
      </c>
      <c r="J10" s="75"/>
      <c r="K10" s="74">
        <f t="shared" si="3"/>
        <v>1629.9949360000001</v>
      </c>
      <c r="L10" s="74">
        <f t="shared" si="4"/>
        <v>509.64561600000002</v>
      </c>
      <c r="M10" s="74">
        <f t="shared" si="5"/>
        <v>1181.0142800000001</v>
      </c>
      <c r="N10" s="44"/>
      <c r="O10" s="44"/>
    </row>
    <row r="11" spans="1:23" x14ac:dyDescent="0.3">
      <c r="A11" s="12" t="s">
        <v>536</v>
      </c>
      <c r="B11" s="12">
        <v>27980</v>
      </c>
      <c r="C11" s="12" t="s">
        <v>3486</v>
      </c>
      <c r="D11" s="12" t="s">
        <v>3056</v>
      </c>
      <c r="E11" s="100">
        <v>1.2578</v>
      </c>
      <c r="F11" s="39"/>
      <c r="G11" s="74">
        <f t="shared" si="0"/>
        <v>228.95239199999997</v>
      </c>
      <c r="H11" s="74">
        <f t="shared" si="1"/>
        <v>180.948836</v>
      </c>
      <c r="I11" s="74">
        <f t="shared" si="2"/>
        <v>68.449110000000005</v>
      </c>
      <c r="J11" s="75"/>
      <c r="K11" s="74">
        <f t="shared" si="3"/>
        <v>1642.8447320000002</v>
      </c>
      <c r="L11" s="74">
        <f t="shared" si="4"/>
        <v>512.910392</v>
      </c>
      <c r="M11" s="74">
        <f t="shared" si="5"/>
        <v>1189.77386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539</v>
      </c>
      <c r="B12" s="40">
        <v>99912</v>
      </c>
      <c r="C12" s="20" t="s">
        <v>3487</v>
      </c>
      <c r="D12" s="20" t="s">
        <v>3059</v>
      </c>
      <c r="E12" s="100">
        <v>1.2238</v>
      </c>
      <c r="F12" s="39"/>
      <c r="G12" s="74">
        <f t="shared" si="0"/>
        <v>224.40863199999995</v>
      </c>
      <c r="H12" s="74">
        <f t="shared" si="1"/>
        <v>177.35775599999999</v>
      </c>
      <c r="I12" s="74">
        <f t="shared" si="2"/>
        <v>67.090810000000005</v>
      </c>
      <c r="J12" s="75"/>
      <c r="K12" s="74">
        <f t="shared" si="3"/>
        <v>1610.2407720000001</v>
      </c>
      <c r="L12" s="74">
        <f t="shared" si="4"/>
        <v>504.62663199999997</v>
      </c>
      <c r="M12" s="74">
        <f t="shared" si="5"/>
        <v>1167.5480600000001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540</v>
      </c>
      <c r="B13" s="12">
        <v>27980</v>
      </c>
      <c r="C13" s="12" t="s">
        <v>3486</v>
      </c>
      <c r="D13" s="12" t="s">
        <v>3056</v>
      </c>
      <c r="E13" s="100">
        <v>1.2578</v>
      </c>
      <c r="F13" s="39"/>
      <c r="G13" s="74">
        <f t="shared" si="0"/>
        <v>228.95239199999997</v>
      </c>
      <c r="H13" s="74">
        <f t="shared" si="1"/>
        <v>180.948836</v>
      </c>
      <c r="I13" s="74">
        <f t="shared" si="2"/>
        <v>68.449110000000005</v>
      </c>
      <c r="J13" s="75"/>
      <c r="K13" s="74">
        <f t="shared" si="3"/>
        <v>1642.8447320000002</v>
      </c>
      <c r="L13" s="74">
        <f t="shared" si="4"/>
        <v>512.910392</v>
      </c>
      <c r="M13" s="74">
        <f t="shared" si="5"/>
        <v>1189.77386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3"/>
      <c r="B14" s="3"/>
      <c r="C14" s="4"/>
      <c r="D14" s="4"/>
      <c r="E14" s="4"/>
      <c r="F14" s="3"/>
      <c r="G14" s="4"/>
      <c r="H14" s="8"/>
      <c r="I14" s="8"/>
      <c r="J14" s="5"/>
      <c r="K14" s="5"/>
      <c r="L14" s="6"/>
      <c r="M14" s="9"/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3"/>
      <c r="B15" s="3"/>
      <c r="C15" s="4"/>
      <c r="D15" s="4"/>
      <c r="E15" s="4"/>
      <c r="F15" s="3"/>
      <c r="G15" s="4"/>
      <c r="H15" s="8"/>
      <c r="I15" s="8"/>
      <c r="J15" s="5"/>
      <c r="K15" s="5"/>
      <c r="L15" s="6"/>
      <c r="M15" s="9"/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3"/>
      <c r="B16" s="3"/>
      <c r="C16" s="4"/>
      <c r="D16" s="4"/>
      <c r="E16" s="4"/>
      <c r="F16" s="3"/>
      <c r="G16" s="4"/>
      <c r="H16" s="8"/>
      <c r="I16" s="8"/>
      <c r="J16" s="5"/>
      <c r="K16" s="5"/>
      <c r="L16" s="6"/>
      <c r="M16" s="9"/>
      <c r="N16" s="9"/>
      <c r="O16" s="9"/>
      <c r="P16" s="47"/>
      <c r="Q16" s="49"/>
      <c r="R16" s="9"/>
      <c r="S16" s="9"/>
      <c r="T16" s="5"/>
      <c r="U16" s="9"/>
      <c r="V16" s="9"/>
      <c r="W16" s="9"/>
    </row>
    <row r="18" spans="1:4" x14ac:dyDescent="0.3">
      <c r="A18" s="27"/>
    </row>
    <row r="19" spans="1:4" x14ac:dyDescent="0.3">
      <c r="A19" s="27" t="s">
        <v>4187</v>
      </c>
    </row>
    <row r="22" spans="1:4" x14ac:dyDescent="0.3">
      <c r="D22" s="23" t="s">
        <v>3826</v>
      </c>
    </row>
  </sheetData>
  <autoFilter ref="A8:M8" xr:uid="{BA646541-C463-4B52-AEBB-70CAC6FC2BA1}">
    <sortState xmlns:xlrd2="http://schemas.microsoft.com/office/spreadsheetml/2017/richdata2" ref="A9:M1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845F9-0BB9-43A1-900A-A148BFBE9607}">
  <sheetPr>
    <pageSetUpPr fitToPage="1"/>
  </sheetPr>
  <dimension ref="A1:W107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3838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541</v>
      </c>
      <c r="B9" s="12">
        <v>14260</v>
      </c>
      <c r="C9" s="12" t="s">
        <v>3489</v>
      </c>
      <c r="D9" s="12" t="s">
        <v>3056</v>
      </c>
      <c r="E9" s="100">
        <v>0.92420000000000002</v>
      </c>
      <c r="F9" s="39"/>
      <c r="G9" s="74">
        <f t="shared" ref="G9:G52" si="0">+(E9*133.64)+60.86</f>
        <v>184.37008800000001</v>
      </c>
      <c r="H9" s="74">
        <f t="shared" ref="H9:H52" si="1">(E9*105.62)+48.1</f>
        <v>145.71400400000002</v>
      </c>
      <c r="I9" s="74">
        <f t="shared" ref="I9:I52" si="2">(E9*39.95)+18.2</f>
        <v>55.121790000000004</v>
      </c>
      <c r="J9" s="75"/>
      <c r="K9" s="74">
        <f t="shared" ref="K9:K52" si="3">((E9*958.94)+436.69)</f>
        <v>1322.942348</v>
      </c>
      <c r="L9" s="74">
        <f t="shared" ref="L9:L52" si="4">(E9*243.64)+206.46</f>
        <v>431.63208800000001</v>
      </c>
      <c r="M9" s="74">
        <f t="shared" ref="M9:M52" si="5">(E9*653.7)+367.55</f>
        <v>971.69954000000007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542</v>
      </c>
      <c r="B10" s="40">
        <v>99913</v>
      </c>
      <c r="C10" s="20" t="s">
        <v>3490</v>
      </c>
      <c r="D10" s="20" t="s">
        <v>3059</v>
      </c>
      <c r="E10" s="100">
        <v>0.80089999999999995</v>
      </c>
      <c r="F10" s="39"/>
      <c r="G10" s="74">
        <f t="shared" si="0"/>
        <v>167.89227599999998</v>
      </c>
      <c r="H10" s="74">
        <f t="shared" si="1"/>
        <v>132.691058</v>
      </c>
      <c r="I10" s="74">
        <f t="shared" si="2"/>
        <v>50.195954999999998</v>
      </c>
      <c r="J10" s="75"/>
      <c r="K10" s="74">
        <f t="shared" si="3"/>
        <v>1204.705046</v>
      </c>
      <c r="L10" s="74">
        <f t="shared" si="4"/>
        <v>401.59127599999999</v>
      </c>
      <c r="M10" s="74">
        <f t="shared" si="5"/>
        <v>891.09833000000003</v>
      </c>
      <c r="N10" s="44"/>
      <c r="O10" s="44"/>
    </row>
    <row r="11" spans="1:23" x14ac:dyDescent="0.3">
      <c r="A11" s="12" t="s">
        <v>543</v>
      </c>
      <c r="B11" s="12">
        <v>38540</v>
      </c>
      <c r="C11" s="12" t="s">
        <v>3491</v>
      </c>
      <c r="D11" s="12" t="s">
        <v>3056</v>
      </c>
      <c r="E11" s="100">
        <v>0.89340000000000008</v>
      </c>
      <c r="F11" s="39"/>
      <c r="G11" s="74">
        <f t="shared" si="0"/>
        <v>180.25397599999999</v>
      </c>
      <c r="H11" s="74">
        <f t="shared" si="1"/>
        <v>142.46090800000002</v>
      </c>
      <c r="I11" s="74">
        <f t="shared" si="2"/>
        <v>53.891330000000011</v>
      </c>
      <c r="J11" s="75"/>
      <c r="K11" s="74">
        <f t="shared" si="3"/>
        <v>1293.4069960000002</v>
      </c>
      <c r="L11" s="74">
        <f t="shared" si="4"/>
        <v>424.12797599999999</v>
      </c>
      <c r="M11" s="74">
        <f t="shared" si="5"/>
        <v>951.56558000000018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544</v>
      </c>
      <c r="B12" s="40">
        <v>99913</v>
      </c>
      <c r="C12" s="20" t="s">
        <v>3490</v>
      </c>
      <c r="D12" s="20" t="s">
        <v>3059</v>
      </c>
      <c r="E12" s="100">
        <v>0.80089999999999995</v>
      </c>
      <c r="F12" s="39"/>
      <c r="G12" s="74">
        <f t="shared" si="0"/>
        <v>167.89227599999998</v>
      </c>
      <c r="H12" s="74">
        <f t="shared" si="1"/>
        <v>132.691058</v>
      </c>
      <c r="I12" s="74">
        <f t="shared" si="2"/>
        <v>50.195954999999998</v>
      </c>
      <c r="J12" s="75"/>
      <c r="K12" s="74">
        <f t="shared" si="3"/>
        <v>1204.705046</v>
      </c>
      <c r="L12" s="74">
        <f t="shared" si="4"/>
        <v>401.59127599999999</v>
      </c>
      <c r="M12" s="74">
        <f t="shared" si="5"/>
        <v>891.09833000000003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545</v>
      </c>
      <c r="B13" s="40">
        <v>99913</v>
      </c>
      <c r="C13" s="20" t="s">
        <v>3490</v>
      </c>
      <c r="D13" s="20" t="s">
        <v>3059</v>
      </c>
      <c r="E13" s="100">
        <v>0.80089999999999995</v>
      </c>
      <c r="F13" s="39"/>
      <c r="G13" s="74">
        <f t="shared" si="0"/>
        <v>167.89227599999998</v>
      </c>
      <c r="H13" s="74">
        <f t="shared" si="1"/>
        <v>132.691058</v>
      </c>
      <c r="I13" s="74">
        <f t="shared" si="2"/>
        <v>50.195954999999998</v>
      </c>
      <c r="J13" s="75"/>
      <c r="K13" s="74">
        <f t="shared" si="3"/>
        <v>1204.705046</v>
      </c>
      <c r="L13" s="74">
        <f t="shared" si="4"/>
        <v>401.59127599999999</v>
      </c>
      <c r="M13" s="74">
        <f t="shared" si="5"/>
        <v>891.09833000000003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546</v>
      </c>
      <c r="B14" s="40">
        <v>99913</v>
      </c>
      <c r="C14" s="20" t="s">
        <v>3490</v>
      </c>
      <c r="D14" s="20" t="s">
        <v>3059</v>
      </c>
      <c r="E14" s="100">
        <v>0.80089999999999995</v>
      </c>
      <c r="F14" s="39"/>
      <c r="G14" s="74">
        <f t="shared" si="0"/>
        <v>167.89227599999998</v>
      </c>
      <c r="H14" s="74">
        <f t="shared" si="1"/>
        <v>132.691058</v>
      </c>
      <c r="I14" s="74">
        <f t="shared" si="2"/>
        <v>50.195954999999998</v>
      </c>
      <c r="J14" s="75"/>
      <c r="K14" s="74">
        <f t="shared" si="3"/>
        <v>1204.705046</v>
      </c>
      <c r="L14" s="74">
        <f t="shared" si="4"/>
        <v>401.59127599999999</v>
      </c>
      <c r="M14" s="74">
        <f t="shared" si="5"/>
        <v>891.09833000000003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547</v>
      </c>
      <c r="B15" s="40">
        <v>99913</v>
      </c>
      <c r="C15" s="20" t="s">
        <v>3490</v>
      </c>
      <c r="D15" s="20" t="s">
        <v>3059</v>
      </c>
      <c r="E15" s="100">
        <v>0.80089999999999995</v>
      </c>
      <c r="F15" s="39"/>
      <c r="G15" s="74">
        <f t="shared" si="0"/>
        <v>167.89227599999998</v>
      </c>
      <c r="H15" s="74">
        <f t="shared" si="1"/>
        <v>132.691058</v>
      </c>
      <c r="I15" s="74">
        <f t="shared" si="2"/>
        <v>50.195954999999998</v>
      </c>
      <c r="J15" s="75"/>
      <c r="K15" s="74">
        <f t="shared" si="3"/>
        <v>1204.705046</v>
      </c>
      <c r="L15" s="74">
        <f t="shared" si="4"/>
        <v>401.59127599999999</v>
      </c>
      <c r="M15" s="74">
        <f t="shared" si="5"/>
        <v>891.09833000000003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548</v>
      </c>
      <c r="B16" s="12">
        <v>14260</v>
      </c>
      <c r="C16" s="12" t="s">
        <v>3489</v>
      </c>
      <c r="D16" s="12" t="s">
        <v>3056</v>
      </c>
      <c r="E16" s="100">
        <v>0.92420000000000002</v>
      </c>
      <c r="F16" s="39"/>
      <c r="G16" s="74">
        <f t="shared" si="0"/>
        <v>184.37008800000001</v>
      </c>
      <c r="H16" s="74">
        <f t="shared" si="1"/>
        <v>145.71400400000002</v>
      </c>
      <c r="I16" s="74">
        <f t="shared" si="2"/>
        <v>55.121790000000004</v>
      </c>
      <c r="J16" s="75"/>
      <c r="K16" s="74">
        <f t="shared" si="3"/>
        <v>1322.942348</v>
      </c>
      <c r="L16" s="74">
        <f t="shared" si="4"/>
        <v>431.63208800000001</v>
      </c>
      <c r="M16" s="74">
        <f t="shared" si="5"/>
        <v>971.69954000000007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549</v>
      </c>
      <c r="B17" s="40">
        <v>99913</v>
      </c>
      <c r="C17" s="20" t="s">
        <v>3490</v>
      </c>
      <c r="D17" s="20" t="s">
        <v>3059</v>
      </c>
      <c r="E17" s="100">
        <v>0.80089999999999995</v>
      </c>
      <c r="F17" s="39"/>
      <c r="G17" s="74">
        <f t="shared" si="0"/>
        <v>167.89227599999998</v>
      </c>
      <c r="H17" s="74">
        <f t="shared" si="1"/>
        <v>132.691058</v>
      </c>
      <c r="I17" s="74">
        <f t="shared" si="2"/>
        <v>50.195954999999998</v>
      </c>
      <c r="J17" s="75"/>
      <c r="K17" s="74">
        <f t="shared" si="3"/>
        <v>1204.705046</v>
      </c>
      <c r="L17" s="74">
        <f t="shared" si="4"/>
        <v>401.59127599999999</v>
      </c>
      <c r="M17" s="74">
        <f t="shared" si="5"/>
        <v>891.09833000000003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550</v>
      </c>
      <c r="B18" s="12">
        <v>26820</v>
      </c>
      <c r="C18" s="12" t="s">
        <v>3492</v>
      </c>
      <c r="D18" s="12" t="s">
        <v>3056</v>
      </c>
      <c r="E18" s="100">
        <v>0.878</v>
      </c>
      <c r="F18" s="39"/>
      <c r="G18" s="74">
        <f t="shared" si="0"/>
        <v>178.19592</v>
      </c>
      <c r="H18" s="74">
        <f t="shared" si="1"/>
        <v>140.83436</v>
      </c>
      <c r="I18" s="74">
        <f t="shared" si="2"/>
        <v>53.2761</v>
      </c>
      <c r="J18" s="75"/>
      <c r="K18" s="74">
        <f t="shared" si="3"/>
        <v>1278.63932</v>
      </c>
      <c r="L18" s="74">
        <f t="shared" si="4"/>
        <v>420.37592000000001</v>
      </c>
      <c r="M18" s="74">
        <f t="shared" si="5"/>
        <v>941.49860000000012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551</v>
      </c>
      <c r="B19" s="40">
        <v>99913</v>
      </c>
      <c r="C19" s="20" t="s">
        <v>3490</v>
      </c>
      <c r="D19" s="20" t="s">
        <v>3059</v>
      </c>
      <c r="E19" s="100">
        <v>0.80089999999999995</v>
      </c>
      <c r="F19" s="39"/>
      <c r="G19" s="74">
        <f t="shared" si="0"/>
        <v>167.89227599999998</v>
      </c>
      <c r="H19" s="74">
        <f t="shared" si="1"/>
        <v>132.691058</v>
      </c>
      <c r="I19" s="74">
        <f t="shared" si="2"/>
        <v>50.195954999999998</v>
      </c>
      <c r="J19" s="75"/>
      <c r="K19" s="74">
        <f t="shared" si="3"/>
        <v>1204.705046</v>
      </c>
      <c r="L19" s="74">
        <f t="shared" si="4"/>
        <v>401.59127599999999</v>
      </c>
      <c r="M19" s="74">
        <f t="shared" si="5"/>
        <v>891.09833000000003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552</v>
      </c>
      <c r="B20" s="12">
        <v>26820</v>
      </c>
      <c r="C20" s="12" t="s">
        <v>3492</v>
      </c>
      <c r="D20" s="12" t="s">
        <v>3056</v>
      </c>
      <c r="E20" s="100">
        <v>0.878</v>
      </c>
      <c r="F20" s="39"/>
      <c r="G20" s="74">
        <f t="shared" si="0"/>
        <v>178.19592</v>
      </c>
      <c r="H20" s="74">
        <f t="shared" si="1"/>
        <v>140.83436</v>
      </c>
      <c r="I20" s="74">
        <f t="shared" si="2"/>
        <v>53.2761</v>
      </c>
      <c r="J20" s="75"/>
      <c r="K20" s="74">
        <f t="shared" si="3"/>
        <v>1278.63932</v>
      </c>
      <c r="L20" s="74">
        <f t="shared" si="4"/>
        <v>420.37592000000001</v>
      </c>
      <c r="M20" s="74">
        <f t="shared" si="5"/>
        <v>941.49860000000012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553</v>
      </c>
      <c r="B21" s="40">
        <v>99913</v>
      </c>
      <c r="C21" s="20" t="s">
        <v>3490</v>
      </c>
      <c r="D21" s="20" t="s">
        <v>3059</v>
      </c>
      <c r="E21" s="100">
        <v>0.80089999999999995</v>
      </c>
      <c r="F21" s="39"/>
      <c r="G21" s="74">
        <f t="shared" si="0"/>
        <v>167.89227599999998</v>
      </c>
      <c r="H21" s="74">
        <f t="shared" si="1"/>
        <v>132.691058</v>
      </c>
      <c r="I21" s="74">
        <f t="shared" si="2"/>
        <v>50.195954999999998</v>
      </c>
      <c r="J21" s="75"/>
      <c r="K21" s="74">
        <f t="shared" si="3"/>
        <v>1204.705046</v>
      </c>
      <c r="L21" s="74">
        <f t="shared" si="4"/>
        <v>401.59127599999999</v>
      </c>
      <c r="M21" s="74">
        <f t="shared" si="5"/>
        <v>891.09833000000003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554</v>
      </c>
      <c r="B22" s="12">
        <v>14260</v>
      </c>
      <c r="C22" s="12" t="s">
        <v>3489</v>
      </c>
      <c r="D22" s="12" t="s">
        <v>3056</v>
      </c>
      <c r="E22" s="100">
        <v>0.92420000000000002</v>
      </c>
      <c r="F22" s="39"/>
      <c r="G22" s="74">
        <f t="shared" si="0"/>
        <v>184.37008800000001</v>
      </c>
      <c r="H22" s="74">
        <f t="shared" si="1"/>
        <v>145.71400400000002</v>
      </c>
      <c r="I22" s="74">
        <f t="shared" si="2"/>
        <v>55.121790000000004</v>
      </c>
      <c r="J22" s="75"/>
      <c r="K22" s="74">
        <f t="shared" si="3"/>
        <v>1322.942348</v>
      </c>
      <c r="L22" s="74">
        <f t="shared" si="4"/>
        <v>431.63208800000001</v>
      </c>
      <c r="M22" s="74">
        <f t="shared" si="5"/>
        <v>971.69954000000007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555</v>
      </c>
      <c r="B23" s="40">
        <v>99913</v>
      </c>
      <c r="C23" s="20" t="s">
        <v>3490</v>
      </c>
      <c r="D23" s="20" t="s">
        <v>3059</v>
      </c>
      <c r="E23" s="100">
        <v>0.80089999999999995</v>
      </c>
      <c r="F23" s="39"/>
      <c r="G23" s="74">
        <f t="shared" si="0"/>
        <v>167.89227599999998</v>
      </c>
      <c r="H23" s="74">
        <f t="shared" si="1"/>
        <v>132.691058</v>
      </c>
      <c r="I23" s="74">
        <f t="shared" si="2"/>
        <v>50.195954999999998</v>
      </c>
      <c r="J23" s="75"/>
      <c r="K23" s="74">
        <f t="shared" si="3"/>
        <v>1204.705046</v>
      </c>
      <c r="L23" s="74">
        <f t="shared" si="4"/>
        <v>401.59127599999999</v>
      </c>
      <c r="M23" s="74">
        <f t="shared" si="5"/>
        <v>891.09833000000003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556</v>
      </c>
      <c r="B24" s="40">
        <v>99913</v>
      </c>
      <c r="C24" s="20" t="s">
        <v>3490</v>
      </c>
      <c r="D24" s="20" t="s">
        <v>3059</v>
      </c>
      <c r="E24" s="100">
        <v>0.80089999999999995</v>
      </c>
      <c r="F24" s="39"/>
      <c r="G24" s="74">
        <f t="shared" si="0"/>
        <v>167.89227599999998</v>
      </c>
      <c r="H24" s="74">
        <f t="shared" si="1"/>
        <v>132.691058</v>
      </c>
      <c r="I24" s="74">
        <f t="shared" si="2"/>
        <v>50.195954999999998</v>
      </c>
      <c r="J24" s="75"/>
      <c r="K24" s="74">
        <f t="shared" si="3"/>
        <v>1204.705046</v>
      </c>
      <c r="L24" s="74">
        <f t="shared" si="4"/>
        <v>401.59127599999999</v>
      </c>
      <c r="M24" s="74">
        <f t="shared" si="5"/>
        <v>891.09833000000003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557</v>
      </c>
      <c r="B25" s="40">
        <v>99913</v>
      </c>
      <c r="C25" s="20" t="s">
        <v>3490</v>
      </c>
      <c r="D25" s="20" t="s">
        <v>3059</v>
      </c>
      <c r="E25" s="100">
        <v>0.80089999999999995</v>
      </c>
      <c r="F25" s="39"/>
      <c r="G25" s="74">
        <f t="shared" si="0"/>
        <v>167.89227599999998</v>
      </c>
      <c r="H25" s="74">
        <f t="shared" si="1"/>
        <v>132.691058</v>
      </c>
      <c r="I25" s="74">
        <f t="shared" si="2"/>
        <v>50.195954999999998</v>
      </c>
      <c r="J25" s="75"/>
      <c r="K25" s="74">
        <f t="shared" si="3"/>
        <v>1204.705046</v>
      </c>
      <c r="L25" s="74">
        <f t="shared" si="4"/>
        <v>401.59127599999999</v>
      </c>
      <c r="M25" s="74">
        <f t="shared" si="5"/>
        <v>891.09833000000003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558</v>
      </c>
      <c r="B26" s="40">
        <v>99913</v>
      </c>
      <c r="C26" s="20" t="s">
        <v>3490</v>
      </c>
      <c r="D26" s="20" t="s">
        <v>3059</v>
      </c>
      <c r="E26" s="100">
        <v>0.80089999999999995</v>
      </c>
      <c r="F26" s="39"/>
      <c r="G26" s="74">
        <f t="shared" si="0"/>
        <v>167.89227599999998</v>
      </c>
      <c r="H26" s="74">
        <f t="shared" si="1"/>
        <v>132.691058</v>
      </c>
      <c r="I26" s="74">
        <f t="shared" si="2"/>
        <v>50.195954999999998</v>
      </c>
      <c r="J26" s="75"/>
      <c r="K26" s="74">
        <f t="shared" si="3"/>
        <v>1204.705046</v>
      </c>
      <c r="L26" s="74">
        <f t="shared" si="4"/>
        <v>401.59127599999999</v>
      </c>
      <c r="M26" s="74">
        <f t="shared" si="5"/>
        <v>891.09833000000003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559</v>
      </c>
      <c r="B27" s="40">
        <v>99913</v>
      </c>
      <c r="C27" s="20" t="s">
        <v>3490</v>
      </c>
      <c r="D27" s="20" t="s">
        <v>3059</v>
      </c>
      <c r="E27" s="100">
        <v>0.80089999999999995</v>
      </c>
      <c r="F27" s="39"/>
      <c r="G27" s="74">
        <f t="shared" si="0"/>
        <v>167.89227599999998</v>
      </c>
      <c r="H27" s="74">
        <f t="shared" si="1"/>
        <v>132.691058</v>
      </c>
      <c r="I27" s="74">
        <f t="shared" si="2"/>
        <v>50.195954999999998</v>
      </c>
      <c r="J27" s="75"/>
      <c r="K27" s="74">
        <f t="shared" si="3"/>
        <v>1204.705046</v>
      </c>
      <c r="L27" s="74">
        <f t="shared" si="4"/>
        <v>401.59127599999999</v>
      </c>
      <c r="M27" s="74">
        <f t="shared" si="5"/>
        <v>891.09833000000003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560</v>
      </c>
      <c r="B28" s="40">
        <v>99913</v>
      </c>
      <c r="C28" s="20" t="s">
        <v>3490</v>
      </c>
      <c r="D28" s="20" t="s">
        <v>3059</v>
      </c>
      <c r="E28" s="100">
        <v>0.80089999999999995</v>
      </c>
      <c r="F28" s="39"/>
      <c r="G28" s="74">
        <f t="shared" si="0"/>
        <v>167.89227599999998</v>
      </c>
      <c r="H28" s="74">
        <f t="shared" si="1"/>
        <v>132.691058</v>
      </c>
      <c r="I28" s="74">
        <f t="shared" si="2"/>
        <v>50.195954999999998</v>
      </c>
      <c r="J28" s="75"/>
      <c r="K28" s="74">
        <f t="shared" si="3"/>
        <v>1204.705046</v>
      </c>
      <c r="L28" s="74">
        <f t="shared" si="4"/>
        <v>401.59127599999999</v>
      </c>
      <c r="M28" s="74">
        <f t="shared" si="5"/>
        <v>891.09833000000003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561</v>
      </c>
      <c r="B29" s="12">
        <v>30860</v>
      </c>
      <c r="C29" s="12" t="s">
        <v>3493</v>
      </c>
      <c r="D29" s="12" t="s">
        <v>3056</v>
      </c>
      <c r="E29" s="100">
        <v>0.90039999999999998</v>
      </c>
      <c r="F29" s="39"/>
      <c r="G29" s="74">
        <f t="shared" si="0"/>
        <v>181.18945599999998</v>
      </c>
      <c r="H29" s="74">
        <f t="shared" si="1"/>
        <v>143.20024800000002</v>
      </c>
      <c r="I29" s="74">
        <f t="shared" si="2"/>
        <v>54.17098</v>
      </c>
      <c r="J29" s="75"/>
      <c r="K29" s="74">
        <f t="shared" si="3"/>
        <v>1300.1195760000001</v>
      </c>
      <c r="L29" s="74">
        <f t="shared" si="4"/>
        <v>425.83345599999996</v>
      </c>
      <c r="M29" s="74">
        <f t="shared" si="5"/>
        <v>956.14148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562</v>
      </c>
      <c r="B30" s="40">
        <v>99913</v>
      </c>
      <c r="C30" s="20" t="s">
        <v>3490</v>
      </c>
      <c r="D30" s="20" t="s">
        <v>3059</v>
      </c>
      <c r="E30" s="100">
        <v>0.80089999999999995</v>
      </c>
      <c r="F30" s="39"/>
      <c r="G30" s="74">
        <f t="shared" si="0"/>
        <v>167.89227599999998</v>
      </c>
      <c r="H30" s="74">
        <f t="shared" si="1"/>
        <v>132.691058</v>
      </c>
      <c r="I30" s="74">
        <f t="shared" si="2"/>
        <v>50.195954999999998</v>
      </c>
      <c r="J30" s="75"/>
      <c r="K30" s="74">
        <f t="shared" si="3"/>
        <v>1204.705046</v>
      </c>
      <c r="L30" s="74">
        <f t="shared" si="4"/>
        <v>401.59127599999999</v>
      </c>
      <c r="M30" s="74">
        <f t="shared" si="5"/>
        <v>891.09833000000003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563</v>
      </c>
      <c r="B31" s="12">
        <v>14260</v>
      </c>
      <c r="C31" s="12" t="s">
        <v>3489</v>
      </c>
      <c r="D31" s="12" t="s">
        <v>3056</v>
      </c>
      <c r="E31" s="100">
        <v>0.92420000000000002</v>
      </c>
      <c r="F31" s="39"/>
      <c r="G31" s="74">
        <f t="shared" si="0"/>
        <v>184.37008800000001</v>
      </c>
      <c r="H31" s="74">
        <f t="shared" si="1"/>
        <v>145.71400400000002</v>
      </c>
      <c r="I31" s="74">
        <f t="shared" si="2"/>
        <v>55.121790000000004</v>
      </c>
      <c r="J31" s="75"/>
      <c r="K31" s="74">
        <f t="shared" si="3"/>
        <v>1322.942348</v>
      </c>
      <c r="L31" s="74">
        <f t="shared" si="4"/>
        <v>431.63208800000001</v>
      </c>
      <c r="M31" s="74">
        <f t="shared" si="5"/>
        <v>971.69954000000007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564</v>
      </c>
      <c r="B32" s="40">
        <v>99913</v>
      </c>
      <c r="C32" s="20" t="s">
        <v>3490</v>
      </c>
      <c r="D32" s="20" t="s">
        <v>3059</v>
      </c>
      <c r="E32" s="100">
        <v>0.80089999999999995</v>
      </c>
      <c r="F32" s="39"/>
      <c r="G32" s="74">
        <f t="shared" si="0"/>
        <v>167.89227599999998</v>
      </c>
      <c r="H32" s="74">
        <f t="shared" si="1"/>
        <v>132.691058</v>
      </c>
      <c r="I32" s="74">
        <f t="shared" si="2"/>
        <v>50.195954999999998</v>
      </c>
      <c r="J32" s="75"/>
      <c r="K32" s="74">
        <f t="shared" si="3"/>
        <v>1204.705046</v>
      </c>
      <c r="L32" s="74">
        <f t="shared" si="4"/>
        <v>401.59127599999999</v>
      </c>
      <c r="M32" s="74">
        <f t="shared" si="5"/>
        <v>891.09833000000003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565</v>
      </c>
      <c r="B33" s="40">
        <v>99913</v>
      </c>
      <c r="C33" s="20" t="s">
        <v>3490</v>
      </c>
      <c r="D33" s="20" t="s">
        <v>3059</v>
      </c>
      <c r="E33" s="100">
        <v>0.80089999999999995</v>
      </c>
      <c r="F33" s="39"/>
      <c r="G33" s="74">
        <f t="shared" si="0"/>
        <v>167.89227599999998</v>
      </c>
      <c r="H33" s="74">
        <f t="shared" si="1"/>
        <v>132.691058</v>
      </c>
      <c r="I33" s="74">
        <f t="shared" si="2"/>
        <v>50.195954999999998</v>
      </c>
      <c r="J33" s="75"/>
      <c r="K33" s="74">
        <f t="shared" si="3"/>
        <v>1204.705046</v>
      </c>
      <c r="L33" s="74">
        <f t="shared" si="4"/>
        <v>401.59127599999999</v>
      </c>
      <c r="M33" s="74">
        <f t="shared" si="5"/>
        <v>891.09833000000003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566</v>
      </c>
      <c r="B34" s="12">
        <v>26820</v>
      </c>
      <c r="C34" s="12" t="s">
        <v>3492</v>
      </c>
      <c r="D34" s="12" t="s">
        <v>3056</v>
      </c>
      <c r="E34" s="100">
        <v>0.878</v>
      </c>
      <c r="F34" s="39"/>
      <c r="G34" s="74">
        <f t="shared" si="0"/>
        <v>178.19592</v>
      </c>
      <c r="H34" s="74">
        <f t="shared" si="1"/>
        <v>140.83436</v>
      </c>
      <c r="I34" s="74">
        <f t="shared" si="2"/>
        <v>53.2761</v>
      </c>
      <c r="J34" s="75"/>
      <c r="K34" s="74">
        <f t="shared" si="3"/>
        <v>1278.63932</v>
      </c>
      <c r="L34" s="74">
        <f t="shared" si="4"/>
        <v>420.37592000000001</v>
      </c>
      <c r="M34" s="74">
        <f t="shared" si="5"/>
        <v>941.49860000000012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567</v>
      </c>
      <c r="B35" s="12">
        <v>46300</v>
      </c>
      <c r="C35" s="12" t="s">
        <v>4114</v>
      </c>
      <c r="D35" s="12" t="s">
        <v>3056</v>
      </c>
      <c r="E35" s="100">
        <v>0.82779999999999998</v>
      </c>
      <c r="F35" s="39"/>
      <c r="G35" s="74">
        <f t="shared" si="0"/>
        <v>171.48719199999999</v>
      </c>
      <c r="H35" s="74">
        <f t="shared" si="1"/>
        <v>135.53223600000001</v>
      </c>
      <c r="I35" s="74">
        <f t="shared" si="2"/>
        <v>51.270610000000005</v>
      </c>
      <c r="J35" s="75"/>
      <c r="K35" s="74">
        <f t="shared" si="3"/>
        <v>1230.500532</v>
      </c>
      <c r="L35" s="74">
        <f t="shared" si="4"/>
        <v>408.14519199999995</v>
      </c>
      <c r="M35" s="74">
        <f t="shared" si="5"/>
        <v>908.68286000000012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568</v>
      </c>
      <c r="B36" s="12">
        <v>17660</v>
      </c>
      <c r="C36" s="12" t="s">
        <v>3494</v>
      </c>
      <c r="D36" s="12" t="s">
        <v>3056</v>
      </c>
      <c r="E36" s="100">
        <v>0.93030000000000002</v>
      </c>
      <c r="F36" s="39"/>
      <c r="G36" s="74">
        <f t="shared" si="0"/>
        <v>185.185292</v>
      </c>
      <c r="H36" s="74">
        <f t="shared" si="1"/>
        <v>146.35828600000002</v>
      </c>
      <c r="I36" s="74">
        <f t="shared" si="2"/>
        <v>55.365485000000007</v>
      </c>
      <c r="J36" s="75"/>
      <c r="K36" s="74">
        <f t="shared" si="3"/>
        <v>1328.791882</v>
      </c>
      <c r="L36" s="74">
        <f t="shared" si="4"/>
        <v>433.118292</v>
      </c>
      <c r="M36" s="74">
        <f t="shared" si="5"/>
        <v>975.68711000000008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569</v>
      </c>
      <c r="B37" s="40">
        <v>99913</v>
      </c>
      <c r="C37" s="20" t="s">
        <v>3490</v>
      </c>
      <c r="D37" s="20" t="s">
        <v>3059</v>
      </c>
      <c r="E37" s="100">
        <v>0.80089999999999995</v>
      </c>
      <c r="F37" s="39"/>
      <c r="G37" s="74">
        <f t="shared" si="0"/>
        <v>167.89227599999998</v>
      </c>
      <c r="H37" s="74">
        <f t="shared" si="1"/>
        <v>132.691058</v>
      </c>
      <c r="I37" s="74">
        <f t="shared" si="2"/>
        <v>50.195954999999998</v>
      </c>
      <c r="J37" s="75"/>
      <c r="K37" s="74">
        <f t="shared" si="3"/>
        <v>1204.705046</v>
      </c>
      <c r="L37" s="74">
        <f t="shared" si="4"/>
        <v>401.59127599999999</v>
      </c>
      <c r="M37" s="74">
        <f t="shared" si="5"/>
        <v>891.09833000000003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570</v>
      </c>
      <c r="B38" s="40">
        <v>99913</v>
      </c>
      <c r="C38" s="20" t="s">
        <v>3490</v>
      </c>
      <c r="D38" s="20" t="s">
        <v>3059</v>
      </c>
      <c r="E38" s="100">
        <v>0.80089999999999995</v>
      </c>
      <c r="F38" s="39"/>
      <c r="G38" s="74">
        <f t="shared" si="0"/>
        <v>167.89227599999998</v>
      </c>
      <c r="H38" s="74">
        <f t="shared" si="1"/>
        <v>132.691058</v>
      </c>
      <c r="I38" s="74">
        <f t="shared" si="2"/>
        <v>50.195954999999998</v>
      </c>
      <c r="J38" s="75"/>
      <c r="K38" s="74">
        <f t="shared" si="3"/>
        <v>1204.705046</v>
      </c>
      <c r="L38" s="74">
        <f t="shared" si="4"/>
        <v>401.59127599999999</v>
      </c>
      <c r="M38" s="74">
        <f t="shared" si="5"/>
        <v>891.09833000000003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571</v>
      </c>
      <c r="B39" s="40">
        <v>99913</v>
      </c>
      <c r="C39" s="20" t="s">
        <v>3490</v>
      </c>
      <c r="D39" s="20" t="s">
        <v>3059</v>
      </c>
      <c r="E39" s="100">
        <v>0.80089999999999995</v>
      </c>
      <c r="F39" s="39"/>
      <c r="G39" s="74">
        <f t="shared" si="0"/>
        <v>167.89227599999998</v>
      </c>
      <c r="H39" s="74">
        <f t="shared" si="1"/>
        <v>132.691058</v>
      </c>
      <c r="I39" s="74">
        <f t="shared" si="2"/>
        <v>50.195954999999998</v>
      </c>
      <c r="J39" s="75"/>
      <c r="K39" s="74">
        <f t="shared" si="3"/>
        <v>1204.705046</v>
      </c>
      <c r="L39" s="74">
        <f t="shared" si="4"/>
        <v>401.59127599999999</v>
      </c>
      <c r="M39" s="74">
        <f t="shared" si="5"/>
        <v>891.09833000000003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572</v>
      </c>
      <c r="B40" s="40">
        <v>99913</v>
      </c>
      <c r="C40" s="20" t="s">
        <v>3490</v>
      </c>
      <c r="D40" s="20" t="s">
        <v>3059</v>
      </c>
      <c r="E40" s="100">
        <v>0.80089999999999995</v>
      </c>
      <c r="F40" s="39"/>
      <c r="G40" s="74">
        <f t="shared" si="0"/>
        <v>167.89227599999998</v>
      </c>
      <c r="H40" s="74">
        <f t="shared" si="1"/>
        <v>132.691058</v>
      </c>
      <c r="I40" s="74">
        <f t="shared" si="2"/>
        <v>50.195954999999998</v>
      </c>
      <c r="J40" s="75"/>
      <c r="K40" s="74">
        <f t="shared" si="3"/>
        <v>1204.705046</v>
      </c>
      <c r="L40" s="74">
        <f t="shared" si="4"/>
        <v>401.59127599999999</v>
      </c>
      <c r="M40" s="74">
        <f t="shared" si="5"/>
        <v>891.09833000000003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573</v>
      </c>
      <c r="B41" s="40">
        <v>99913</v>
      </c>
      <c r="C41" s="20" t="s">
        <v>3490</v>
      </c>
      <c r="D41" s="20" t="s">
        <v>3059</v>
      </c>
      <c r="E41" s="100">
        <v>0.80089999999999995</v>
      </c>
      <c r="F41" s="39"/>
      <c r="G41" s="74">
        <f t="shared" si="0"/>
        <v>167.89227599999998</v>
      </c>
      <c r="H41" s="74">
        <f t="shared" si="1"/>
        <v>132.691058</v>
      </c>
      <c r="I41" s="74">
        <f t="shared" si="2"/>
        <v>50.195954999999998</v>
      </c>
      <c r="J41" s="75"/>
      <c r="K41" s="74">
        <f t="shared" si="3"/>
        <v>1204.705046</v>
      </c>
      <c r="L41" s="74">
        <f t="shared" si="4"/>
        <v>401.59127599999999</v>
      </c>
      <c r="M41" s="74">
        <f t="shared" si="5"/>
        <v>891.09833000000003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574</v>
      </c>
      <c r="B42" s="40">
        <v>99913</v>
      </c>
      <c r="C42" s="20" t="s">
        <v>3490</v>
      </c>
      <c r="D42" s="20" t="s">
        <v>3059</v>
      </c>
      <c r="E42" s="100">
        <v>0.80089999999999995</v>
      </c>
      <c r="F42" s="39"/>
      <c r="G42" s="74">
        <f t="shared" si="0"/>
        <v>167.89227599999998</v>
      </c>
      <c r="H42" s="74">
        <f t="shared" si="1"/>
        <v>132.691058</v>
      </c>
      <c r="I42" s="74">
        <f t="shared" si="2"/>
        <v>50.195954999999998</v>
      </c>
      <c r="J42" s="75"/>
      <c r="K42" s="74">
        <f t="shared" si="3"/>
        <v>1204.705046</v>
      </c>
      <c r="L42" s="74">
        <f t="shared" si="4"/>
        <v>401.59127599999999</v>
      </c>
      <c r="M42" s="74">
        <f t="shared" si="5"/>
        <v>891.09833000000003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575</v>
      </c>
      <c r="B43" s="12">
        <v>30300</v>
      </c>
      <c r="C43" s="12" t="s">
        <v>3495</v>
      </c>
      <c r="D43" s="12" t="s">
        <v>3056</v>
      </c>
      <c r="E43" s="100">
        <v>0.8579</v>
      </c>
      <c r="F43" s="39"/>
      <c r="G43" s="74">
        <f t="shared" si="0"/>
        <v>175.50975599999998</v>
      </c>
      <c r="H43" s="74">
        <f t="shared" si="1"/>
        <v>138.711398</v>
      </c>
      <c r="I43" s="74">
        <f t="shared" si="2"/>
        <v>52.473105000000004</v>
      </c>
      <c r="J43" s="75"/>
      <c r="K43" s="74">
        <f t="shared" si="3"/>
        <v>1259.364626</v>
      </c>
      <c r="L43" s="74">
        <f t="shared" si="4"/>
        <v>415.47875599999998</v>
      </c>
      <c r="M43" s="74">
        <f t="shared" si="5"/>
        <v>928.35923000000003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576</v>
      </c>
      <c r="B44" s="40">
        <v>99913</v>
      </c>
      <c r="C44" s="20" t="s">
        <v>3490</v>
      </c>
      <c r="D44" s="20" t="s">
        <v>3059</v>
      </c>
      <c r="E44" s="100">
        <v>0.80089999999999995</v>
      </c>
      <c r="F44" s="39"/>
      <c r="G44" s="74">
        <f t="shared" si="0"/>
        <v>167.89227599999998</v>
      </c>
      <c r="H44" s="74">
        <f t="shared" si="1"/>
        <v>132.691058</v>
      </c>
      <c r="I44" s="74">
        <f t="shared" si="2"/>
        <v>50.195954999999998</v>
      </c>
      <c r="J44" s="75"/>
      <c r="K44" s="74">
        <f t="shared" si="3"/>
        <v>1204.705046</v>
      </c>
      <c r="L44" s="74">
        <f t="shared" si="4"/>
        <v>401.59127599999999</v>
      </c>
      <c r="M44" s="74">
        <f t="shared" si="5"/>
        <v>891.09833000000003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577</v>
      </c>
      <c r="B45" s="12">
        <v>14260</v>
      </c>
      <c r="C45" s="12" t="s">
        <v>3489</v>
      </c>
      <c r="D45" s="12" t="s">
        <v>3056</v>
      </c>
      <c r="E45" s="100">
        <v>0.92420000000000002</v>
      </c>
      <c r="F45" s="39"/>
      <c r="G45" s="74">
        <f t="shared" si="0"/>
        <v>184.37008800000001</v>
      </c>
      <c r="H45" s="74">
        <f t="shared" si="1"/>
        <v>145.71400400000002</v>
      </c>
      <c r="I45" s="74">
        <f t="shared" si="2"/>
        <v>55.121790000000004</v>
      </c>
      <c r="J45" s="75"/>
      <c r="K45" s="74">
        <f t="shared" si="3"/>
        <v>1322.942348</v>
      </c>
      <c r="L45" s="74">
        <f t="shared" si="4"/>
        <v>431.63208800000001</v>
      </c>
      <c r="M45" s="74">
        <f t="shared" si="5"/>
        <v>971.69954000000007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578</v>
      </c>
      <c r="B46" s="40">
        <v>99913</v>
      </c>
      <c r="C46" s="20" t="s">
        <v>3490</v>
      </c>
      <c r="D46" s="20" t="s">
        <v>3059</v>
      </c>
      <c r="E46" s="100">
        <v>0.80089999999999995</v>
      </c>
      <c r="F46" s="39"/>
      <c r="G46" s="74">
        <f t="shared" si="0"/>
        <v>167.89227599999998</v>
      </c>
      <c r="H46" s="74">
        <f t="shared" si="1"/>
        <v>132.691058</v>
      </c>
      <c r="I46" s="74">
        <f t="shared" si="2"/>
        <v>50.195954999999998</v>
      </c>
      <c r="J46" s="75"/>
      <c r="K46" s="74">
        <f t="shared" si="3"/>
        <v>1204.705046</v>
      </c>
      <c r="L46" s="74">
        <f t="shared" si="4"/>
        <v>401.59127599999999</v>
      </c>
      <c r="M46" s="74">
        <f t="shared" si="5"/>
        <v>891.09833000000003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579</v>
      </c>
      <c r="B47" s="40">
        <v>99913</v>
      </c>
      <c r="C47" s="20" t="s">
        <v>3490</v>
      </c>
      <c r="D47" s="20" t="s">
        <v>3059</v>
      </c>
      <c r="E47" s="100">
        <v>0.80089999999999995</v>
      </c>
      <c r="F47" s="39"/>
      <c r="G47" s="74">
        <f t="shared" si="0"/>
        <v>167.89227599999998</v>
      </c>
      <c r="H47" s="74">
        <f t="shared" si="1"/>
        <v>132.691058</v>
      </c>
      <c r="I47" s="74">
        <f t="shared" si="2"/>
        <v>50.195954999999998</v>
      </c>
      <c r="J47" s="75"/>
      <c r="K47" s="74">
        <f t="shared" si="3"/>
        <v>1204.705046</v>
      </c>
      <c r="L47" s="74">
        <f t="shared" si="4"/>
        <v>401.59127599999999</v>
      </c>
      <c r="M47" s="74">
        <f t="shared" si="5"/>
        <v>891.09833000000003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580</v>
      </c>
      <c r="B48" s="40">
        <v>99913</v>
      </c>
      <c r="C48" s="20" t="s">
        <v>3490</v>
      </c>
      <c r="D48" s="20" t="s">
        <v>3059</v>
      </c>
      <c r="E48" s="100">
        <v>0.80089999999999995</v>
      </c>
      <c r="F48" s="39"/>
      <c r="G48" s="74">
        <f t="shared" si="0"/>
        <v>167.89227599999998</v>
      </c>
      <c r="H48" s="74">
        <f t="shared" si="1"/>
        <v>132.691058</v>
      </c>
      <c r="I48" s="74">
        <f t="shared" si="2"/>
        <v>50.195954999999998</v>
      </c>
      <c r="J48" s="75"/>
      <c r="K48" s="74">
        <f t="shared" si="3"/>
        <v>1204.705046</v>
      </c>
      <c r="L48" s="74">
        <f t="shared" si="4"/>
        <v>401.59127599999999</v>
      </c>
      <c r="M48" s="74">
        <f t="shared" si="5"/>
        <v>891.09833000000003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581</v>
      </c>
      <c r="B49" s="40">
        <v>99913</v>
      </c>
      <c r="C49" s="20" t="s">
        <v>3490</v>
      </c>
      <c r="D49" s="20" t="s">
        <v>3059</v>
      </c>
      <c r="E49" s="100">
        <v>0.80089999999999995</v>
      </c>
      <c r="F49" s="39"/>
      <c r="G49" s="74">
        <f t="shared" si="0"/>
        <v>167.89227599999998</v>
      </c>
      <c r="H49" s="74">
        <f t="shared" si="1"/>
        <v>132.691058</v>
      </c>
      <c r="I49" s="74">
        <f t="shared" si="2"/>
        <v>50.195954999999998</v>
      </c>
      <c r="J49" s="75"/>
      <c r="K49" s="74">
        <f t="shared" si="3"/>
        <v>1204.705046</v>
      </c>
      <c r="L49" s="74">
        <f t="shared" si="4"/>
        <v>401.59127599999999</v>
      </c>
      <c r="M49" s="74">
        <f t="shared" si="5"/>
        <v>891.09833000000003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582</v>
      </c>
      <c r="B50" s="12">
        <v>46300</v>
      </c>
      <c r="C50" s="12" t="s">
        <v>4114</v>
      </c>
      <c r="D50" s="12" t="s">
        <v>3056</v>
      </c>
      <c r="E50" s="100">
        <v>0.82779999999999998</v>
      </c>
      <c r="F50" s="39"/>
      <c r="G50" s="74">
        <f t="shared" si="0"/>
        <v>171.48719199999999</v>
      </c>
      <c r="H50" s="74">
        <f t="shared" si="1"/>
        <v>135.53223600000001</v>
      </c>
      <c r="I50" s="74">
        <f t="shared" si="2"/>
        <v>51.270610000000005</v>
      </c>
      <c r="J50" s="75"/>
      <c r="K50" s="74">
        <f t="shared" si="3"/>
        <v>1230.500532</v>
      </c>
      <c r="L50" s="74">
        <f t="shared" si="4"/>
        <v>408.14519199999995</v>
      </c>
      <c r="M50" s="74">
        <f t="shared" si="5"/>
        <v>908.68286000000012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583</v>
      </c>
      <c r="B51" s="40">
        <v>99913</v>
      </c>
      <c r="C51" s="20" t="s">
        <v>3490</v>
      </c>
      <c r="D51" s="20" t="s">
        <v>3059</v>
      </c>
      <c r="E51" s="100">
        <v>0.80089999999999995</v>
      </c>
      <c r="F51" s="39"/>
      <c r="G51" s="74">
        <f t="shared" si="0"/>
        <v>167.89227599999998</v>
      </c>
      <c r="H51" s="74">
        <f t="shared" si="1"/>
        <v>132.691058</v>
      </c>
      <c r="I51" s="74">
        <f t="shared" si="2"/>
        <v>50.195954999999998</v>
      </c>
      <c r="J51" s="75"/>
      <c r="K51" s="74">
        <f t="shared" si="3"/>
        <v>1204.705046</v>
      </c>
      <c r="L51" s="74">
        <f t="shared" si="4"/>
        <v>401.59127599999999</v>
      </c>
      <c r="M51" s="74">
        <f t="shared" si="5"/>
        <v>891.09833000000003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584</v>
      </c>
      <c r="B52" s="40">
        <v>99913</v>
      </c>
      <c r="C52" s="20" t="s">
        <v>3490</v>
      </c>
      <c r="D52" s="20" t="s">
        <v>3059</v>
      </c>
      <c r="E52" s="100">
        <v>0.80089999999999995</v>
      </c>
      <c r="F52" s="39"/>
      <c r="G52" s="74">
        <f t="shared" si="0"/>
        <v>167.89227599999998</v>
      </c>
      <c r="H52" s="74">
        <f t="shared" si="1"/>
        <v>132.691058</v>
      </c>
      <c r="I52" s="74">
        <f t="shared" si="2"/>
        <v>50.195954999999998</v>
      </c>
      <c r="J52" s="75"/>
      <c r="K52" s="74">
        <f t="shared" si="3"/>
        <v>1204.705046</v>
      </c>
      <c r="L52" s="74">
        <f t="shared" si="4"/>
        <v>401.59127599999999</v>
      </c>
      <c r="M52" s="74">
        <f t="shared" si="5"/>
        <v>891.09833000000003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68"/>
      <c r="B53" s="68"/>
      <c r="C53" s="65"/>
      <c r="D53" s="65"/>
      <c r="E53" s="65"/>
      <c r="F53" s="76"/>
      <c r="G53" s="69"/>
      <c r="H53" s="69"/>
      <c r="I53" s="69"/>
      <c r="J53" s="76"/>
      <c r="K53" s="77"/>
      <c r="L53" s="69"/>
      <c r="M53" s="69"/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68"/>
      <c r="B54" s="68"/>
      <c r="C54" s="65"/>
      <c r="D54" s="65"/>
      <c r="E54" s="65"/>
      <c r="F54" s="76"/>
      <c r="G54" s="69"/>
      <c r="H54" s="69"/>
      <c r="I54" s="69"/>
      <c r="J54" s="76"/>
      <c r="K54" s="77"/>
      <c r="L54" s="69"/>
      <c r="M54" s="69"/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68"/>
      <c r="B55" s="68"/>
      <c r="C55" s="65"/>
      <c r="D55" s="65"/>
      <c r="E55" s="65"/>
      <c r="F55" s="76"/>
      <c r="G55" s="69"/>
      <c r="H55" s="69"/>
      <c r="I55" s="69"/>
      <c r="J55" s="76"/>
      <c r="K55" s="77"/>
      <c r="L55" s="69"/>
      <c r="M55" s="69"/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27" t="s">
        <v>4187</v>
      </c>
      <c r="B56" s="68"/>
      <c r="C56" s="65"/>
      <c r="D56" s="65"/>
      <c r="E56" s="65"/>
      <c r="F56" s="76"/>
      <c r="G56" s="69"/>
      <c r="H56" s="69"/>
      <c r="I56" s="69"/>
      <c r="J56" s="76"/>
      <c r="K56" s="77"/>
      <c r="L56" s="69"/>
      <c r="M56" s="69"/>
    </row>
    <row r="57" spans="1:23" x14ac:dyDescent="0.3">
      <c r="A57" s="92"/>
      <c r="B57" s="68"/>
      <c r="C57" s="65"/>
      <c r="D57" s="65"/>
      <c r="E57" s="65"/>
      <c r="F57" s="76"/>
      <c r="G57" s="69"/>
      <c r="H57" s="69"/>
      <c r="I57" s="69"/>
      <c r="J57" s="76"/>
      <c r="K57" s="77"/>
      <c r="L57" s="69"/>
      <c r="M57" s="69"/>
    </row>
    <row r="58" spans="1:23" x14ac:dyDescent="0.3">
      <c r="A58" s="68"/>
      <c r="B58" s="68"/>
      <c r="C58" s="65"/>
      <c r="D58" s="65"/>
      <c r="E58" s="65"/>
      <c r="F58" s="76"/>
      <c r="G58" s="69"/>
      <c r="H58" s="69"/>
      <c r="I58" s="69"/>
      <c r="J58" s="76"/>
      <c r="K58" s="77"/>
      <c r="L58" s="69"/>
      <c r="M58" s="69"/>
    </row>
    <row r="59" spans="1:23" x14ac:dyDescent="0.3">
      <c r="A59" s="68"/>
      <c r="B59" s="68"/>
      <c r="C59" s="65"/>
      <c r="D59" s="65"/>
      <c r="E59" s="65"/>
      <c r="F59" s="76"/>
      <c r="G59" s="69"/>
      <c r="H59" s="69"/>
      <c r="I59" s="69"/>
      <c r="J59" s="76"/>
      <c r="K59" s="77"/>
      <c r="L59" s="69"/>
      <c r="M59" s="69"/>
    </row>
    <row r="60" spans="1:23" x14ac:dyDescent="0.3">
      <c r="A60" s="66"/>
      <c r="B60" s="66"/>
      <c r="C60" s="66"/>
      <c r="D60" s="66"/>
      <c r="E60" s="21"/>
      <c r="F60" s="76"/>
      <c r="G60" s="69"/>
      <c r="H60" s="69"/>
      <c r="I60" s="69"/>
      <c r="J60" s="76"/>
      <c r="K60" s="77"/>
      <c r="L60" s="69"/>
      <c r="M60" s="69"/>
    </row>
    <row r="61" spans="1:23" x14ac:dyDescent="0.3">
      <c r="A61" s="66"/>
      <c r="B61" s="66"/>
      <c r="C61" s="66"/>
      <c r="D61" s="66"/>
      <c r="E61" s="21"/>
      <c r="F61" s="76"/>
      <c r="G61" s="69"/>
      <c r="H61" s="69"/>
      <c r="I61" s="69"/>
      <c r="J61" s="76"/>
      <c r="K61" s="77"/>
      <c r="L61" s="69"/>
      <c r="M61" s="69"/>
    </row>
    <row r="62" spans="1:23" x14ac:dyDescent="0.3">
      <c r="A62" s="68"/>
      <c r="B62" s="68"/>
      <c r="C62" s="65"/>
      <c r="D62" s="65"/>
      <c r="E62" s="65"/>
      <c r="F62" s="76"/>
      <c r="G62" s="69"/>
      <c r="H62" s="69"/>
      <c r="I62" s="69"/>
      <c r="J62" s="76"/>
      <c r="K62" s="77"/>
      <c r="L62" s="69"/>
      <c r="M62" s="69"/>
    </row>
    <row r="63" spans="1:23" x14ac:dyDescent="0.3">
      <c r="A63" s="68"/>
      <c r="B63" s="68"/>
      <c r="C63" s="65"/>
      <c r="D63" s="65"/>
      <c r="E63" s="65"/>
      <c r="F63" s="76"/>
      <c r="G63" s="69"/>
      <c r="H63" s="69"/>
      <c r="I63" s="69"/>
      <c r="J63" s="76"/>
      <c r="K63" s="77"/>
      <c r="L63" s="69"/>
      <c r="M63" s="69"/>
    </row>
    <row r="64" spans="1:23" x14ac:dyDescent="0.3">
      <c r="A64" s="68"/>
      <c r="B64" s="68"/>
      <c r="C64" s="65"/>
      <c r="D64" s="65"/>
      <c r="E64" s="65"/>
      <c r="F64" s="76"/>
      <c r="G64" s="69"/>
      <c r="H64" s="69"/>
      <c r="I64" s="69"/>
      <c r="J64" s="76"/>
      <c r="K64" s="77"/>
      <c r="L64" s="69"/>
      <c r="M64" s="69"/>
    </row>
    <row r="65" spans="1:13" x14ac:dyDescent="0.3">
      <c r="A65" s="66"/>
      <c r="B65" s="66"/>
      <c r="C65" s="66"/>
      <c r="D65" s="66"/>
      <c r="E65" s="21"/>
      <c r="F65" s="76"/>
      <c r="G65" s="69"/>
      <c r="H65" s="69"/>
      <c r="I65" s="69"/>
      <c r="J65" s="76"/>
      <c r="K65" s="77"/>
      <c r="L65" s="69"/>
      <c r="M65" s="69"/>
    </row>
    <row r="66" spans="1:13" x14ac:dyDescent="0.3">
      <c r="A66" s="68"/>
      <c r="B66" s="68"/>
      <c r="C66" s="65"/>
      <c r="D66" s="65"/>
      <c r="E66" s="65"/>
      <c r="F66" s="76"/>
      <c r="G66" s="69"/>
      <c r="H66" s="69"/>
      <c r="I66" s="69"/>
      <c r="J66" s="76"/>
      <c r="K66" s="77"/>
      <c r="L66" s="69"/>
      <c r="M66" s="69"/>
    </row>
    <row r="67" spans="1:13" x14ac:dyDescent="0.3">
      <c r="A67" s="68"/>
      <c r="B67" s="68"/>
      <c r="C67" s="65"/>
      <c r="D67" s="65"/>
      <c r="E67" s="65"/>
      <c r="F67" s="76"/>
      <c r="G67" s="69"/>
      <c r="H67" s="69"/>
      <c r="I67" s="69"/>
      <c r="J67" s="76"/>
      <c r="K67" s="77"/>
      <c r="L67" s="69"/>
      <c r="M67" s="69"/>
    </row>
    <row r="68" spans="1:13" x14ac:dyDescent="0.3">
      <c r="A68" s="68"/>
      <c r="B68" s="68"/>
      <c r="C68" s="65"/>
      <c r="D68" s="65"/>
      <c r="E68" s="65"/>
      <c r="F68" s="76"/>
      <c r="G68" s="69"/>
      <c r="H68" s="69"/>
      <c r="I68" s="69"/>
      <c r="J68" s="76"/>
      <c r="K68" s="77"/>
      <c r="L68" s="69"/>
      <c r="M68" s="69"/>
    </row>
    <row r="69" spans="1:13" x14ac:dyDescent="0.3">
      <c r="A69" s="66"/>
      <c r="B69" s="66"/>
      <c r="C69" s="66"/>
      <c r="D69" s="66"/>
      <c r="E69" s="21"/>
      <c r="F69" s="76"/>
      <c r="G69" s="69"/>
      <c r="H69" s="69"/>
      <c r="I69" s="69"/>
      <c r="J69" s="76"/>
      <c r="K69" s="77"/>
      <c r="L69" s="69"/>
      <c r="M69" s="69"/>
    </row>
    <row r="70" spans="1:13" x14ac:dyDescent="0.3">
      <c r="A70" s="68"/>
      <c r="B70" s="68"/>
      <c r="C70" s="65"/>
      <c r="D70" s="65"/>
      <c r="E70" s="65"/>
      <c r="F70" s="76"/>
      <c r="G70" s="69"/>
      <c r="H70" s="69"/>
      <c r="I70" s="69"/>
      <c r="J70" s="76"/>
      <c r="K70" s="77"/>
      <c r="L70" s="69"/>
      <c r="M70" s="69"/>
    </row>
    <row r="71" spans="1:13" x14ac:dyDescent="0.3">
      <c r="A71" s="68"/>
      <c r="B71" s="68"/>
      <c r="C71" s="65"/>
      <c r="D71" s="65"/>
      <c r="E71" s="65"/>
      <c r="F71" s="76"/>
      <c r="G71" s="69"/>
      <c r="H71" s="69"/>
      <c r="I71" s="69"/>
      <c r="J71" s="76"/>
      <c r="K71" s="77"/>
      <c r="L71" s="69"/>
      <c r="M71" s="69"/>
    </row>
    <row r="72" spans="1:13" x14ac:dyDescent="0.3">
      <c r="A72" s="68"/>
      <c r="B72" s="68"/>
      <c r="C72" s="65"/>
      <c r="D72" s="65"/>
      <c r="E72" s="65"/>
      <c r="F72" s="76"/>
      <c r="G72" s="69"/>
      <c r="H72" s="69"/>
      <c r="I72" s="69"/>
      <c r="J72" s="76"/>
      <c r="K72" s="77"/>
      <c r="L72" s="69"/>
      <c r="M72" s="69"/>
    </row>
    <row r="73" spans="1:13" x14ac:dyDescent="0.3">
      <c r="A73" s="66"/>
      <c r="B73" s="66"/>
      <c r="C73" s="66"/>
      <c r="D73" s="66"/>
      <c r="E73" s="21"/>
      <c r="F73" s="76"/>
      <c r="G73" s="69"/>
      <c r="H73" s="69"/>
      <c r="I73" s="69"/>
      <c r="J73" s="76"/>
      <c r="K73" s="77"/>
      <c r="L73" s="69"/>
      <c r="M73" s="69"/>
    </row>
    <row r="74" spans="1:13" x14ac:dyDescent="0.3">
      <c r="A74" s="68"/>
      <c r="B74" s="68"/>
      <c r="C74" s="65"/>
      <c r="D74" s="65"/>
      <c r="E74" s="65"/>
      <c r="F74" s="76"/>
      <c r="G74" s="69"/>
      <c r="H74" s="69"/>
      <c r="I74" s="69"/>
      <c r="J74" s="76"/>
      <c r="K74" s="77"/>
      <c r="L74" s="69"/>
      <c r="M74" s="69"/>
    </row>
    <row r="75" spans="1:13" x14ac:dyDescent="0.3">
      <c r="A75" s="68"/>
      <c r="B75" s="68"/>
      <c r="C75" s="65"/>
      <c r="D75" s="65"/>
      <c r="E75" s="65"/>
      <c r="F75" s="76"/>
      <c r="G75" s="69"/>
      <c r="H75" s="69"/>
      <c r="I75" s="69"/>
      <c r="J75" s="76"/>
      <c r="K75" s="77"/>
      <c r="L75" s="69"/>
      <c r="M75" s="69"/>
    </row>
    <row r="76" spans="1:13" x14ac:dyDescent="0.3">
      <c r="A76" s="68"/>
      <c r="B76" s="68"/>
      <c r="C76" s="65"/>
      <c r="D76" s="65"/>
      <c r="E76" s="65"/>
      <c r="F76" s="76"/>
      <c r="G76" s="69"/>
      <c r="H76" s="69"/>
      <c r="I76" s="69"/>
      <c r="J76" s="76"/>
      <c r="K76" s="77"/>
      <c r="L76" s="69"/>
      <c r="M76" s="69"/>
    </row>
    <row r="77" spans="1:13" x14ac:dyDescent="0.3">
      <c r="A77" s="68"/>
      <c r="B77" s="68"/>
      <c r="C77" s="65"/>
      <c r="D77" s="65"/>
      <c r="E77" s="65"/>
      <c r="F77" s="76"/>
      <c r="G77" s="69"/>
      <c r="H77" s="69"/>
      <c r="I77" s="69"/>
      <c r="J77" s="76"/>
      <c r="K77" s="77"/>
      <c r="L77" s="69"/>
      <c r="M77" s="69"/>
    </row>
    <row r="78" spans="1:13" x14ac:dyDescent="0.3">
      <c r="A78" s="68"/>
      <c r="B78" s="68"/>
      <c r="C78" s="65"/>
      <c r="D78" s="65"/>
      <c r="E78" s="65"/>
      <c r="F78" s="76"/>
      <c r="G78" s="69"/>
      <c r="H78" s="69"/>
      <c r="I78" s="69"/>
      <c r="J78" s="76"/>
      <c r="K78" s="77"/>
      <c r="L78" s="69"/>
      <c r="M78" s="69"/>
    </row>
    <row r="79" spans="1:13" x14ac:dyDescent="0.3">
      <c r="A79" s="68"/>
      <c r="B79" s="68"/>
      <c r="C79" s="65"/>
      <c r="D79" s="65"/>
      <c r="E79" s="65"/>
      <c r="F79" s="76"/>
      <c r="G79" s="69"/>
      <c r="H79" s="69"/>
      <c r="I79" s="69"/>
      <c r="J79" s="76"/>
      <c r="K79" s="77"/>
      <c r="L79" s="69"/>
      <c r="M79" s="69"/>
    </row>
    <row r="80" spans="1:13" x14ac:dyDescent="0.3">
      <c r="A80" s="68"/>
      <c r="B80" s="68"/>
      <c r="C80" s="65"/>
      <c r="D80" s="65"/>
      <c r="E80" s="65"/>
      <c r="F80" s="76"/>
      <c r="G80" s="69"/>
      <c r="H80" s="69"/>
      <c r="I80" s="69"/>
      <c r="J80" s="76"/>
      <c r="K80" s="77"/>
      <c r="L80" s="69"/>
      <c r="M80" s="69"/>
    </row>
    <row r="81" spans="1:13" x14ac:dyDescent="0.3">
      <c r="A81" s="68"/>
      <c r="B81" s="68"/>
      <c r="C81" s="65"/>
      <c r="D81" s="65"/>
      <c r="E81" s="65"/>
      <c r="F81" s="76"/>
      <c r="G81" s="69"/>
      <c r="H81" s="69"/>
      <c r="I81" s="69"/>
      <c r="J81" s="76"/>
      <c r="K81" s="77"/>
      <c r="L81" s="69"/>
      <c r="M81" s="69"/>
    </row>
    <row r="82" spans="1:13" x14ac:dyDescent="0.3">
      <c r="A82" s="68"/>
      <c r="B82" s="68"/>
      <c r="C82" s="65"/>
      <c r="D82" s="65"/>
      <c r="E82" s="65"/>
      <c r="F82" s="76"/>
      <c r="G82" s="69"/>
      <c r="H82" s="69"/>
      <c r="I82" s="69"/>
      <c r="J82" s="76"/>
      <c r="K82" s="77"/>
      <c r="L82" s="69"/>
      <c r="M82" s="69"/>
    </row>
    <row r="83" spans="1:13" x14ac:dyDescent="0.3">
      <c r="A83" s="66"/>
      <c r="B83" s="66"/>
      <c r="C83" s="66"/>
      <c r="D83" s="66"/>
      <c r="E83" s="21"/>
      <c r="F83" s="76"/>
      <c r="G83" s="69"/>
      <c r="H83" s="69"/>
      <c r="I83" s="69"/>
      <c r="J83" s="76"/>
      <c r="K83" s="77"/>
      <c r="L83" s="69"/>
      <c r="M83" s="69"/>
    </row>
    <row r="84" spans="1:13" x14ac:dyDescent="0.3">
      <c r="A84" s="68"/>
      <c r="B84" s="68"/>
      <c r="C84" s="65"/>
      <c r="D84" s="65"/>
      <c r="E84" s="65"/>
      <c r="F84" s="76"/>
      <c r="G84" s="69"/>
      <c r="H84" s="69"/>
      <c r="I84" s="69"/>
      <c r="J84" s="76"/>
      <c r="K84" s="77"/>
      <c r="L84" s="69"/>
      <c r="M84" s="69"/>
    </row>
    <row r="85" spans="1:13" x14ac:dyDescent="0.3">
      <c r="A85" s="66"/>
      <c r="B85" s="66"/>
      <c r="C85" s="66"/>
      <c r="D85" s="66"/>
      <c r="E85" s="21"/>
      <c r="F85" s="76"/>
      <c r="G85" s="69"/>
      <c r="H85" s="69"/>
      <c r="I85" s="69"/>
      <c r="J85" s="76"/>
      <c r="K85" s="77"/>
      <c r="L85" s="69"/>
      <c r="M85" s="69"/>
    </row>
    <row r="86" spans="1:13" x14ac:dyDescent="0.3">
      <c r="A86" s="66"/>
      <c r="B86" s="66"/>
      <c r="C86" s="66"/>
      <c r="D86" s="66"/>
      <c r="E86" s="21"/>
      <c r="F86" s="76"/>
      <c r="G86" s="69"/>
      <c r="H86" s="69"/>
      <c r="I86" s="69"/>
      <c r="J86" s="76"/>
      <c r="K86" s="77"/>
      <c r="L86" s="69"/>
      <c r="M86" s="69"/>
    </row>
    <row r="87" spans="1:13" x14ac:dyDescent="0.3">
      <c r="A87" s="68"/>
      <c r="B87" s="68"/>
      <c r="C87" s="65"/>
      <c r="D87" s="65"/>
      <c r="E87" s="65"/>
      <c r="F87" s="76"/>
      <c r="G87" s="69"/>
      <c r="H87" s="69"/>
      <c r="I87" s="69"/>
      <c r="J87" s="76"/>
      <c r="K87" s="77"/>
      <c r="L87" s="69"/>
      <c r="M87" s="69"/>
    </row>
    <row r="88" spans="1:13" x14ac:dyDescent="0.3">
      <c r="A88" s="68"/>
      <c r="B88" s="68"/>
      <c r="C88" s="65"/>
      <c r="D88" s="65"/>
      <c r="E88" s="65"/>
      <c r="F88" s="76"/>
      <c r="G88" s="69"/>
      <c r="H88" s="69"/>
      <c r="I88" s="69"/>
      <c r="J88" s="76"/>
      <c r="K88" s="77"/>
      <c r="L88" s="69"/>
      <c r="M88" s="69"/>
    </row>
    <row r="89" spans="1:13" x14ac:dyDescent="0.3">
      <c r="A89" s="68"/>
      <c r="B89" s="68"/>
      <c r="C89" s="65"/>
      <c r="D89" s="65"/>
      <c r="E89" s="65"/>
      <c r="F89" s="76"/>
      <c r="G89" s="69"/>
      <c r="H89" s="69"/>
      <c r="I89" s="69"/>
      <c r="J89" s="76"/>
      <c r="K89" s="77"/>
      <c r="L89" s="69"/>
      <c r="M89" s="69"/>
    </row>
    <row r="90" spans="1:13" x14ac:dyDescent="0.3">
      <c r="A90" s="66"/>
      <c r="B90" s="66"/>
      <c r="C90" s="66"/>
      <c r="D90" s="66"/>
      <c r="E90" s="21"/>
      <c r="F90" s="76"/>
      <c r="G90" s="69"/>
      <c r="H90" s="69"/>
      <c r="I90" s="69"/>
      <c r="J90" s="76"/>
      <c r="K90" s="77"/>
      <c r="L90" s="69"/>
      <c r="M90" s="69"/>
    </row>
    <row r="91" spans="1:13" x14ac:dyDescent="0.3">
      <c r="A91" s="68"/>
      <c r="B91" s="68"/>
      <c r="C91" s="65"/>
      <c r="D91" s="65"/>
      <c r="E91" s="65"/>
      <c r="F91" s="76"/>
      <c r="G91" s="69"/>
      <c r="H91" s="69"/>
      <c r="I91" s="69"/>
      <c r="J91" s="76"/>
      <c r="K91" s="77"/>
      <c r="L91" s="69"/>
      <c r="M91" s="69"/>
    </row>
    <row r="92" spans="1:13" x14ac:dyDescent="0.3">
      <c r="A92" s="68"/>
      <c r="B92" s="68"/>
      <c r="C92" s="65"/>
      <c r="D92" s="65"/>
      <c r="E92" s="65"/>
      <c r="F92" s="76"/>
      <c r="G92" s="69"/>
      <c r="H92" s="69"/>
      <c r="I92" s="69"/>
      <c r="J92" s="76"/>
      <c r="K92" s="77"/>
      <c r="L92" s="69"/>
      <c r="M92" s="69"/>
    </row>
    <row r="93" spans="1:13" x14ac:dyDescent="0.3">
      <c r="A93" s="66"/>
      <c r="B93" s="66"/>
      <c r="C93" s="66"/>
      <c r="D93" s="66"/>
      <c r="E93" s="21"/>
      <c r="F93" s="76"/>
      <c r="G93" s="69"/>
      <c r="H93" s="69"/>
      <c r="I93" s="69"/>
      <c r="J93" s="76"/>
      <c r="K93" s="77"/>
      <c r="L93" s="69"/>
      <c r="M93" s="69"/>
    </row>
    <row r="94" spans="1:13" x14ac:dyDescent="0.3">
      <c r="A94" s="68"/>
      <c r="B94" s="68"/>
      <c r="C94" s="65"/>
      <c r="D94" s="65"/>
      <c r="E94" s="65"/>
      <c r="F94" s="76"/>
      <c r="G94" s="69"/>
      <c r="H94" s="69"/>
      <c r="I94" s="69"/>
      <c r="J94" s="76"/>
      <c r="K94" s="77"/>
      <c r="L94" s="69"/>
      <c r="M94" s="69"/>
    </row>
    <row r="95" spans="1:13" x14ac:dyDescent="0.3">
      <c r="A95" s="68"/>
      <c r="B95" s="68"/>
      <c r="C95" s="65"/>
      <c r="D95" s="65"/>
      <c r="E95" s="65"/>
      <c r="F95" s="76"/>
      <c r="G95" s="69"/>
      <c r="H95" s="69"/>
      <c r="I95" s="69"/>
      <c r="J95" s="76"/>
      <c r="K95" s="77"/>
      <c r="L95" s="69"/>
      <c r="M95" s="69"/>
    </row>
    <row r="96" spans="1:13" x14ac:dyDescent="0.3">
      <c r="A96" s="68"/>
      <c r="B96" s="68"/>
      <c r="C96" s="65"/>
      <c r="D96" s="65"/>
      <c r="E96" s="65"/>
      <c r="F96" s="76"/>
      <c r="G96" s="69"/>
      <c r="H96" s="69"/>
      <c r="I96" s="69"/>
      <c r="J96" s="76"/>
      <c r="K96" s="77"/>
      <c r="L96" s="69"/>
      <c r="M96" s="69"/>
    </row>
    <row r="97" spans="1:13" x14ac:dyDescent="0.3">
      <c r="A97" s="68"/>
      <c r="B97" s="68"/>
      <c r="C97" s="65"/>
      <c r="D97" s="65"/>
      <c r="E97" s="65"/>
      <c r="F97" s="76"/>
      <c r="G97" s="69"/>
      <c r="H97" s="69"/>
      <c r="I97" s="69"/>
      <c r="J97" s="76"/>
      <c r="K97" s="77"/>
      <c r="L97" s="69"/>
      <c r="M97" s="69"/>
    </row>
    <row r="98" spans="1:13" x14ac:dyDescent="0.3">
      <c r="A98" s="68"/>
      <c r="B98" s="68"/>
      <c r="C98" s="65"/>
      <c r="D98" s="65"/>
      <c r="E98" s="65"/>
      <c r="F98" s="76"/>
      <c r="G98" s="69"/>
      <c r="H98" s="69"/>
      <c r="I98" s="69"/>
      <c r="J98" s="76"/>
      <c r="K98" s="77"/>
      <c r="L98" s="69"/>
      <c r="M98" s="69"/>
    </row>
    <row r="99" spans="1:13" x14ac:dyDescent="0.3">
      <c r="A99" s="66"/>
      <c r="B99" s="66"/>
      <c r="C99" s="66"/>
      <c r="D99" s="66"/>
      <c r="E99" s="21"/>
      <c r="F99" s="76"/>
      <c r="G99" s="69"/>
      <c r="H99" s="69"/>
      <c r="I99" s="69"/>
      <c r="J99" s="76"/>
      <c r="K99" s="77"/>
      <c r="L99" s="69"/>
      <c r="M99" s="69"/>
    </row>
    <row r="100" spans="1:13" x14ac:dyDescent="0.3">
      <c r="A100" s="66"/>
      <c r="B100" s="66"/>
      <c r="C100" s="66"/>
      <c r="D100" s="66"/>
      <c r="E100" s="21"/>
      <c r="F100" s="76"/>
      <c r="G100" s="69"/>
      <c r="H100" s="69"/>
      <c r="I100" s="69"/>
      <c r="J100" s="76"/>
      <c r="K100" s="77"/>
      <c r="L100" s="69"/>
      <c r="M100" s="69"/>
    </row>
    <row r="101" spans="1:13" x14ac:dyDescent="0.3">
      <c r="A101" s="68"/>
      <c r="B101" s="68"/>
      <c r="C101" s="65"/>
      <c r="D101" s="65"/>
      <c r="E101" s="65"/>
      <c r="F101" s="76"/>
      <c r="G101" s="69"/>
      <c r="H101" s="69"/>
      <c r="I101" s="69"/>
      <c r="J101" s="76"/>
      <c r="K101" s="77"/>
      <c r="L101" s="69"/>
      <c r="M101" s="69"/>
    </row>
    <row r="102" spans="1:13" x14ac:dyDescent="0.3">
      <c r="A102" s="68"/>
      <c r="B102" s="68"/>
      <c r="C102" s="65"/>
      <c r="D102" s="65"/>
      <c r="E102" s="65"/>
      <c r="F102" s="76"/>
      <c r="G102" s="69"/>
      <c r="H102" s="69"/>
      <c r="I102" s="69"/>
      <c r="J102" s="76"/>
      <c r="K102" s="77"/>
      <c r="L102" s="69"/>
      <c r="M102" s="69"/>
    </row>
    <row r="103" spans="1:13" x14ac:dyDescent="0.3">
      <c r="A103" s="68"/>
      <c r="B103" s="68"/>
      <c r="C103" s="65"/>
      <c r="D103" s="65"/>
      <c r="E103" s="65"/>
      <c r="F103" s="76"/>
      <c r="G103" s="69"/>
      <c r="H103" s="69"/>
      <c r="I103" s="69"/>
      <c r="J103" s="76"/>
      <c r="K103" s="77"/>
      <c r="L103" s="69"/>
      <c r="M103" s="69"/>
    </row>
    <row r="104" spans="1:13" x14ac:dyDescent="0.3">
      <c r="A104" s="68"/>
      <c r="B104" s="68"/>
      <c r="C104" s="65"/>
      <c r="D104" s="65"/>
      <c r="E104" s="65"/>
      <c r="F104" s="76"/>
      <c r="G104" s="69"/>
      <c r="H104" s="69"/>
      <c r="I104" s="69"/>
      <c r="J104" s="76"/>
      <c r="K104" s="77"/>
      <c r="L104" s="69"/>
      <c r="M104" s="69"/>
    </row>
    <row r="105" spans="1:13" x14ac:dyDescent="0.3">
      <c r="A105" s="66"/>
      <c r="B105" s="66"/>
      <c r="C105" s="66"/>
      <c r="D105" s="66"/>
      <c r="E105" s="21"/>
      <c r="F105" s="76"/>
      <c r="G105" s="69"/>
      <c r="H105" s="69"/>
      <c r="I105" s="69"/>
      <c r="J105" s="76"/>
      <c r="K105" s="77"/>
      <c r="L105" s="69"/>
      <c r="M105" s="69"/>
    </row>
    <row r="106" spans="1:13" x14ac:dyDescent="0.3">
      <c r="A106" s="68"/>
      <c r="B106" s="68"/>
      <c r="C106" s="65"/>
      <c r="D106" s="65"/>
      <c r="E106" s="65"/>
      <c r="F106" s="76"/>
      <c r="G106" s="69"/>
      <c r="H106" s="69"/>
      <c r="I106" s="69"/>
      <c r="J106" s="76"/>
      <c r="K106" s="77"/>
      <c r="L106" s="69"/>
      <c r="M106" s="69"/>
    </row>
    <row r="107" spans="1:13" x14ac:dyDescent="0.3">
      <c r="A107" s="68"/>
      <c r="B107" s="68"/>
      <c r="C107" s="65"/>
      <c r="D107" s="65"/>
      <c r="E107" s="65"/>
      <c r="F107" s="76"/>
      <c r="G107" s="69"/>
      <c r="H107" s="69"/>
      <c r="I107" s="69"/>
      <c r="J107" s="76"/>
      <c r="K107" s="77"/>
      <c r="L107" s="69"/>
      <c r="M107" s="69"/>
    </row>
  </sheetData>
  <autoFilter ref="A8:M8" xr:uid="{117E31F9-5DF5-495A-9AFD-5004EC5F4766}">
    <sortState xmlns:xlrd2="http://schemas.microsoft.com/office/spreadsheetml/2017/richdata2" ref="A9:M5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B2F7-FEE5-4DC8-B01A-2803A764610C}">
  <sheetPr>
    <pageSetUpPr fitToPage="1"/>
  </sheetPr>
  <dimension ref="A1:W116"/>
  <sheetViews>
    <sheetView zoomScaleNormal="100" workbookViewId="0">
      <selection activeCell="K21" sqref="K21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3839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585</v>
      </c>
      <c r="B9" s="40">
        <v>99914</v>
      </c>
      <c r="C9" s="20" t="s">
        <v>3496</v>
      </c>
      <c r="D9" s="20" t="s">
        <v>3059</v>
      </c>
      <c r="E9" s="100">
        <v>0.82420000000000004</v>
      </c>
      <c r="F9" s="39"/>
      <c r="G9" s="74">
        <f t="shared" ref="G9:G72" si="0">+(E9*133.64)+60.86</f>
        <v>171.00608799999998</v>
      </c>
      <c r="H9" s="74">
        <f t="shared" ref="H9:H72" si="1">(E9*105.62)+48.1</f>
        <v>135.15200400000001</v>
      </c>
      <c r="I9" s="74">
        <f t="shared" ref="I9:I72" si="2">(E9*39.95)+18.2</f>
        <v>51.12679</v>
      </c>
      <c r="J9" s="75"/>
      <c r="K9" s="74">
        <f t="shared" ref="K9:K72" si="3">((E9*958.94)+436.69)</f>
        <v>1227.048348</v>
      </c>
      <c r="L9" s="74">
        <f t="shared" ref="L9:L72" si="4">(E9*243.64)+206.46</f>
        <v>407.26808800000003</v>
      </c>
      <c r="M9" s="74">
        <f t="shared" ref="M9:M72" si="5">(E9*653.7)+367.55</f>
        <v>906.32954000000018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586</v>
      </c>
      <c r="B10" s="12">
        <v>16020</v>
      </c>
      <c r="C10" s="12" t="s">
        <v>3497</v>
      </c>
      <c r="D10" s="12" t="s">
        <v>3056</v>
      </c>
      <c r="E10" s="100">
        <v>0.80149999999999999</v>
      </c>
      <c r="F10" s="39"/>
      <c r="G10" s="74">
        <f t="shared" si="0"/>
        <v>167.97245999999998</v>
      </c>
      <c r="H10" s="74">
        <f t="shared" si="1"/>
        <v>132.75443000000001</v>
      </c>
      <c r="I10" s="74">
        <f t="shared" si="2"/>
        <v>50.219925000000003</v>
      </c>
      <c r="J10" s="75"/>
      <c r="K10" s="74">
        <f t="shared" si="3"/>
        <v>1205.2804100000001</v>
      </c>
      <c r="L10" s="74">
        <f t="shared" si="4"/>
        <v>401.73746</v>
      </c>
      <c r="M10" s="74">
        <f t="shared" si="5"/>
        <v>891.49054999999998</v>
      </c>
      <c r="N10" s="44"/>
      <c r="O10" s="44"/>
    </row>
    <row r="11" spans="1:23" x14ac:dyDescent="0.3">
      <c r="A11" s="12" t="s">
        <v>587</v>
      </c>
      <c r="B11" s="12">
        <v>41180</v>
      </c>
      <c r="C11" s="12" t="s">
        <v>3498</v>
      </c>
      <c r="D11" s="12" t="s">
        <v>3056</v>
      </c>
      <c r="E11" s="100">
        <v>0.93890000000000007</v>
      </c>
      <c r="F11" s="39"/>
      <c r="G11" s="74">
        <f t="shared" si="0"/>
        <v>186.33459599999998</v>
      </c>
      <c r="H11" s="74">
        <f t="shared" si="1"/>
        <v>147.26661800000002</v>
      </c>
      <c r="I11" s="74">
        <f t="shared" si="2"/>
        <v>55.709055000000006</v>
      </c>
      <c r="J11" s="75"/>
      <c r="K11" s="74">
        <f t="shared" si="3"/>
        <v>1337.0387660000001</v>
      </c>
      <c r="L11" s="74">
        <f t="shared" si="4"/>
        <v>435.21359600000005</v>
      </c>
      <c r="M11" s="74">
        <f t="shared" si="5"/>
        <v>981.30893000000015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588</v>
      </c>
      <c r="B12" s="12">
        <v>40420</v>
      </c>
      <c r="C12" s="12" t="s">
        <v>3499</v>
      </c>
      <c r="D12" s="12" t="s">
        <v>3056</v>
      </c>
      <c r="E12" s="100">
        <v>0.97489999999999999</v>
      </c>
      <c r="F12" s="39"/>
      <c r="G12" s="74">
        <f t="shared" si="0"/>
        <v>191.14563599999997</v>
      </c>
      <c r="H12" s="74">
        <f t="shared" si="1"/>
        <v>151.068938</v>
      </c>
      <c r="I12" s="74">
        <f t="shared" si="2"/>
        <v>57.147255000000001</v>
      </c>
      <c r="J12" s="75"/>
      <c r="K12" s="74">
        <f t="shared" si="3"/>
        <v>1371.560606</v>
      </c>
      <c r="L12" s="74">
        <f t="shared" si="4"/>
        <v>443.98463600000002</v>
      </c>
      <c r="M12" s="74">
        <f t="shared" si="5"/>
        <v>1004.84213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589</v>
      </c>
      <c r="B13" s="40">
        <v>99914</v>
      </c>
      <c r="C13" s="20" t="s">
        <v>3496</v>
      </c>
      <c r="D13" s="20" t="s">
        <v>3059</v>
      </c>
      <c r="E13" s="100">
        <v>0.82420000000000004</v>
      </c>
      <c r="F13" s="39"/>
      <c r="G13" s="74">
        <f t="shared" si="0"/>
        <v>171.00608799999998</v>
      </c>
      <c r="H13" s="74">
        <f t="shared" si="1"/>
        <v>135.15200400000001</v>
      </c>
      <c r="I13" s="74">
        <f t="shared" si="2"/>
        <v>51.12679</v>
      </c>
      <c r="J13" s="75"/>
      <c r="K13" s="74">
        <f t="shared" si="3"/>
        <v>1227.048348</v>
      </c>
      <c r="L13" s="74">
        <f t="shared" si="4"/>
        <v>407.26808800000003</v>
      </c>
      <c r="M13" s="74">
        <f t="shared" si="5"/>
        <v>906.32954000000018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590</v>
      </c>
      <c r="B14" s="40">
        <v>99914</v>
      </c>
      <c r="C14" s="20" t="s">
        <v>3496</v>
      </c>
      <c r="D14" s="20" t="s">
        <v>3059</v>
      </c>
      <c r="E14" s="100">
        <v>0.82420000000000004</v>
      </c>
      <c r="F14" s="39"/>
      <c r="G14" s="74">
        <f t="shared" si="0"/>
        <v>171.00608799999998</v>
      </c>
      <c r="H14" s="74">
        <f t="shared" si="1"/>
        <v>135.15200400000001</v>
      </c>
      <c r="I14" s="74">
        <f t="shared" si="2"/>
        <v>51.12679</v>
      </c>
      <c r="J14" s="75"/>
      <c r="K14" s="74">
        <f t="shared" si="3"/>
        <v>1227.048348</v>
      </c>
      <c r="L14" s="74">
        <f t="shared" si="4"/>
        <v>407.26808800000003</v>
      </c>
      <c r="M14" s="74">
        <f t="shared" si="5"/>
        <v>906.32954000000018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591</v>
      </c>
      <c r="B15" s="12">
        <v>41180</v>
      </c>
      <c r="C15" s="12" t="s">
        <v>3498</v>
      </c>
      <c r="D15" s="12" t="s">
        <v>3056</v>
      </c>
      <c r="E15" s="100">
        <v>0.93890000000000007</v>
      </c>
      <c r="F15" s="39"/>
      <c r="G15" s="74">
        <f t="shared" si="0"/>
        <v>186.33459599999998</v>
      </c>
      <c r="H15" s="74">
        <f t="shared" si="1"/>
        <v>147.26661800000002</v>
      </c>
      <c r="I15" s="74">
        <f t="shared" si="2"/>
        <v>55.709055000000006</v>
      </c>
      <c r="J15" s="75"/>
      <c r="K15" s="74">
        <f t="shared" si="3"/>
        <v>1337.0387660000001</v>
      </c>
      <c r="L15" s="74">
        <f t="shared" si="4"/>
        <v>435.21359600000005</v>
      </c>
      <c r="M15" s="74">
        <f t="shared" si="5"/>
        <v>981.30893000000015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592</v>
      </c>
      <c r="B16" s="40">
        <v>99914</v>
      </c>
      <c r="C16" s="20" t="s">
        <v>3496</v>
      </c>
      <c r="D16" s="20" t="s">
        <v>3059</v>
      </c>
      <c r="E16" s="100">
        <v>0.82420000000000004</v>
      </c>
      <c r="F16" s="39"/>
      <c r="G16" s="74">
        <f t="shared" si="0"/>
        <v>171.00608799999998</v>
      </c>
      <c r="H16" s="74">
        <f t="shared" si="1"/>
        <v>135.15200400000001</v>
      </c>
      <c r="I16" s="74">
        <f t="shared" si="2"/>
        <v>51.12679</v>
      </c>
      <c r="J16" s="75"/>
      <c r="K16" s="74">
        <f t="shared" si="3"/>
        <v>1227.048348</v>
      </c>
      <c r="L16" s="74">
        <f t="shared" si="4"/>
        <v>407.26808800000003</v>
      </c>
      <c r="M16" s="74">
        <f t="shared" si="5"/>
        <v>906.32954000000018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593</v>
      </c>
      <c r="B17" s="40">
        <v>99914</v>
      </c>
      <c r="C17" s="20" t="s">
        <v>3496</v>
      </c>
      <c r="D17" s="20" t="s">
        <v>3059</v>
      </c>
      <c r="E17" s="100">
        <v>0.82420000000000004</v>
      </c>
      <c r="F17" s="39"/>
      <c r="G17" s="74">
        <f t="shared" si="0"/>
        <v>171.00608799999998</v>
      </c>
      <c r="H17" s="74">
        <f t="shared" si="1"/>
        <v>135.15200400000001</v>
      </c>
      <c r="I17" s="74">
        <f t="shared" si="2"/>
        <v>51.12679</v>
      </c>
      <c r="J17" s="75"/>
      <c r="K17" s="74">
        <f t="shared" si="3"/>
        <v>1227.048348</v>
      </c>
      <c r="L17" s="74">
        <f t="shared" si="4"/>
        <v>407.26808800000003</v>
      </c>
      <c r="M17" s="74">
        <f t="shared" si="5"/>
        <v>906.32954000000018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594</v>
      </c>
      <c r="B18" s="12">
        <v>16580</v>
      </c>
      <c r="C18" s="12" t="s">
        <v>3500</v>
      </c>
      <c r="D18" s="12" t="s">
        <v>3056</v>
      </c>
      <c r="E18" s="100">
        <v>0.87029999999999996</v>
      </c>
      <c r="F18" s="39"/>
      <c r="G18" s="74">
        <f t="shared" si="0"/>
        <v>177.16689199999996</v>
      </c>
      <c r="H18" s="74">
        <f t="shared" si="1"/>
        <v>140.021086</v>
      </c>
      <c r="I18" s="74">
        <f t="shared" si="2"/>
        <v>52.968485000000001</v>
      </c>
      <c r="J18" s="75"/>
      <c r="K18" s="74">
        <f t="shared" si="3"/>
        <v>1271.255482</v>
      </c>
      <c r="L18" s="74">
        <f t="shared" si="4"/>
        <v>418.49989199999999</v>
      </c>
      <c r="M18" s="74">
        <f t="shared" si="5"/>
        <v>936.4651100000001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595</v>
      </c>
      <c r="B19" s="40">
        <v>99914</v>
      </c>
      <c r="C19" s="20" t="s">
        <v>3496</v>
      </c>
      <c r="D19" s="20" t="s">
        <v>3059</v>
      </c>
      <c r="E19" s="100">
        <v>0.82420000000000004</v>
      </c>
      <c r="F19" s="39"/>
      <c r="G19" s="74">
        <f t="shared" si="0"/>
        <v>171.00608799999998</v>
      </c>
      <c r="H19" s="74">
        <f t="shared" si="1"/>
        <v>135.15200400000001</v>
      </c>
      <c r="I19" s="74">
        <f t="shared" si="2"/>
        <v>51.12679</v>
      </c>
      <c r="J19" s="75"/>
      <c r="K19" s="74">
        <f t="shared" si="3"/>
        <v>1227.048348</v>
      </c>
      <c r="L19" s="74">
        <f t="shared" si="4"/>
        <v>407.26808800000003</v>
      </c>
      <c r="M19" s="74">
        <f t="shared" si="5"/>
        <v>906.32954000000018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596</v>
      </c>
      <c r="B20" s="40">
        <v>99914</v>
      </c>
      <c r="C20" s="20" t="s">
        <v>3496</v>
      </c>
      <c r="D20" s="20" t="s">
        <v>3059</v>
      </c>
      <c r="E20" s="100">
        <v>0.82420000000000004</v>
      </c>
      <c r="F20" s="39"/>
      <c r="G20" s="74">
        <f t="shared" si="0"/>
        <v>171.00608799999998</v>
      </c>
      <c r="H20" s="74">
        <f t="shared" si="1"/>
        <v>135.15200400000001</v>
      </c>
      <c r="I20" s="74">
        <f t="shared" si="2"/>
        <v>51.12679</v>
      </c>
      <c r="J20" s="75"/>
      <c r="K20" s="74">
        <f t="shared" si="3"/>
        <v>1227.048348</v>
      </c>
      <c r="L20" s="74">
        <f t="shared" si="4"/>
        <v>407.26808800000003</v>
      </c>
      <c r="M20" s="74">
        <f t="shared" si="5"/>
        <v>906.32954000000018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597</v>
      </c>
      <c r="B21" s="40">
        <v>99914</v>
      </c>
      <c r="C21" s="20" t="s">
        <v>3496</v>
      </c>
      <c r="D21" s="20" t="s">
        <v>3059</v>
      </c>
      <c r="E21" s="100">
        <v>0.82420000000000004</v>
      </c>
      <c r="F21" s="39"/>
      <c r="G21" s="74">
        <f t="shared" si="0"/>
        <v>171.00608799999998</v>
      </c>
      <c r="H21" s="74">
        <f t="shared" si="1"/>
        <v>135.15200400000001</v>
      </c>
      <c r="I21" s="74">
        <f t="shared" si="2"/>
        <v>51.12679</v>
      </c>
      <c r="J21" s="75"/>
      <c r="K21" s="74">
        <f t="shared" si="3"/>
        <v>1227.048348</v>
      </c>
      <c r="L21" s="74">
        <f t="shared" si="4"/>
        <v>407.26808800000003</v>
      </c>
      <c r="M21" s="74">
        <f t="shared" si="5"/>
        <v>906.32954000000018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598</v>
      </c>
      <c r="B22" s="12">
        <v>41180</v>
      </c>
      <c r="C22" s="12" t="s">
        <v>3498</v>
      </c>
      <c r="D22" s="12" t="s">
        <v>3056</v>
      </c>
      <c r="E22" s="100">
        <v>0.93890000000000007</v>
      </c>
      <c r="F22" s="39"/>
      <c r="G22" s="74">
        <f t="shared" si="0"/>
        <v>186.33459599999998</v>
      </c>
      <c r="H22" s="74">
        <f t="shared" si="1"/>
        <v>147.26661800000002</v>
      </c>
      <c r="I22" s="74">
        <f t="shared" si="2"/>
        <v>55.709055000000006</v>
      </c>
      <c r="J22" s="75"/>
      <c r="K22" s="74">
        <f t="shared" si="3"/>
        <v>1337.0387660000001</v>
      </c>
      <c r="L22" s="74">
        <f t="shared" si="4"/>
        <v>435.21359600000005</v>
      </c>
      <c r="M22" s="74">
        <f t="shared" si="5"/>
        <v>981.30893000000015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599</v>
      </c>
      <c r="B23" s="40">
        <v>99914</v>
      </c>
      <c r="C23" s="20" t="s">
        <v>3496</v>
      </c>
      <c r="D23" s="20" t="s">
        <v>3059</v>
      </c>
      <c r="E23" s="100">
        <v>0.82420000000000004</v>
      </c>
      <c r="F23" s="39"/>
      <c r="G23" s="74">
        <f t="shared" si="0"/>
        <v>171.00608799999998</v>
      </c>
      <c r="H23" s="74">
        <f t="shared" si="1"/>
        <v>135.15200400000001</v>
      </c>
      <c r="I23" s="74">
        <f t="shared" si="2"/>
        <v>51.12679</v>
      </c>
      <c r="J23" s="75"/>
      <c r="K23" s="74">
        <f t="shared" si="3"/>
        <v>1227.048348</v>
      </c>
      <c r="L23" s="74">
        <f t="shared" si="4"/>
        <v>407.26808800000003</v>
      </c>
      <c r="M23" s="74">
        <f t="shared" si="5"/>
        <v>906.32954000000018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600</v>
      </c>
      <c r="B24" s="12">
        <v>16974</v>
      </c>
      <c r="C24" s="12" t="s">
        <v>3501</v>
      </c>
      <c r="D24" s="12" t="s">
        <v>3056</v>
      </c>
      <c r="E24" s="100">
        <v>1.0405</v>
      </c>
      <c r="F24" s="39"/>
      <c r="G24" s="74">
        <f t="shared" si="0"/>
        <v>199.91242</v>
      </c>
      <c r="H24" s="74">
        <f t="shared" si="1"/>
        <v>157.99761000000001</v>
      </c>
      <c r="I24" s="74">
        <f t="shared" si="2"/>
        <v>59.767975000000007</v>
      </c>
      <c r="J24" s="75"/>
      <c r="K24" s="74">
        <f t="shared" si="3"/>
        <v>1434.4670700000001</v>
      </c>
      <c r="L24" s="74">
        <f t="shared" si="4"/>
        <v>459.96741999999995</v>
      </c>
      <c r="M24" s="74">
        <f t="shared" si="5"/>
        <v>1047.7248500000001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601</v>
      </c>
      <c r="B25" s="40">
        <v>99914</v>
      </c>
      <c r="C25" s="20" t="s">
        <v>3496</v>
      </c>
      <c r="D25" s="20" t="s">
        <v>3059</v>
      </c>
      <c r="E25" s="100">
        <v>0.82420000000000004</v>
      </c>
      <c r="F25" s="39"/>
      <c r="G25" s="74">
        <f t="shared" si="0"/>
        <v>171.00608799999998</v>
      </c>
      <c r="H25" s="74">
        <f t="shared" si="1"/>
        <v>135.15200400000001</v>
      </c>
      <c r="I25" s="74">
        <f t="shared" si="2"/>
        <v>51.12679</v>
      </c>
      <c r="J25" s="75"/>
      <c r="K25" s="74">
        <f t="shared" si="3"/>
        <v>1227.048348</v>
      </c>
      <c r="L25" s="74">
        <f t="shared" si="4"/>
        <v>407.26808800000003</v>
      </c>
      <c r="M25" s="74">
        <f t="shared" si="5"/>
        <v>906.32954000000018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602</v>
      </c>
      <c r="B26" s="40">
        <v>99914</v>
      </c>
      <c r="C26" s="20" t="s">
        <v>3496</v>
      </c>
      <c r="D26" s="20" t="s">
        <v>3059</v>
      </c>
      <c r="E26" s="100">
        <v>0.82420000000000004</v>
      </c>
      <c r="F26" s="39"/>
      <c r="G26" s="74">
        <f t="shared" si="0"/>
        <v>171.00608799999998</v>
      </c>
      <c r="H26" s="74">
        <f t="shared" si="1"/>
        <v>135.15200400000001</v>
      </c>
      <c r="I26" s="74">
        <f t="shared" si="2"/>
        <v>51.12679</v>
      </c>
      <c r="J26" s="75"/>
      <c r="K26" s="74">
        <f t="shared" si="3"/>
        <v>1227.048348</v>
      </c>
      <c r="L26" s="74">
        <f t="shared" si="4"/>
        <v>407.26808800000003</v>
      </c>
      <c r="M26" s="74">
        <f t="shared" si="5"/>
        <v>906.32954000000018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603</v>
      </c>
      <c r="B27" s="12">
        <v>20994</v>
      </c>
      <c r="C27" s="12" t="s">
        <v>3502</v>
      </c>
      <c r="D27" s="12" t="s">
        <v>3056</v>
      </c>
      <c r="E27" s="100">
        <v>1.0502</v>
      </c>
      <c r="F27" s="39"/>
      <c r="G27" s="74">
        <f t="shared" si="0"/>
        <v>201.20872800000001</v>
      </c>
      <c r="H27" s="74">
        <f t="shared" si="1"/>
        <v>159.02212400000002</v>
      </c>
      <c r="I27" s="74">
        <f t="shared" si="2"/>
        <v>60.15549</v>
      </c>
      <c r="J27" s="75"/>
      <c r="K27" s="74">
        <f t="shared" si="3"/>
        <v>1443.7687880000001</v>
      </c>
      <c r="L27" s="74">
        <f t="shared" si="4"/>
        <v>462.33072800000002</v>
      </c>
      <c r="M27" s="74">
        <f t="shared" si="5"/>
        <v>1054.06574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604</v>
      </c>
      <c r="B28" s="12">
        <v>14010</v>
      </c>
      <c r="C28" s="12" t="s">
        <v>3503</v>
      </c>
      <c r="D28" s="12" t="s">
        <v>3056</v>
      </c>
      <c r="E28" s="100">
        <v>0.92349999999999999</v>
      </c>
      <c r="F28" s="39"/>
      <c r="G28" s="74">
        <f t="shared" si="0"/>
        <v>184.27653999999998</v>
      </c>
      <c r="H28" s="74">
        <f t="shared" si="1"/>
        <v>145.64007000000001</v>
      </c>
      <c r="I28" s="74">
        <f t="shared" si="2"/>
        <v>55.093824999999995</v>
      </c>
      <c r="J28" s="75"/>
      <c r="K28" s="74">
        <f t="shared" si="3"/>
        <v>1322.27109</v>
      </c>
      <c r="L28" s="74">
        <f t="shared" si="4"/>
        <v>431.46154000000001</v>
      </c>
      <c r="M28" s="74">
        <f t="shared" si="5"/>
        <v>971.24195000000009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605</v>
      </c>
      <c r="B29" s="40">
        <v>99914</v>
      </c>
      <c r="C29" s="20" t="s">
        <v>3496</v>
      </c>
      <c r="D29" s="20" t="s">
        <v>3059</v>
      </c>
      <c r="E29" s="100">
        <v>0.82420000000000004</v>
      </c>
      <c r="F29" s="39"/>
      <c r="G29" s="74">
        <f t="shared" si="0"/>
        <v>171.00608799999998</v>
      </c>
      <c r="H29" s="74">
        <f t="shared" si="1"/>
        <v>135.15200400000001</v>
      </c>
      <c r="I29" s="74">
        <f t="shared" si="2"/>
        <v>51.12679</v>
      </c>
      <c r="J29" s="75"/>
      <c r="K29" s="74">
        <f t="shared" si="3"/>
        <v>1227.048348</v>
      </c>
      <c r="L29" s="74">
        <f t="shared" si="4"/>
        <v>407.26808800000003</v>
      </c>
      <c r="M29" s="74">
        <f t="shared" si="5"/>
        <v>906.32954000000018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606</v>
      </c>
      <c r="B30" s="12">
        <v>16974</v>
      </c>
      <c r="C30" s="12" t="s">
        <v>3501</v>
      </c>
      <c r="D30" s="12" t="s">
        <v>3056</v>
      </c>
      <c r="E30" s="100">
        <v>1.0405</v>
      </c>
      <c r="F30" s="39"/>
      <c r="G30" s="74">
        <f t="shared" si="0"/>
        <v>199.91242</v>
      </c>
      <c r="H30" s="74">
        <f t="shared" si="1"/>
        <v>157.99761000000001</v>
      </c>
      <c r="I30" s="74">
        <f t="shared" si="2"/>
        <v>59.767975000000007</v>
      </c>
      <c r="J30" s="75"/>
      <c r="K30" s="74">
        <f t="shared" si="3"/>
        <v>1434.4670700000001</v>
      </c>
      <c r="L30" s="74">
        <f t="shared" si="4"/>
        <v>459.96741999999995</v>
      </c>
      <c r="M30" s="74">
        <f t="shared" si="5"/>
        <v>1047.7248500000001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607</v>
      </c>
      <c r="B31" s="40">
        <v>99914</v>
      </c>
      <c r="C31" s="20" t="s">
        <v>3496</v>
      </c>
      <c r="D31" s="20" t="s">
        <v>3059</v>
      </c>
      <c r="E31" s="100">
        <v>0.82420000000000004</v>
      </c>
      <c r="F31" s="39"/>
      <c r="G31" s="74">
        <f t="shared" si="0"/>
        <v>171.00608799999998</v>
      </c>
      <c r="H31" s="74">
        <f t="shared" si="1"/>
        <v>135.15200400000001</v>
      </c>
      <c r="I31" s="74">
        <f t="shared" si="2"/>
        <v>51.12679</v>
      </c>
      <c r="J31" s="75"/>
      <c r="K31" s="74">
        <f t="shared" si="3"/>
        <v>1227.048348</v>
      </c>
      <c r="L31" s="74">
        <f t="shared" si="4"/>
        <v>407.26808800000003</v>
      </c>
      <c r="M31" s="74">
        <f t="shared" si="5"/>
        <v>906.32954000000018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608</v>
      </c>
      <c r="B32" s="40">
        <v>99914</v>
      </c>
      <c r="C32" s="20" t="s">
        <v>3496</v>
      </c>
      <c r="D32" s="20" t="s">
        <v>3059</v>
      </c>
      <c r="E32" s="100">
        <v>0.82420000000000004</v>
      </c>
      <c r="F32" s="39"/>
      <c r="G32" s="74">
        <f t="shared" si="0"/>
        <v>171.00608799999998</v>
      </c>
      <c r="H32" s="74">
        <f t="shared" si="1"/>
        <v>135.15200400000001</v>
      </c>
      <c r="I32" s="74">
        <f t="shared" si="2"/>
        <v>51.12679</v>
      </c>
      <c r="J32" s="75"/>
      <c r="K32" s="74">
        <f t="shared" si="3"/>
        <v>1227.048348</v>
      </c>
      <c r="L32" s="74">
        <f t="shared" si="4"/>
        <v>407.26808800000003</v>
      </c>
      <c r="M32" s="74">
        <f t="shared" si="5"/>
        <v>906.32954000000018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609</v>
      </c>
      <c r="B33" s="40">
        <v>99914</v>
      </c>
      <c r="C33" s="20" t="s">
        <v>3496</v>
      </c>
      <c r="D33" s="20" t="s">
        <v>3059</v>
      </c>
      <c r="E33" s="100">
        <v>0.82420000000000004</v>
      </c>
      <c r="F33" s="39"/>
      <c r="G33" s="74">
        <f t="shared" si="0"/>
        <v>171.00608799999998</v>
      </c>
      <c r="H33" s="74">
        <f t="shared" si="1"/>
        <v>135.15200400000001</v>
      </c>
      <c r="I33" s="74">
        <f t="shared" si="2"/>
        <v>51.12679</v>
      </c>
      <c r="J33" s="75"/>
      <c r="K33" s="74">
        <f t="shared" si="3"/>
        <v>1227.048348</v>
      </c>
      <c r="L33" s="74">
        <f t="shared" si="4"/>
        <v>407.26808800000003</v>
      </c>
      <c r="M33" s="74">
        <f t="shared" si="5"/>
        <v>906.32954000000018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610</v>
      </c>
      <c r="B34" s="40">
        <v>99914</v>
      </c>
      <c r="C34" s="20" t="s">
        <v>3496</v>
      </c>
      <c r="D34" s="20" t="s">
        <v>3059</v>
      </c>
      <c r="E34" s="100">
        <v>0.82420000000000004</v>
      </c>
      <c r="F34" s="39"/>
      <c r="G34" s="74">
        <f t="shared" si="0"/>
        <v>171.00608799999998</v>
      </c>
      <c r="H34" s="74">
        <f t="shared" si="1"/>
        <v>135.15200400000001</v>
      </c>
      <c r="I34" s="74">
        <f t="shared" si="2"/>
        <v>51.12679</v>
      </c>
      <c r="J34" s="75"/>
      <c r="K34" s="74">
        <f t="shared" si="3"/>
        <v>1227.048348</v>
      </c>
      <c r="L34" s="74">
        <f t="shared" si="4"/>
        <v>407.26808800000003</v>
      </c>
      <c r="M34" s="74">
        <f t="shared" si="5"/>
        <v>906.32954000000018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611</v>
      </c>
      <c r="B35" s="12">
        <v>16580</v>
      </c>
      <c r="C35" s="12" t="s">
        <v>3500</v>
      </c>
      <c r="D35" s="12" t="s">
        <v>3056</v>
      </c>
      <c r="E35" s="100">
        <v>0.87029999999999996</v>
      </c>
      <c r="F35" s="39"/>
      <c r="G35" s="74">
        <f t="shared" si="0"/>
        <v>177.16689199999996</v>
      </c>
      <c r="H35" s="74">
        <f t="shared" si="1"/>
        <v>140.021086</v>
      </c>
      <c r="I35" s="74">
        <f t="shared" si="2"/>
        <v>52.968485000000001</v>
      </c>
      <c r="J35" s="75"/>
      <c r="K35" s="74">
        <f t="shared" si="3"/>
        <v>1271.255482</v>
      </c>
      <c r="L35" s="74">
        <f t="shared" si="4"/>
        <v>418.49989199999999</v>
      </c>
      <c r="M35" s="74">
        <f t="shared" si="5"/>
        <v>936.4651100000001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612</v>
      </c>
      <c r="B36" s="40">
        <v>99914</v>
      </c>
      <c r="C36" s="20" t="s">
        <v>3496</v>
      </c>
      <c r="D36" s="20" t="s">
        <v>3059</v>
      </c>
      <c r="E36" s="100">
        <v>0.82420000000000004</v>
      </c>
      <c r="F36" s="39"/>
      <c r="G36" s="74">
        <f t="shared" si="0"/>
        <v>171.00608799999998</v>
      </c>
      <c r="H36" s="74">
        <f t="shared" si="1"/>
        <v>135.15200400000001</v>
      </c>
      <c r="I36" s="74">
        <f t="shared" si="2"/>
        <v>51.12679</v>
      </c>
      <c r="J36" s="75"/>
      <c r="K36" s="74">
        <f t="shared" si="3"/>
        <v>1227.048348</v>
      </c>
      <c r="L36" s="74">
        <f t="shared" si="4"/>
        <v>407.26808800000003</v>
      </c>
      <c r="M36" s="74">
        <f t="shared" si="5"/>
        <v>906.32954000000018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613</v>
      </c>
      <c r="B37" s="40">
        <v>99914</v>
      </c>
      <c r="C37" s="20" t="s">
        <v>3496</v>
      </c>
      <c r="D37" s="20" t="s">
        <v>3059</v>
      </c>
      <c r="E37" s="100">
        <v>0.82420000000000004</v>
      </c>
      <c r="F37" s="39"/>
      <c r="G37" s="74">
        <f t="shared" si="0"/>
        <v>171.00608799999998</v>
      </c>
      <c r="H37" s="74">
        <f t="shared" si="1"/>
        <v>135.15200400000001</v>
      </c>
      <c r="I37" s="74">
        <f t="shared" si="2"/>
        <v>51.12679</v>
      </c>
      <c r="J37" s="75"/>
      <c r="K37" s="74">
        <f t="shared" si="3"/>
        <v>1227.048348</v>
      </c>
      <c r="L37" s="74">
        <f t="shared" si="4"/>
        <v>407.26808800000003</v>
      </c>
      <c r="M37" s="74">
        <f t="shared" si="5"/>
        <v>906.32954000000018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614</v>
      </c>
      <c r="B38" s="40">
        <v>99914</v>
      </c>
      <c r="C38" s="20" t="s">
        <v>3496</v>
      </c>
      <c r="D38" s="20" t="s">
        <v>3059</v>
      </c>
      <c r="E38" s="100">
        <v>0.82420000000000004</v>
      </c>
      <c r="F38" s="39"/>
      <c r="G38" s="74">
        <f t="shared" si="0"/>
        <v>171.00608799999998</v>
      </c>
      <c r="H38" s="74">
        <f t="shared" si="1"/>
        <v>135.15200400000001</v>
      </c>
      <c r="I38" s="74">
        <f t="shared" si="2"/>
        <v>51.12679</v>
      </c>
      <c r="J38" s="75"/>
      <c r="K38" s="74">
        <f t="shared" si="3"/>
        <v>1227.048348</v>
      </c>
      <c r="L38" s="74">
        <f t="shared" si="4"/>
        <v>407.26808800000003</v>
      </c>
      <c r="M38" s="74">
        <f t="shared" si="5"/>
        <v>906.32954000000018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615</v>
      </c>
      <c r="B39" s="40">
        <v>99914</v>
      </c>
      <c r="C39" s="20" t="s">
        <v>3496</v>
      </c>
      <c r="D39" s="20" t="s">
        <v>3059</v>
      </c>
      <c r="E39" s="100">
        <v>0.82420000000000004</v>
      </c>
      <c r="F39" s="39"/>
      <c r="G39" s="74">
        <f t="shared" si="0"/>
        <v>171.00608799999998</v>
      </c>
      <c r="H39" s="74">
        <f t="shared" si="1"/>
        <v>135.15200400000001</v>
      </c>
      <c r="I39" s="74">
        <f t="shared" si="2"/>
        <v>51.12679</v>
      </c>
      <c r="J39" s="75"/>
      <c r="K39" s="74">
        <f t="shared" si="3"/>
        <v>1227.048348</v>
      </c>
      <c r="L39" s="74">
        <f t="shared" si="4"/>
        <v>407.26808800000003</v>
      </c>
      <c r="M39" s="74">
        <f t="shared" si="5"/>
        <v>906.32954000000018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616</v>
      </c>
      <c r="B40" s="12">
        <v>16974</v>
      </c>
      <c r="C40" s="12" t="s">
        <v>3501</v>
      </c>
      <c r="D40" s="12" t="s">
        <v>3056</v>
      </c>
      <c r="E40" s="100">
        <v>1.0405</v>
      </c>
      <c r="F40" s="39"/>
      <c r="G40" s="74">
        <f t="shared" si="0"/>
        <v>199.91242</v>
      </c>
      <c r="H40" s="74">
        <f t="shared" si="1"/>
        <v>157.99761000000001</v>
      </c>
      <c r="I40" s="74">
        <f t="shared" si="2"/>
        <v>59.767975000000007</v>
      </c>
      <c r="J40" s="75"/>
      <c r="K40" s="74">
        <f t="shared" si="3"/>
        <v>1434.4670700000001</v>
      </c>
      <c r="L40" s="74">
        <f t="shared" si="4"/>
        <v>459.96741999999995</v>
      </c>
      <c r="M40" s="74">
        <f t="shared" si="5"/>
        <v>1047.7248500000001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617</v>
      </c>
      <c r="B41" s="40">
        <v>99914</v>
      </c>
      <c r="C41" s="20" t="s">
        <v>3496</v>
      </c>
      <c r="D41" s="20" t="s">
        <v>3059</v>
      </c>
      <c r="E41" s="100">
        <v>0.82420000000000004</v>
      </c>
      <c r="F41" s="39"/>
      <c r="G41" s="74">
        <f t="shared" si="0"/>
        <v>171.00608799999998</v>
      </c>
      <c r="H41" s="74">
        <f t="shared" si="1"/>
        <v>135.15200400000001</v>
      </c>
      <c r="I41" s="74">
        <f t="shared" si="2"/>
        <v>51.12679</v>
      </c>
      <c r="J41" s="75"/>
      <c r="K41" s="74">
        <f t="shared" si="3"/>
        <v>1227.048348</v>
      </c>
      <c r="L41" s="74">
        <f t="shared" si="4"/>
        <v>407.26808800000003</v>
      </c>
      <c r="M41" s="74">
        <f t="shared" si="5"/>
        <v>906.32954000000018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618</v>
      </c>
      <c r="B42" s="40">
        <v>99914</v>
      </c>
      <c r="C42" s="20" t="s">
        <v>3496</v>
      </c>
      <c r="D42" s="20" t="s">
        <v>3059</v>
      </c>
      <c r="E42" s="100">
        <v>0.82420000000000004</v>
      </c>
      <c r="F42" s="39"/>
      <c r="G42" s="74">
        <f t="shared" si="0"/>
        <v>171.00608799999998</v>
      </c>
      <c r="H42" s="74">
        <f t="shared" si="1"/>
        <v>135.15200400000001</v>
      </c>
      <c r="I42" s="74">
        <f t="shared" si="2"/>
        <v>51.12679</v>
      </c>
      <c r="J42" s="75"/>
      <c r="K42" s="74">
        <f t="shared" si="3"/>
        <v>1227.048348</v>
      </c>
      <c r="L42" s="74">
        <f t="shared" si="4"/>
        <v>407.26808800000003</v>
      </c>
      <c r="M42" s="74">
        <f t="shared" si="5"/>
        <v>906.32954000000018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619</v>
      </c>
      <c r="B43" s="40">
        <v>99914</v>
      </c>
      <c r="C43" s="20" t="s">
        <v>3496</v>
      </c>
      <c r="D43" s="20" t="s">
        <v>3059</v>
      </c>
      <c r="E43" s="100">
        <v>0.82420000000000004</v>
      </c>
      <c r="F43" s="39"/>
      <c r="G43" s="74">
        <f t="shared" si="0"/>
        <v>171.00608799999998</v>
      </c>
      <c r="H43" s="74">
        <f t="shared" si="1"/>
        <v>135.15200400000001</v>
      </c>
      <c r="I43" s="74">
        <f t="shared" si="2"/>
        <v>51.12679</v>
      </c>
      <c r="J43" s="75"/>
      <c r="K43" s="74">
        <f t="shared" si="3"/>
        <v>1227.048348</v>
      </c>
      <c r="L43" s="74">
        <f t="shared" si="4"/>
        <v>407.26808800000003</v>
      </c>
      <c r="M43" s="74">
        <f t="shared" si="5"/>
        <v>906.32954000000018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620</v>
      </c>
      <c r="B44" s="40">
        <v>99914</v>
      </c>
      <c r="C44" s="20" t="s">
        <v>3496</v>
      </c>
      <c r="D44" s="20" t="s">
        <v>3059</v>
      </c>
      <c r="E44" s="100">
        <v>0.82420000000000004</v>
      </c>
      <c r="F44" s="39"/>
      <c r="G44" s="74">
        <f t="shared" si="0"/>
        <v>171.00608799999998</v>
      </c>
      <c r="H44" s="74">
        <f t="shared" si="1"/>
        <v>135.15200400000001</v>
      </c>
      <c r="I44" s="74">
        <f t="shared" si="2"/>
        <v>51.12679</v>
      </c>
      <c r="J44" s="75"/>
      <c r="K44" s="74">
        <f t="shared" si="3"/>
        <v>1227.048348</v>
      </c>
      <c r="L44" s="74">
        <f t="shared" si="4"/>
        <v>407.26808800000003</v>
      </c>
      <c r="M44" s="74">
        <f t="shared" si="5"/>
        <v>906.32954000000018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621</v>
      </c>
      <c r="B45" s="12">
        <v>19340</v>
      </c>
      <c r="C45" s="12" t="s">
        <v>3504</v>
      </c>
      <c r="D45" s="12" t="s">
        <v>3056</v>
      </c>
      <c r="E45" s="100">
        <v>0.90590000000000004</v>
      </c>
      <c r="F45" s="39"/>
      <c r="G45" s="74">
        <f t="shared" si="0"/>
        <v>181.924476</v>
      </c>
      <c r="H45" s="74">
        <f t="shared" si="1"/>
        <v>143.781158</v>
      </c>
      <c r="I45" s="74">
        <f t="shared" si="2"/>
        <v>54.390704999999997</v>
      </c>
      <c r="J45" s="75"/>
      <c r="K45" s="74">
        <f t="shared" si="3"/>
        <v>1305.3937460000002</v>
      </c>
      <c r="L45" s="74">
        <f t="shared" si="4"/>
        <v>427.17347599999999</v>
      </c>
      <c r="M45" s="74">
        <f t="shared" si="5"/>
        <v>959.73683000000005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622</v>
      </c>
      <c r="B46" s="40">
        <v>99914</v>
      </c>
      <c r="C46" s="20" t="s">
        <v>3496</v>
      </c>
      <c r="D46" s="20" t="s">
        <v>3059</v>
      </c>
      <c r="E46" s="100">
        <v>0.82420000000000004</v>
      </c>
      <c r="F46" s="39"/>
      <c r="G46" s="74">
        <f t="shared" si="0"/>
        <v>171.00608799999998</v>
      </c>
      <c r="H46" s="74">
        <f t="shared" si="1"/>
        <v>135.15200400000001</v>
      </c>
      <c r="I46" s="74">
        <f t="shared" si="2"/>
        <v>51.12679</v>
      </c>
      <c r="J46" s="75"/>
      <c r="K46" s="74">
        <f t="shared" si="3"/>
        <v>1227.048348</v>
      </c>
      <c r="L46" s="74">
        <f t="shared" si="4"/>
        <v>407.26808800000003</v>
      </c>
      <c r="M46" s="74">
        <f t="shared" si="5"/>
        <v>906.32954000000018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623</v>
      </c>
      <c r="B47" s="12">
        <v>16060</v>
      </c>
      <c r="C47" s="12" t="s">
        <v>3505</v>
      </c>
      <c r="D47" s="12" t="s">
        <v>3056</v>
      </c>
      <c r="E47" s="100">
        <v>0.82210000000000005</v>
      </c>
      <c r="F47" s="39"/>
      <c r="G47" s="74">
        <f t="shared" si="0"/>
        <v>170.72544399999998</v>
      </c>
      <c r="H47" s="74">
        <f t="shared" si="1"/>
        <v>134.93020200000001</v>
      </c>
      <c r="I47" s="74">
        <f t="shared" si="2"/>
        <v>51.042895000000001</v>
      </c>
      <c r="J47" s="75"/>
      <c r="K47" s="74">
        <f t="shared" si="3"/>
        <v>1225.034574</v>
      </c>
      <c r="L47" s="74">
        <f t="shared" si="4"/>
        <v>406.75644399999999</v>
      </c>
      <c r="M47" s="74">
        <f t="shared" si="5"/>
        <v>904.95677000000001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624</v>
      </c>
      <c r="B48" s="40">
        <v>99914</v>
      </c>
      <c r="C48" s="20" t="s">
        <v>3496</v>
      </c>
      <c r="D48" s="20" t="s">
        <v>3059</v>
      </c>
      <c r="E48" s="100">
        <v>0.82420000000000004</v>
      </c>
      <c r="F48" s="39"/>
      <c r="G48" s="74">
        <f t="shared" si="0"/>
        <v>171.00608799999998</v>
      </c>
      <c r="H48" s="74">
        <f t="shared" si="1"/>
        <v>135.15200400000001</v>
      </c>
      <c r="I48" s="74">
        <f t="shared" si="2"/>
        <v>51.12679</v>
      </c>
      <c r="J48" s="75"/>
      <c r="K48" s="74">
        <f t="shared" si="3"/>
        <v>1227.048348</v>
      </c>
      <c r="L48" s="74">
        <f t="shared" si="4"/>
        <v>407.26808800000003</v>
      </c>
      <c r="M48" s="74">
        <f t="shared" si="5"/>
        <v>906.32954000000018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625</v>
      </c>
      <c r="B49" s="40">
        <v>99914</v>
      </c>
      <c r="C49" s="20" t="s">
        <v>3496</v>
      </c>
      <c r="D49" s="20" t="s">
        <v>3059</v>
      </c>
      <c r="E49" s="100">
        <v>0.82420000000000004</v>
      </c>
      <c r="F49" s="39"/>
      <c r="G49" s="74">
        <f t="shared" si="0"/>
        <v>171.00608799999998</v>
      </c>
      <c r="H49" s="74">
        <f t="shared" si="1"/>
        <v>135.15200400000001</v>
      </c>
      <c r="I49" s="74">
        <f t="shared" si="2"/>
        <v>51.12679</v>
      </c>
      <c r="J49" s="75"/>
      <c r="K49" s="74">
        <f t="shared" si="3"/>
        <v>1227.048348</v>
      </c>
      <c r="L49" s="74">
        <f t="shared" si="4"/>
        <v>407.26808800000003</v>
      </c>
      <c r="M49" s="74">
        <f t="shared" si="5"/>
        <v>906.32954000000018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626</v>
      </c>
      <c r="B50" s="12">
        <v>41180</v>
      </c>
      <c r="C50" s="12" t="s">
        <v>3498</v>
      </c>
      <c r="D50" s="12" t="s">
        <v>3056</v>
      </c>
      <c r="E50" s="100">
        <v>0.93890000000000007</v>
      </c>
      <c r="F50" s="39"/>
      <c r="G50" s="74">
        <f t="shared" si="0"/>
        <v>186.33459599999998</v>
      </c>
      <c r="H50" s="74">
        <f t="shared" si="1"/>
        <v>147.26661800000002</v>
      </c>
      <c r="I50" s="74">
        <f t="shared" si="2"/>
        <v>55.709055000000006</v>
      </c>
      <c r="J50" s="75"/>
      <c r="K50" s="74">
        <f t="shared" si="3"/>
        <v>1337.0387660000001</v>
      </c>
      <c r="L50" s="74">
        <f t="shared" si="4"/>
        <v>435.21359600000005</v>
      </c>
      <c r="M50" s="74">
        <f t="shared" si="5"/>
        <v>981.30893000000015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627</v>
      </c>
      <c r="B51" s="40">
        <v>99914</v>
      </c>
      <c r="C51" s="20" t="s">
        <v>3496</v>
      </c>
      <c r="D51" s="20" t="s">
        <v>3059</v>
      </c>
      <c r="E51" s="100">
        <v>0.82420000000000004</v>
      </c>
      <c r="F51" s="39"/>
      <c r="G51" s="74">
        <f t="shared" si="0"/>
        <v>171.00608799999998</v>
      </c>
      <c r="H51" s="74">
        <f t="shared" si="1"/>
        <v>135.15200400000001</v>
      </c>
      <c r="I51" s="74">
        <f t="shared" si="2"/>
        <v>51.12679</v>
      </c>
      <c r="J51" s="75"/>
      <c r="K51" s="74">
        <f t="shared" si="3"/>
        <v>1227.048348</v>
      </c>
      <c r="L51" s="74">
        <f t="shared" si="4"/>
        <v>407.26808800000003</v>
      </c>
      <c r="M51" s="74">
        <f t="shared" si="5"/>
        <v>906.32954000000018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628</v>
      </c>
      <c r="B52" s="40">
        <v>99914</v>
      </c>
      <c r="C52" s="20" t="s">
        <v>3496</v>
      </c>
      <c r="D52" s="20" t="s">
        <v>3059</v>
      </c>
      <c r="E52" s="100">
        <v>0.82420000000000004</v>
      </c>
      <c r="F52" s="39"/>
      <c r="G52" s="74">
        <f t="shared" si="0"/>
        <v>171.00608799999998</v>
      </c>
      <c r="H52" s="74">
        <f t="shared" si="1"/>
        <v>135.15200400000001</v>
      </c>
      <c r="I52" s="74">
        <f t="shared" si="2"/>
        <v>51.12679</v>
      </c>
      <c r="J52" s="75"/>
      <c r="K52" s="74">
        <f t="shared" si="3"/>
        <v>1227.048348</v>
      </c>
      <c r="L52" s="74">
        <f t="shared" si="4"/>
        <v>407.26808800000003</v>
      </c>
      <c r="M52" s="74">
        <f t="shared" si="5"/>
        <v>906.32954000000018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629</v>
      </c>
      <c r="B53" s="12">
        <v>20994</v>
      </c>
      <c r="C53" s="12" t="s">
        <v>3502</v>
      </c>
      <c r="D53" s="12" t="s">
        <v>3056</v>
      </c>
      <c r="E53" s="100">
        <v>1.0502</v>
      </c>
      <c r="F53" s="39"/>
      <c r="G53" s="74">
        <f t="shared" si="0"/>
        <v>201.20872800000001</v>
      </c>
      <c r="H53" s="74">
        <f t="shared" si="1"/>
        <v>159.02212400000002</v>
      </c>
      <c r="I53" s="74">
        <f t="shared" si="2"/>
        <v>60.15549</v>
      </c>
      <c r="J53" s="75"/>
      <c r="K53" s="74">
        <f t="shared" si="3"/>
        <v>1443.7687880000001</v>
      </c>
      <c r="L53" s="74">
        <f t="shared" si="4"/>
        <v>462.33072800000002</v>
      </c>
      <c r="M53" s="74">
        <f t="shared" si="5"/>
        <v>1054.06574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630</v>
      </c>
      <c r="B54" s="12">
        <v>28100</v>
      </c>
      <c r="C54" s="12" t="s">
        <v>3506</v>
      </c>
      <c r="D54" s="12" t="s">
        <v>3056</v>
      </c>
      <c r="E54" s="100">
        <v>0.90380000000000005</v>
      </c>
      <c r="F54" s="39"/>
      <c r="G54" s="74">
        <f t="shared" si="0"/>
        <v>181.64383199999997</v>
      </c>
      <c r="H54" s="74">
        <f t="shared" si="1"/>
        <v>143.55935600000001</v>
      </c>
      <c r="I54" s="74">
        <f t="shared" si="2"/>
        <v>54.306809999999999</v>
      </c>
      <c r="J54" s="75"/>
      <c r="K54" s="74">
        <f t="shared" si="3"/>
        <v>1303.3799720000002</v>
      </c>
      <c r="L54" s="74">
        <f t="shared" si="4"/>
        <v>426.661832</v>
      </c>
      <c r="M54" s="74">
        <f t="shared" si="5"/>
        <v>958.36406000000011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631</v>
      </c>
      <c r="B55" s="12">
        <v>16974</v>
      </c>
      <c r="C55" s="12" t="s">
        <v>3501</v>
      </c>
      <c r="D55" s="12" t="s">
        <v>3056</v>
      </c>
      <c r="E55" s="100">
        <v>1.0405</v>
      </c>
      <c r="F55" s="39"/>
      <c r="G55" s="74">
        <f t="shared" si="0"/>
        <v>199.91242</v>
      </c>
      <c r="H55" s="74">
        <f t="shared" si="1"/>
        <v>157.99761000000001</v>
      </c>
      <c r="I55" s="74">
        <f t="shared" si="2"/>
        <v>59.767975000000007</v>
      </c>
      <c r="J55" s="75"/>
      <c r="K55" s="74">
        <f t="shared" si="3"/>
        <v>1434.4670700000001</v>
      </c>
      <c r="L55" s="74">
        <f t="shared" si="4"/>
        <v>459.96741999999995</v>
      </c>
      <c r="M55" s="74">
        <f t="shared" si="5"/>
        <v>1047.7248500000001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632</v>
      </c>
      <c r="B56" s="40">
        <v>99914</v>
      </c>
      <c r="C56" s="20" t="s">
        <v>3496</v>
      </c>
      <c r="D56" s="20" t="s">
        <v>3059</v>
      </c>
      <c r="E56" s="100">
        <v>0.82420000000000004</v>
      </c>
      <c r="F56" s="39"/>
      <c r="G56" s="74">
        <f t="shared" si="0"/>
        <v>171.00608799999998</v>
      </c>
      <c r="H56" s="74">
        <f t="shared" si="1"/>
        <v>135.15200400000001</v>
      </c>
      <c r="I56" s="74">
        <f t="shared" si="2"/>
        <v>51.12679</v>
      </c>
      <c r="J56" s="75"/>
      <c r="K56" s="74">
        <f t="shared" si="3"/>
        <v>1227.048348</v>
      </c>
      <c r="L56" s="74">
        <f t="shared" si="4"/>
        <v>407.26808800000003</v>
      </c>
      <c r="M56" s="74">
        <f t="shared" si="5"/>
        <v>906.32954000000018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634</v>
      </c>
      <c r="B57" s="40">
        <v>99914</v>
      </c>
      <c r="C57" s="20" t="s">
        <v>3496</v>
      </c>
      <c r="D57" s="20" t="s">
        <v>3059</v>
      </c>
      <c r="E57" s="100">
        <v>0.82420000000000004</v>
      </c>
      <c r="F57" s="39"/>
      <c r="G57" s="74">
        <f t="shared" si="0"/>
        <v>171.00608799999998</v>
      </c>
      <c r="H57" s="74">
        <f t="shared" si="1"/>
        <v>135.15200400000001</v>
      </c>
      <c r="I57" s="74">
        <f t="shared" si="2"/>
        <v>51.12679</v>
      </c>
      <c r="J57" s="75"/>
      <c r="K57" s="74">
        <f t="shared" si="3"/>
        <v>1227.048348</v>
      </c>
      <c r="L57" s="74">
        <f t="shared" si="4"/>
        <v>407.26808800000003</v>
      </c>
      <c r="M57" s="74">
        <f t="shared" si="5"/>
        <v>906.32954000000018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633</v>
      </c>
      <c r="B58" s="12">
        <v>29404</v>
      </c>
      <c r="C58" s="12" t="s">
        <v>3507</v>
      </c>
      <c r="D58" s="12" t="s">
        <v>3056</v>
      </c>
      <c r="E58" s="100">
        <v>1.0177</v>
      </c>
      <c r="F58" s="39"/>
      <c r="G58" s="74">
        <f t="shared" si="0"/>
        <v>196.86542800000001</v>
      </c>
      <c r="H58" s="74">
        <f t="shared" si="1"/>
        <v>155.58947400000002</v>
      </c>
      <c r="I58" s="74">
        <f t="shared" si="2"/>
        <v>58.857115000000007</v>
      </c>
      <c r="J58" s="75"/>
      <c r="K58" s="74">
        <f t="shared" si="3"/>
        <v>1412.6032380000001</v>
      </c>
      <c r="L58" s="74">
        <f t="shared" si="4"/>
        <v>454.41242799999998</v>
      </c>
      <c r="M58" s="74">
        <f t="shared" si="5"/>
        <v>1032.8204900000001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635</v>
      </c>
      <c r="B59" s="40">
        <v>99914</v>
      </c>
      <c r="C59" s="20" t="s">
        <v>3496</v>
      </c>
      <c r="D59" s="20" t="s">
        <v>3059</v>
      </c>
      <c r="E59" s="100">
        <v>0.82420000000000004</v>
      </c>
      <c r="F59" s="39"/>
      <c r="G59" s="74">
        <f t="shared" si="0"/>
        <v>171.00608799999998</v>
      </c>
      <c r="H59" s="74">
        <f t="shared" si="1"/>
        <v>135.15200400000001</v>
      </c>
      <c r="I59" s="74">
        <f t="shared" si="2"/>
        <v>51.12679</v>
      </c>
      <c r="J59" s="75"/>
      <c r="K59" s="74">
        <f t="shared" si="3"/>
        <v>1227.048348</v>
      </c>
      <c r="L59" s="74">
        <f t="shared" si="4"/>
        <v>407.26808800000003</v>
      </c>
      <c r="M59" s="74">
        <f t="shared" si="5"/>
        <v>906.32954000000018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636</v>
      </c>
      <c r="B60" s="40">
        <v>99914</v>
      </c>
      <c r="C60" s="20" t="s">
        <v>3496</v>
      </c>
      <c r="D60" s="20" t="s">
        <v>3059</v>
      </c>
      <c r="E60" s="100">
        <v>0.82420000000000004</v>
      </c>
      <c r="F60" s="39"/>
      <c r="G60" s="74">
        <f t="shared" si="0"/>
        <v>171.00608799999998</v>
      </c>
      <c r="H60" s="74">
        <f t="shared" si="1"/>
        <v>135.15200400000001</v>
      </c>
      <c r="I60" s="74">
        <f t="shared" si="2"/>
        <v>51.12679</v>
      </c>
      <c r="J60" s="75"/>
      <c r="K60" s="74">
        <f t="shared" si="3"/>
        <v>1227.048348</v>
      </c>
      <c r="L60" s="74">
        <f t="shared" si="4"/>
        <v>407.26808800000003</v>
      </c>
      <c r="M60" s="74">
        <f t="shared" si="5"/>
        <v>906.32954000000018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637</v>
      </c>
      <c r="B61" s="40">
        <v>99914</v>
      </c>
      <c r="C61" s="20" t="s">
        <v>3496</v>
      </c>
      <c r="D61" s="20" t="s">
        <v>3059</v>
      </c>
      <c r="E61" s="100">
        <v>0.82420000000000004</v>
      </c>
      <c r="F61" s="39"/>
      <c r="G61" s="74">
        <f t="shared" si="0"/>
        <v>171.00608799999998</v>
      </c>
      <c r="H61" s="74">
        <f t="shared" si="1"/>
        <v>135.15200400000001</v>
      </c>
      <c r="I61" s="74">
        <f t="shared" si="2"/>
        <v>51.12679</v>
      </c>
      <c r="J61" s="75"/>
      <c r="K61" s="74">
        <f t="shared" si="3"/>
        <v>1227.048348</v>
      </c>
      <c r="L61" s="74">
        <f t="shared" si="4"/>
        <v>407.26808800000003</v>
      </c>
      <c r="M61" s="74">
        <f t="shared" si="5"/>
        <v>906.32954000000018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638</v>
      </c>
      <c r="B62" s="40">
        <v>99914</v>
      </c>
      <c r="C62" s="20" t="s">
        <v>3496</v>
      </c>
      <c r="D62" s="20" t="s">
        <v>3059</v>
      </c>
      <c r="E62" s="100">
        <v>0.82420000000000004</v>
      </c>
      <c r="F62" s="39"/>
      <c r="G62" s="74">
        <f t="shared" si="0"/>
        <v>171.00608799999998</v>
      </c>
      <c r="H62" s="74">
        <f t="shared" si="1"/>
        <v>135.15200400000001</v>
      </c>
      <c r="I62" s="74">
        <f t="shared" si="2"/>
        <v>51.12679</v>
      </c>
      <c r="J62" s="75"/>
      <c r="K62" s="74">
        <f t="shared" si="3"/>
        <v>1227.048348</v>
      </c>
      <c r="L62" s="74">
        <f t="shared" si="4"/>
        <v>407.26808800000003</v>
      </c>
      <c r="M62" s="74">
        <f t="shared" si="5"/>
        <v>906.32954000000018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641</v>
      </c>
      <c r="B63" s="12">
        <v>19500</v>
      </c>
      <c r="C63" s="12" t="s">
        <v>3508</v>
      </c>
      <c r="D63" s="12" t="s">
        <v>3056</v>
      </c>
      <c r="E63" s="100">
        <v>0.8387</v>
      </c>
      <c r="F63" s="39"/>
      <c r="G63" s="74">
        <f t="shared" si="0"/>
        <v>172.94386800000001</v>
      </c>
      <c r="H63" s="74">
        <f t="shared" si="1"/>
        <v>136.683494</v>
      </c>
      <c r="I63" s="74">
        <f t="shared" si="2"/>
        <v>51.706064999999995</v>
      </c>
      <c r="J63" s="75"/>
      <c r="K63" s="74">
        <f t="shared" si="3"/>
        <v>1240.952978</v>
      </c>
      <c r="L63" s="74">
        <f t="shared" si="4"/>
        <v>410.80086800000004</v>
      </c>
      <c r="M63" s="74">
        <f t="shared" si="5"/>
        <v>915.80818999999997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642</v>
      </c>
      <c r="B64" s="12">
        <v>41180</v>
      </c>
      <c r="C64" s="12" t="s">
        <v>3498</v>
      </c>
      <c r="D64" s="12" t="s">
        <v>3056</v>
      </c>
      <c r="E64" s="100">
        <v>0.93890000000000007</v>
      </c>
      <c r="F64" s="39"/>
      <c r="G64" s="74">
        <f t="shared" si="0"/>
        <v>186.33459599999998</v>
      </c>
      <c r="H64" s="74">
        <f t="shared" si="1"/>
        <v>147.26661800000002</v>
      </c>
      <c r="I64" s="74">
        <f t="shared" si="2"/>
        <v>55.709055000000006</v>
      </c>
      <c r="J64" s="75"/>
      <c r="K64" s="74">
        <f t="shared" si="3"/>
        <v>1337.0387660000001</v>
      </c>
      <c r="L64" s="74">
        <f t="shared" si="4"/>
        <v>435.21359600000005</v>
      </c>
      <c r="M64" s="74">
        <f t="shared" si="5"/>
        <v>981.30893000000015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643</v>
      </c>
      <c r="B65" s="12">
        <v>41180</v>
      </c>
      <c r="C65" s="12" t="s">
        <v>3498</v>
      </c>
      <c r="D65" s="12" t="s">
        <v>3056</v>
      </c>
      <c r="E65" s="100">
        <v>0.93890000000000007</v>
      </c>
      <c r="F65" s="39"/>
      <c r="G65" s="74">
        <f t="shared" si="0"/>
        <v>186.33459599999998</v>
      </c>
      <c r="H65" s="74">
        <f t="shared" si="1"/>
        <v>147.26661800000002</v>
      </c>
      <c r="I65" s="74">
        <f t="shared" si="2"/>
        <v>55.709055000000006</v>
      </c>
      <c r="J65" s="75"/>
      <c r="K65" s="74">
        <f t="shared" si="3"/>
        <v>1337.0387660000001</v>
      </c>
      <c r="L65" s="74">
        <f t="shared" si="4"/>
        <v>435.21359600000005</v>
      </c>
      <c r="M65" s="74">
        <f t="shared" si="5"/>
        <v>981.30893000000015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644</v>
      </c>
      <c r="B66" s="40">
        <v>99914</v>
      </c>
      <c r="C66" s="20" t="s">
        <v>3496</v>
      </c>
      <c r="D66" s="20" t="s">
        <v>3059</v>
      </c>
      <c r="E66" s="100">
        <v>0.82420000000000004</v>
      </c>
      <c r="F66" s="39"/>
      <c r="G66" s="74">
        <f t="shared" si="0"/>
        <v>171.00608799999998</v>
      </c>
      <c r="H66" s="74">
        <f t="shared" si="1"/>
        <v>135.15200400000001</v>
      </c>
      <c r="I66" s="74">
        <f t="shared" si="2"/>
        <v>51.12679</v>
      </c>
      <c r="J66" s="75"/>
      <c r="K66" s="74">
        <f t="shared" si="3"/>
        <v>1227.048348</v>
      </c>
      <c r="L66" s="74">
        <f t="shared" si="4"/>
        <v>407.26808800000003</v>
      </c>
      <c r="M66" s="74">
        <f t="shared" si="5"/>
        <v>906.32954000000018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645</v>
      </c>
      <c r="B67" s="12">
        <v>37900</v>
      </c>
      <c r="C67" s="12" t="s">
        <v>3509</v>
      </c>
      <c r="D67" s="12" t="s">
        <v>3056</v>
      </c>
      <c r="E67" s="100">
        <v>0.86040000000000005</v>
      </c>
      <c r="F67" s="39"/>
      <c r="G67" s="74">
        <f t="shared" si="0"/>
        <v>175.84385599999999</v>
      </c>
      <c r="H67" s="74">
        <f t="shared" si="1"/>
        <v>138.975448</v>
      </c>
      <c r="I67" s="74">
        <f t="shared" si="2"/>
        <v>52.572980000000001</v>
      </c>
      <c r="J67" s="75"/>
      <c r="K67" s="74">
        <f t="shared" si="3"/>
        <v>1261.761976</v>
      </c>
      <c r="L67" s="74">
        <f t="shared" si="4"/>
        <v>416.08785599999999</v>
      </c>
      <c r="M67" s="74">
        <f t="shared" si="5"/>
        <v>929.99348000000009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646</v>
      </c>
      <c r="B68" s="40">
        <v>99914</v>
      </c>
      <c r="C68" s="20" t="s">
        <v>3496</v>
      </c>
      <c r="D68" s="20" t="s">
        <v>3059</v>
      </c>
      <c r="E68" s="100">
        <v>0.82420000000000004</v>
      </c>
      <c r="F68" s="39"/>
      <c r="G68" s="74">
        <f t="shared" si="0"/>
        <v>171.00608799999998</v>
      </c>
      <c r="H68" s="74">
        <f t="shared" si="1"/>
        <v>135.15200400000001</v>
      </c>
      <c r="I68" s="74">
        <f t="shared" si="2"/>
        <v>51.12679</v>
      </c>
      <c r="J68" s="75"/>
      <c r="K68" s="74">
        <f t="shared" si="3"/>
        <v>1227.048348</v>
      </c>
      <c r="L68" s="74">
        <f t="shared" si="4"/>
        <v>407.26808800000003</v>
      </c>
      <c r="M68" s="74">
        <f t="shared" si="5"/>
        <v>906.32954000000018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647</v>
      </c>
      <c r="B69" s="40">
        <v>99914</v>
      </c>
      <c r="C69" s="20" t="s">
        <v>3496</v>
      </c>
      <c r="D69" s="20" t="s">
        <v>3059</v>
      </c>
      <c r="E69" s="100">
        <v>0.82420000000000004</v>
      </c>
      <c r="F69" s="39"/>
      <c r="G69" s="74">
        <f t="shared" si="0"/>
        <v>171.00608799999998</v>
      </c>
      <c r="H69" s="74">
        <f t="shared" si="1"/>
        <v>135.15200400000001</v>
      </c>
      <c r="I69" s="74">
        <f t="shared" si="2"/>
        <v>51.12679</v>
      </c>
      <c r="J69" s="75"/>
      <c r="K69" s="74">
        <f t="shared" si="3"/>
        <v>1227.048348</v>
      </c>
      <c r="L69" s="74">
        <f t="shared" si="4"/>
        <v>407.26808800000003</v>
      </c>
      <c r="M69" s="74">
        <f t="shared" si="5"/>
        <v>906.32954000000018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639</v>
      </c>
      <c r="B70" s="40">
        <v>99914</v>
      </c>
      <c r="C70" s="20" t="s">
        <v>3496</v>
      </c>
      <c r="D70" s="20" t="s">
        <v>3059</v>
      </c>
      <c r="E70" s="100">
        <v>0.82420000000000004</v>
      </c>
      <c r="F70" s="39"/>
      <c r="G70" s="74">
        <f t="shared" si="0"/>
        <v>171.00608799999998</v>
      </c>
      <c r="H70" s="74">
        <f t="shared" si="1"/>
        <v>135.15200400000001</v>
      </c>
      <c r="I70" s="74">
        <f t="shared" si="2"/>
        <v>51.12679</v>
      </c>
      <c r="J70" s="75"/>
      <c r="K70" s="74">
        <f t="shared" si="3"/>
        <v>1227.048348</v>
      </c>
      <c r="L70" s="74">
        <f t="shared" si="4"/>
        <v>407.26808800000003</v>
      </c>
      <c r="M70" s="74">
        <f t="shared" si="5"/>
        <v>906.32954000000018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640</v>
      </c>
      <c r="B71" s="12">
        <v>16974</v>
      </c>
      <c r="C71" s="12" t="s">
        <v>3501</v>
      </c>
      <c r="D71" s="12" t="s">
        <v>3056</v>
      </c>
      <c r="E71" s="100">
        <v>1.0405</v>
      </c>
      <c r="F71" s="39"/>
      <c r="G71" s="74">
        <f t="shared" si="0"/>
        <v>199.91242</v>
      </c>
      <c r="H71" s="74">
        <f t="shared" si="1"/>
        <v>157.99761000000001</v>
      </c>
      <c r="I71" s="74">
        <f t="shared" si="2"/>
        <v>59.767975000000007</v>
      </c>
      <c r="J71" s="75"/>
      <c r="K71" s="74">
        <f t="shared" si="3"/>
        <v>1434.4670700000001</v>
      </c>
      <c r="L71" s="74">
        <f t="shared" si="4"/>
        <v>459.96741999999995</v>
      </c>
      <c r="M71" s="74">
        <f t="shared" si="5"/>
        <v>1047.7248500000001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3899</v>
      </c>
      <c r="B72" s="12">
        <v>14010</v>
      </c>
      <c r="C72" s="12" t="s">
        <v>3503</v>
      </c>
      <c r="D72" s="12" t="s">
        <v>3056</v>
      </c>
      <c r="E72" s="100">
        <v>0.92349999999999999</v>
      </c>
      <c r="F72" s="39"/>
      <c r="G72" s="74">
        <f t="shared" si="0"/>
        <v>184.27653999999998</v>
      </c>
      <c r="H72" s="74">
        <f t="shared" si="1"/>
        <v>145.64007000000001</v>
      </c>
      <c r="I72" s="74">
        <f t="shared" si="2"/>
        <v>55.093824999999995</v>
      </c>
      <c r="J72" s="75"/>
      <c r="K72" s="74">
        <f t="shared" si="3"/>
        <v>1322.27109</v>
      </c>
      <c r="L72" s="74">
        <f t="shared" si="4"/>
        <v>431.46154000000001</v>
      </c>
      <c r="M72" s="74">
        <f t="shared" si="5"/>
        <v>971.24195000000009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648</v>
      </c>
      <c r="B73" s="12">
        <v>44100</v>
      </c>
      <c r="C73" s="12" t="s">
        <v>3510</v>
      </c>
      <c r="D73" s="12" t="s">
        <v>3056</v>
      </c>
      <c r="E73" s="100">
        <v>0.94610000000000005</v>
      </c>
      <c r="F73" s="39"/>
      <c r="G73" s="74">
        <f t="shared" ref="G73:G110" si="6">+(E73*133.64)+60.86</f>
        <v>187.29680400000001</v>
      </c>
      <c r="H73" s="74">
        <f t="shared" ref="H73:H110" si="7">(E73*105.62)+48.1</f>
        <v>148.02708200000001</v>
      </c>
      <c r="I73" s="74">
        <f t="shared" ref="I73:I110" si="8">(E73*39.95)+18.2</f>
        <v>55.996695000000003</v>
      </c>
      <c r="J73" s="75"/>
      <c r="K73" s="74">
        <f t="shared" ref="K73:K110" si="9">((E73*958.94)+436.69)</f>
        <v>1343.9431340000001</v>
      </c>
      <c r="L73" s="74">
        <f t="shared" ref="L73:L110" si="10">(E73*243.64)+206.46</f>
        <v>436.967804</v>
      </c>
      <c r="M73" s="74">
        <f t="shared" ref="M73:M110" si="11">(E73*653.7)+367.55</f>
        <v>986.01557000000003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12" t="s">
        <v>649</v>
      </c>
      <c r="B74" s="12">
        <v>19340</v>
      </c>
      <c r="C74" s="12" t="s">
        <v>3504</v>
      </c>
      <c r="D74" s="12" t="s">
        <v>3056</v>
      </c>
      <c r="E74" s="100">
        <v>0.90590000000000004</v>
      </c>
      <c r="F74" s="39"/>
      <c r="G74" s="74">
        <f t="shared" si="6"/>
        <v>181.924476</v>
      </c>
      <c r="H74" s="74">
        <f t="shared" si="7"/>
        <v>143.781158</v>
      </c>
      <c r="I74" s="74">
        <f t="shared" si="8"/>
        <v>54.390704999999997</v>
      </c>
      <c r="J74" s="75"/>
      <c r="K74" s="74">
        <f t="shared" si="9"/>
        <v>1305.3937460000002</v>
      </c>
      <c r="L74" s="74">
        <f t="shared" si="10"/>
        <v>427.17347599999999</v>
      </c>
      <c r="M74" s="74">
        <f t="shared" si="11"/>
        <v>959.73683000000005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650</v>
      </c>
      <c r="B75" s="12">
        <v>41180</v>
      </c>
      <c r="C75" s="12" t="s">
        <v>3498</v>
      </c>
      <c r="D75" s="12" t="s">
        <v>3056</v>
      </c>
      <c r="E75" s="100">
        <v>0.93890000000000007</v>
      </c>
      <c r="F75" s="39"/>
      <c r="G75" s="74">
        <f t="shared" si="6"/>
        <v>186.33459599999998</v>
      </c>
      <c r="H75" s="74">
        <f t="shared" si="7"/>
        <v>147.26661800000002</v>
      </c>
      <c r="I75" s="74">
        <f t="shared" si="8"/>
        <v>55.709055000000006</v>
      </c>
      <c r="J75" s="75"/>
      <c r="K75" s="74">
        <f t="shared" si="9"/>
        <v>1337.0387660000001</v>
      </c>
      <c r="L75" s="74">
        <f t="shared" si="10"/>
        <v>435.21359600000005</v>
      </c>
      <c r="M75" s="74">
        <f t="shared" si="11"/>
        <v>981.30893000000015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651</v>
      </c>
      <c r="B76" s="40">
        <v>99914</v>
      </c>
      <c r="C76" s="20" t="s">
        <v>3496</v>
      </c>
      <c r="D76" s="20" t="s">
        <v>3059</v>
      </c>
      <c r="E76" s="100">
        <v>0.82420000000000004</v>
      </c>
      <c r="F76" s="39"/>
      <c r="G76" s="74">
        <f t="shared" si="6"/>
        <v>171.00608799999998</v>
      </c>
      <c r="H76" s="74">
        <f t="shared" si="7"/>
        <v>135.15200400000001</v>
      </c>
      <c r="I76" s="74">
        <f t="shared" si="8"/>
        <v>51.12679</v>
      </c>
      <c r="J76" s="75"/>
      <c r="K76" s="74">
        <f t="shared" si="9"/>
        <v>1227.048348</v>
      </c>
      <c r="L76" s="74">
        <f t="shared" si="10"/>
        <v>407.26808800000003</v>
      </c>
      <c r="M76" s="74">
        <f t="shared" si="11"/>
        <v>906.32954000000018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652</v>
      </c>
      <c r="B77" s="40">
        <v>99914</v>
      </c>
      <c r="C77" s="20" t="s">
        <v>3496</v>
      </c>
      <c r="D77" s="20" t="s">
        <v>3059</v>
      </c>
      <c r="E77" s="100">
        <v>0.82420000000000004</v>
      </c>
      <c r="F77" s="39"/>
      <c r="G77" s="74">
        <f t="shared" si="6"/>
        <v>171.00608799999998</v>
      </c>
      <c r="H77" s="74">
        <f t="shared" si="7"/>
        <v>135.15200400000001</v>
      </c>
      <c r="I77" s="74">
        <f t="shared" si="8"/>
        <v>51.12679</v>
      </c>
      <c r="J77" s="75"/>
      <c r="K77" s="74">
        <f t="shared" si="9"/>
        <v>1227.048348</v>
      </c>
      <c r="L77" s="74">
        <f t="shared" si="10"/>
        <v>407.26808800000003</v>
      </c>
      <c r="M77" s="74">
        <f t="shared" si="11"/>
        <v>906.32954000000018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653</v>
      </c>
      <c r="B78" s="40">
        <v>99914</v>
      </c>
      <c r="C78" s="20" t="s">
        <v>3496</v>
      </c>
      <c r="D78" s="20" t="s">
        <v>3059</v>
      </c>
      <c r="E78" s="100">
        <v>0.82420000000000004</v>
      </c>
      <c r="F78" s="39"/>
      <c r="G78" s="74">
        <f t="shared" si="6"/>
        <v>171.00608799999998</v>
      </c>
      <c r="H78" s="74">
        <f t="shared" si="7"/>
        <v>135.15200400000001</v>
      </c>
      <c r="I78" s="74">
        <f t="shared" si="8"/>
        <v>51.12679</v>
      </c>
      <c r="J78" s="75"/>
      <c r="K78" s="74">
        <f t="shared" si="9"/>
        <v>1227.048348</v>
      </c>
      <c r="L78" s="74">
        <f t="shared" si="10"/>
        <v>407.26808800000003</v>
      </c>
      <c r="M78" s="74">
        <f t="shared" si="11"/>
        <v>906.32954000000018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654</v>
      </c>
      <c r="B79" s="40">
        <v>99914</v>
      </c>
      <c r="C79" s="20" t="s">
        <v>3496</v>
      </c>
      <c r="D79" s="20" t="s">
        <v>3059</v>
      </c>
      <c r="E79" s="100">
        <v>0.82420000000000004</v>
      </c>
      <c r="F79" s="39"/>
      <c r="G79" s="74">
        <f t="shared" si="6"/>
        <v>171.00608799999998</v>
      </c>
      <c r="H79" s="74">
        <f t="shared" si="7"/>
        <v>135.15200400000001</v>
      </c>
      <c r="I79" s="74">
        <f t="shared" si="8"/>
        <v>51.12679</v>
      </c>
      <c r="J79" s="75"/>
      <c r="K79" s="74">
        <f t="shared" si="9"/>
        <v>1227.048348</v>
      </c>
      <c r="L79" s="74">
        <f t="shared" si="10"/>
        <v>407.26808800000003</v>
      </c>
      <c r="M79" s="74">
        <f t="shared" si="11"/>
        <v>906.32954000000018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655</v>
      </c>
      <c r="B80" s="12">
        <v>37900</v>
      </c>
      <c r="C80" s="12" t="s">
        <v>3509</v>
      </c>
      <c r="D80" s="12" t="s">
        <v>3056</v>
      </c>
      <c r="E80" s="100">
        <v>0.86040000000000005</v>
      </c>
      <c r="F80" s="39"/>
      <c r="G80" s="74">
        <f t="shared" si="6"/>
        <v>175.84385599999999</v>
      </c>
      <c r="H80" s="74">
        <f t="shared" si="7"/>
        <v>138.975448</v>
      </c>
      <c r="I80" s="74">
        <f t="shared" si="8"/>
        <v>52.572980000000001</v>
      </c>
      <c r="J80" s="75"/>
      <c r="K80" s="74">
        <f t="shared" si="9"/>
        <v>1261.761976</v>
      </c>
      <c r="L80" s="74">
        <f t="shared" si="10"/>
        <v>416.08785599999999</v>
      </c>
      <c r="M80" s="74">
        <f t="shared" si="11"/>
        <v>929.99348000000009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656</v>
      </c>
      <c r="B81" s="40">
        <v>99914</v>
      </c>
      <c r="C81" s="20" t="s">
        <v>3496</v>
      </c>
      <c r="D81" s="20" t="s">
        <v>3059</v>
      </c>
      <c r="E81" s="100">
        <v>0.82420000000000004</v>
      </c>
      <c r="F81" s="39"/>
      <c r="G81" s="74">
        <f t="shared" si="6"/>
        <v>171.00608799999998</v>
      </c>
      <c r="H81" s="74">
        <f t="shared" si="7"/>
        <v>135.15200400000001</v>
      </c>
      <c r="I81" s="74">
        <f t="shared" si="8"/>
        <v>51.12679</v>
      </c>
      <c r="J81" s="75"/>
      <c r="K81" s="74">
        <f t="shared" si="9"/>
        <v>1227.048348</v>
      </c>
      <c r="L81" s="74">
        <f t="shared" si="10"/>
        <v>407.26808800000003</v>
      </c>
      <c r="M81" s="74">
        <f t="shared" si="11"/>
        <v>906.32954000000018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12" t="s">
        <v>657</v>
      </c>
      <c r="B82" s="12">
        <v>16580</v>
      </c>
      <c r="C82" s="12" t="s">
        <v>3500</v>
      </c>
      <c r="D82" s="12" t="s">
        <v>3056</v>
      </c>
      <c r="E82" s="100">
        <v>0.87029999999999996</v>
      </c>
      <c r="F82" s="39"/>
      <c r="G82" s="74">
        <f t="shared" si="6"/>
        <v>177.16689199999996</v>
      </c>
      <c r="H82" s="74">
        <f t="shared" si="7"/>
        <v>140.021086</v>
      </c>
      <c r="I82" s="74">
        <f t="shared" si="8"/>
        <v>52.968485000000001</v>
      </c>
      <c r="J82" s="75"/>
      <c r="K82" s="74">
        <f t="shared" si="9"/>
        <v>1271.255482</v>
      </c>
      <c r="L82" s="74">
        <f t="shared" si="10"/>
        <v>418.49989199999999</v>
      </c>
      <c r="M82" s="74">
        <f t="shared" si="11"/>
        <v>936.4651100000001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658</v>
      </c>
      <c r="B83" s="40">
        <v>99914</v>
      </c>
      <c r="C83" s="20" t="s">
        <v>3496</v>
      </c>
      <c r="D83" s="20" t="s">
        <v>3059</v>
      </c>
      <c r="E83" s="100">
        <v>0.82420000000000004</v>
      </c>
      <c r="F83" s="39"/>
      <c r="G83" s="74">
        <f t="shared" si="6"/>
        <v>171.00608799999998</v>
      </c>
      <c r="H83" s="74">
        <f t="shared" si="7"/>
        <v>135.15200400000001</v>
      </c>
      <c r="I83" s="74">
        <f t="shared" si="8"/>
        <v>51.12679</v>
      </c>
      <c r="J83" s="75"/>
      <c r="K83" s="74">
        <f t="shared" si="9"/>
        <v>1227.048348</v>
      </c>
      <c r="L83" s="74">
        <f t="shared" si="10"/>
        <v>407.26808800000003</v>
      </c>
      <c r="M83" s="74">
        <f t="shared" si="11"/>
        <v>906.32954000000018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659</v>
      </c>
      <c r="B84" s="40">
        <v>99914</v>
      </c>
      <c r="C84" s="20" t="s">
        <v>3496</v>
      </c>
      <c r="D84" s="20" t="s">
        <v>3059</v>
      </c>
      <c r="E84" s="100">
        <v>0.82420000000000004</v>
      </c>
      <c r="F84" s="39"/>
      <c r="G84" s="74">
        <f t="shared" si="6"/>
        <v>171.00608799999998</v>
      </c>
      <c r="H84" s="74">
        <f t="shared" si="7"/>
        <v>135.15200400000001</v>
      </c>
      <c r="I84" s="74">
        <f t="shared" si="8"/>
        <v>51.12679</v>
      </c>
      <c r="J84" s="75"/>
      <c r="K84" s="74">
        <f t="shared" si="9"/>
        <v>1227.048348</v>
      </c>
      <c r="L84" s="74">
        <f t="shared" si="10"/>
        <v>407.26808800000003</v>
      </c>
      <c r="M84" s="74">
        <f t="shared" si="11"/>
        <v>906.32954000000018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660</v>
      </c>
      <c r="B85" s="40">
        <v>99914</v>
      </c>
      <c r="C85" s="20" t="s">
        <v>3496</v>
      </c>
      <c r="D85" s="20" t="s">
        <v>3059</v>
      </c>
      <c r="E85" s="100">
        <v>0.82420000000000004</v>
      </c>
      <c r="F85" s="39"/>
      <c r="G85" s="74">
        <f t="shared" si="6"/>
        <v>171.00608799999998</v>
      </c>
      <c r="H85" s="74">
        <f t="shared" si="7"/>
        <v>135.15200400000001</v>
      </c>
      <c r="I85" s="74">
        <f t="shared" si="8"/>
        <v>51.12679</v>
      </c>
      <c r="J85" s="75"/>
      <c r="K85" s="74">
        <f t="shared" si="9"/>
        <v>1227.048348</v>
      </c>
      <c r="L85" s="74">
        <f t="shared" si="10"/>
        <v>407.26808800000003</v>
      </c>
      <c r="M85" s="74">
        <f t="shared" si="11"/>
        <v>906.32954000000018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661</v>
      </c>
      <c r="B86" s="40">
        <v>99914</v>
      </c>
      <c r="C86" s="20" t="s">
        <v>3496</v>
      </c>
      <c r="D86" s="20" t="s">
        <v>3059</v>
      </c>
      <c r="E86" s="100">
        <v>0.82420000000000004</v>
      </c>
      <c r="F86" s="39"/>
      <c r="G86" s="74">
        <f t="shared" si="6"/>
        <v>171.00608799999998</v>
      </c>
      <c r="H86" s="74">
        <f t="shared" si="7"/>
        <v>135.15200400000001</v>
      </c>
      <c r="I86" s="74">
        <f t="shared" si="8"/>
        <v>51.12679</v>
      </c>
      <c r="J86" s="75"/>
      <c r="K86" s="74">
        <f t="shared" si="9"/>
        <v>1227.048348</v>
      </c>
      <c r="L86" s="74">
        <f t="shared" si="10"/>
        <v>407.26808800000003</v>
      </c>
      <c r="M86" s="74">
        <f t="shared" si="11"/>
        <v>906.32954000000018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662</v>
      </c>
      <c r="B87" s="40">
        <v>99914</v>
      </c>
      <c r="C87" s="20" t="s">
        <v>3496</v>
      </c>
      <c r="D87" s="20" t="s">
        <v>3059</v>
      </c>
      <c r="E87" s="100">
        <v>0.82420000000000004</v>
      </c>
      <c r="F87" s="39"/>
      <c r="G87" s="74">
        <f t="shared" si="6"/>
        <v>171.00608799999998</v>
      </c>
      <c r="H87" s="74">
        <f t="shared" si="7"/>
        <v>135.15200400000001</v>
      </c>
      <c r="I87" s="74">
        <f t="shared" si="8"/>
        <v>51.12679</v>
      </c>
      <c r="J87" s="75"/>
      <c r="K87" s="74">
        <f t="shared" si="9"/>
        <v>1227.048348</v>
      </c>
      <c r="L87" s="74">
        <f t="shared" si="10"/>
        <v>407.26808800000003</v>
      </c>
      <c r="M87" s="74">
        <f t="shared" si="11"/>
        <v>906.32954000000018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663</v>
      </c>
      <c r="B88" s="40">
        <v>99914</v>
      </c>
      <c r="C88" s="20" t="s">
        <v>3496</v>
      </c>
      <c r="D88" s="20" t="s">
        <v>3059</v>
      </c>
      <c r="E88" s="100">
        <v>0.82420000000000004</v>
      </c>
      <c r="F88" s="39"/>
      <c r="G88" s="74">
        <f t="shared" si="6"/>
        <v>171.00608799999998</v>
      </c>
      <c r="H88" s="74">
        <f t="shared" si="7"/>
        <v>135.15200400000001</v>
      </c>
      <c r="I88" s="74">
        <f t="shared" si="8"/>
        <v>51.12679</v>
      </c>
      <c r="J88" s="75"/>
      <c r="K88" s="74">
        <f t="shared" si="9"/>
        <v>1227.048348</v>
      </c>
      <c r="L88" s="74">
        <f t="shared" si="10"/>
        <v>407.26808800000003</v>
      </c>
      <c r="M88" s="74">
        <f t="shared" si="11"/>
        <v>906.32954000000018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12" t="s">
        <v>664</v>
      </c>
      <c r="B89" s="12">
        <v>19340</v>
      </c>
      <c r="C89" s="12" t="s">
        <v>3504</v>
      </c>
      <c r="D89" s="12" t="s">
        <v>3056</v>
      </c>
      <c r="E89" s="100">
        <v>0.90590000000000004</v>
      </c>
      <c r="F89" s="39"/>
      <c r="G89" s="74">
        <f t="shared" si="6"/>
        <v>181.924476</v>
      </c>
      <c r="H89" s="74">
        <f t="shared" si="7"/>
        <v>143.781158</v>
      </c>
      <c r="I89" s="74">
        <f t="shared" si="8"/>
        <v>54.390704999999997</v>
      </c>
      <c r="J89" s="75"/>
      <c r="K89" s="74">
        <f t="shared" si="9"/>
        <v>1305.3937460000002</v>
      </c>
      <c r="L89" s="74">
        <f t="shared" si="10"/>
        <v>427.17347599999999</v>
      </c>
      <c r="M89" s="74">
        <f t="shared" si="11"/>
        <v>959.73683000000005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665</v>
      </c>
      <c r="B90" s="40">
        <v>99914</v>
      </c>
      <c r="C90" s="20" t="s">
        <v>3496</v>
      </c>
      <c r="D90" s="20" t="s">
        <v>3059</v>
      </c>
      <c r="E90" s="100">
        <v>0.82420000000000004</v>
      </c>
      <c r="F90" s="39"/>
      <c r="G90" s="74">
        <f t="shared" si="6"/>
        <v>171.00608799999998</v>
      </c>
      <c r="H90" s="74">
        <f t="shared" si="7"/>
        <v>135.15200400000001</v>
      </c>
      <c r="I90" s="74">
        <f t="shared" si="8"/>
        <v>51.12679</v>
      </c>
      <c r="J90" s="75"/>
      <c r="K90" s="74">
        <f t="shared" si="9"/>
        <v>1227.048348</v>
      </c>
      <c r="L90" s="74">
        <f t="shared" si="10"/>
        <v>407.26808800000003</v>
      </c>
      <c r="M90" s="74">
        <f t="shared" si="11"/>
        <v>906.32954000000018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12" t="s">
        <v>666</v>
      </c>
      <c r="B91" s="12">
        <v>44100</v>
      </c>
      <c r="C91" s="12" t="s">
        <v>3510</v>
      </c>
      <c r="D91" s="12" t="s">
        <v>3056</v>
      </c>
      <c r="E91" s="100">
        <v>0.94610000000000005</v>
      </c>
      <c r="F91" s="39"/>
      <c r="G91" s="74">
        <f t="shared" si="6"/>
        <v>187.29680400000001</v>
      </c>
      <c r="H91" s="74">
        <f t="shared" si="7"/>
        <v>148.02708200000001</v>
      </c>
      <c r="I91" s="74">
        <f t="shared" si="8"/>
        <v>55.996695000000003</v>
      </c>
      <c r="J91" s="75"/>
      <c r="K91" s="74">
        <f t="shared" si="9"/>
        <v>1343.9431340000001</v>
      </c>
      <c r="L91" s="74">
        <f t="shared" si="10"/>
        <v>436.967804</v>
      </c>
      <c r="M91" s="74">
        <f t="shared" si="11"/>
        <v>986.01557000000003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667</v>
      </c>
      <c r="B92" s="40">
        <v>99914</v>
      </c>
      <c r="C92" s="20" t="s">
        <v>3496</v>
      </c>
      <c r="D92" s="20" t="s">
        <v>3059</v>
      </c>
      <c r="E92" s="100">
        <v>0.82420000000000004</v>
      </c>
      <c r="F92" s="39"/>
      <c r="G92" s="74">
        <f t="shared" si="6"/>
        <v>171.00608799999998</v>
      </c>
      <c r="H92" s="74">
        <f t="shared" si="7"/>
        <v>135.15200400000001</v>
      </c>
      <c r="I92" s="74">
        <f t="shared" si="8"/>
        <v>51.12679</v>
      </c>
      <c r="J92" s="75"/>
      <c r="K92" s="74">
        <f t="shared" si="9"/>
        <v>1227.048348</v>
      </c>
      <c r="L92" s="74">
        <f t="shared" si="10"/>
        <v>407.26808800000003</v>
      </c>
      <c r="M92" s="74">
        <f t="shared" si="11"/>
        <v>906.32954000000018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668</v>
      </c>
      <c r="B93" s="40">
        <v>99914</v>
      </c>
      <c r="C93" s="20" t="s">
        <v>3496</v>
      </c>
      <c r="D93" s="20" t="s">
        <v>3059</v>
      </c>
      <c r="E93" s="100">
        <v>0.82420000000000004</v>
      </c>
      <c r="F93" s="39"/>
      <c r="G93" s="74">
        <f t="shared" si="6"/>
        <v>171.00608799999998</v>
      </c>
      <c r="H93" s="74">
        <f t="shared" si="7"/>
        <v>135.15200400000001</v>
      </c>
      <c r="I93" s="74">
        <f t="shared" si="8"/>
        <v>51.12679</v>
      </c>
      <c r="J93" s="75"/>
      <c r="K93" s="74">
        <f t="shared" si="9"/>
        <v>1227.048348</v>
      </c>
      <c r="L93" s="74">
        <f t="shared" si="10"/>
        <v>407.26808800000003</v>
      </c>
      <c r="M93" s="74">
        <f t="shared" si="11"/>
        <v>906.32954000000018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669</v>
      </c>
      <c r="B94" s="40">
        <v>99914</v>
      </c>
      <c r="C94" s="20" t="s">
        <v>3496</v>
      </c>
      <c r="D94" s="20" t="s">
        <v>3059</v>
      </c>
      <c r="E94" s="100">
        <v>0.82420000000000004</v>
      </c>
      <c r="F94" s="39"/>
      <c r="G94" s="74">
        <f t="shared" si="6"/>
        <v>171.00608799999998</v>
      </c>
      <c r="H94" s="74">
        <f t="shared" si="7"/>
        <v>135.15200400000001</v>
      </c>
      <c r="I94" s="74">
        <f t="shared" si="8"/>
        <v>51.12679</v>
      </c>
      <c r="J94" s="75"/>
      <c r="K94" s="74">
        <f t="shared" si="9"/>
        <v>1227.048348</v>
      </c>
      <c r="L94" s="74">
        <f t="shared" si="10"/>
        <v>407.26808800000003</v>
      </c>
      <c r="M94" s="74">
        <f t="shared" si="11"/>
        <v>906.32954000000018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12" t="s">
        <v>3900</v>
      </c>
      <c r="B95" s="12">
        <v>41180</v>
      </c>
      <c r="C95" s="12" t="s">
        <v>3498</v>
      </c>
      <c r="D95" s="12" t="s">
        <v>3056</v>
      </c>
      <c r="E95" s="100">
        <v>0.93890000000000007</v>
      </c>
      <c r="F95" s="39"/>
      <c r="G95" s="74">
        <f t="shared" si="6"/>
        <v>186.33459599999998</v>
      </c>
      <c r="H95" s="74">
        <f t="shared" si="7"/>
        <v>147.26661800000002</v>
      </c>
      <c r="I95" s="74">
        <f t="shared" si="8"/>
        <v>55.709055000000006</v>
      </c>
      <c r="J95" s="75"/>
      <c r="K95" s="74">
        <f t="shared" si="9"/>
        <v>1337.0387660000001</v>
      </c>
      <c r="L95" s="74">
        <f t="shared" si="10"/>
        <v>435.21359600000005</v>
      </c>
      <c r="M95" s="74">
        <f t="shared" si="11"/>
        <v>981.30893000000015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12" t="s">
        <v>670</v>
      </c>
      <c r="B96" s="12">
        <v>37900</v>
      </c>
      <c r="C96" s="12" t="s">
        <v>3509</v>
      </c>
      <c r="D96" s="12" t="s">
        <v>3056</v>
      </c>
      <c r="E96" s="100">
        <v>0.86040000000000005</v>
      </c>
      <c r="F96" s="39"/>
      <c r="G96" s="74">
        <f t="shared" si="6"/>
        <v>175.84385599999999</v>
      </c>
      <c r="H96" s="74">
        <f t="shared" si="7"/>
        <v>138.975448</v>
      </c>
      <c r="I96" s="74">
        <f t="shared" si="8"/>
        <v>52.572980000000001</v>
      </c>
      <c r="J96" s="75"/>
      <c r="K96" s="74">
        <f t="shared" si="9"/>
        <v>1261.761976</v>
      </c>
      <c r="L96" s="74">
        <f t="shared" si="10"/>
        <v>416.08785599999999</v>
      </c>
      <c r="M96" s="74">
        <f t="shared" si="11"/>
        <v>929.99348000000009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671</v>
      </c>
      <c r="B97" s="40">
        <v>99914</v>
      </c>
      <c r="C97" s="20" t="s">
        <v>3496</v>
      </c>
      <c r="D97" s="20" t="s">
        <v>3059</v>
      </c>
      <c r="E97" s="100">
        <v>0.82420000000000004</v>
      </c>
      <c r="F97" s="39"/>
      <c r="G97" s="74">
        <f t="shared" si="6"/>
        <v>171.00608799999998</v>
      </c>
      <c r="H97" s="74">
        <f t="shared" si="7"/>
        <v>135.15200400000001</v>
      </c>
      <c r="I97" s="74">
        <f t="shared" si="8"/>
        <v>51.12679</v>
      </c>
      <c r="J97" s="75"/>
      <c r="K97" s="74">
        <f t="shared" si="9"/>
        <v>1227.048348</v>
      </c>
      <c r="L97" s="74">
        <f t="shared" si="10"/>
        <v>407.26808800000003</v>
      </c>
      <c r="M97" s="74">
        <f t="shared" si="11"/>
        <v>906.32954000000018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12" t="s">
        <v>672</v>
      </c>
      <c r="B98" s="12">
        <v>37900</v>
      </c>
      <c r="C98" s="12" t="s">
        <v>3509</v>
      </c>
      <c r="D98" s="12" t="s">
        <v>3056</v>
      </c>
      <c r="E98" s="100">
        <v>0.86040000000000005</v>
      </c>
      <c r="F98" s="39"/>
      <c r="G98" s="74">
        <f t="shared" si="6"/>
        <v>175.84385599999999</v>
      </c>
      <c r="H98" s="74">
        <f t="shared" si="7"/>
        <v>138.975448</v>
      </c>
      <c r="I98" s="74">
        <f t="shared" si="8"/>
        <v>52.572980000000001</v>
      </c>
      <c r="J98" s="75"/>
      <c r="K98" s="74">
        <f t="shared" si="9"/>
        <v>1261.761976</v>
      </c>
      <c r="L98" s="74">
        <f t="shared" si="10"/>
        <v>416.08785599999999</v>
      </c>
      <c r="M98" s="74">
        <f t="shared" si="11"/>
        <v>929.99348000000009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673</v>
      </c>
      <c r="B99" s="40">
        <v>99914</v>
      </c>
      <c r="C99" s="20" t="s">
        <v>3496</v>
      </c>
      <c r="D99" s="20" t="s">
        <v>3059</v>
      </c>
      <c r="E99" s="100">
        <v>0.82420000000000004</v>
      </c>
      <c r="F99" s="39"/>
      <c r="G99" s="74">
        <f t="shared" si="6"/>
        <v>171.00608799999998</v>
      </c>
      <c r="H99" s="74">
        <f t="shared" si="7"/>
        <v>135.15200400000001</v>
      </c>
      <c r="I99" s="74">
        <f t="shared" si="8"/>
        <v>51.12679</v>
      </c>
      <c r="J99" s="75"/>
      <c r="K99" s="74">
        <f t="shared" si="9"/>
        <v>1227.048348</v>
      </c>
      <c r="L99" s="74">
        <f t="shared" si="10"/>
        <v>407.26808800000003</v>
      </c>
      <c r="M99" s="74">
        <f t="shared" si="11"/>
        <v>906.32954000000018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12" t="s">
        <v>674</v>
      </c>
      <c r="B100" s="12">
        <v>19180</v>
      </c>
      <c r="C100" s="12" t="s">
        <v>3511</v>
      </c>
      <c r="D100" s="12" t="s">
        <v>3056</v>
      </c>
      <c r="E100" s="100">
        <v>0.89929999999999999</v>
      </c>
      <c r="F100" s="39"/>
      <c r="G100" s="74">
        <f t="shared" si="6"/>
        <v>181.04245199999997</v>
      </c>
      <c r="H100" s="74">
        <f t="shared" si="7"/>
        <v>143.08406600000001</v>
      </c>
      <c r="I100" s="74">
        <f t="shared" si="8"/>
        <v>54.127035000000006</v>
      </c>
      <c r="J100" s="75"/>
      <c r="K100" s="74">
        <f t="shared" si="9"/>
        <v>1299.064742</v>
      </c>
      <c r="L100" s="74">
        <f t="shared" si="10"/>
        <v>425.56545199999999</v>
      </c>
      <c r="M100" s="74">
        <f t="shared" si="11"/>
        <v>955.42241000000013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675</v>
      </c>
      <c r="B101" s="40">
        <v>99914</v>
      </c>
      <c r="C101" s="20" t="s">
        <v>3496</v>
      </c>
      <c r="D101" s="20" t="s">
        <v>3059</v>
      </c>
      <c r="E101" s="100">
        <v>0.82420000000000004</v>
      </c>
      <c r="F101" s="39"/>
      <c r="G101" s="74">
        <f t="shared" si="6"/>
        <v>171.00608799999998</v>
      </c>
      <c r="H101" s="74">
        <f t="shared" si="7"/>
        <v>135.15200400000001</v>
      </c>
      <c r="I101" s="74">
        <f t="shared" si="8"/>
        <v>51.12679</v>
      </c>
      <c r="J101" s="75"/>
      <c r="K101" s="74">
        <f t="shared" si="9"/>
        <v>1227.048348</v>
      </c>
      <c r="L101" s="74">
        <f t="shared" si="10"/>
        <v>407.26808800000003</v>
      </c>
      <c r="M101" s="74">
        <f t="shared" si="11"/>
        <v>906.32954000000018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676</v>
      </c>
      <c r="B102" s="40">
        <v>99914</v>
      </c>
      <c r="C102" s="20" t="s">
        <v>3496</v>
      </c>
      <c r="D102" s="20" t="s">
        <v>3059</v>
      </c>
      <c r="E102" s="100">
        <v>0.82420000000000004</v>
      </c>
      <c r="F102" s="39"/>
      <c r="G102" s="74">
        <f t="shared" si="6"/>
        <v>171.00608799999998</v>
      </c>
      <c r="H102" s="74">
        <f t="shared" si="7"/>
        <v>135.15200400000001</v>
      </c>
      <c r="I102" s="74">
        <f t="shared" si="8"/>
        <v>51.12679</v>
      </c>
      <c r="J102" s="75"/>
      <c r="K102" s="74">
        <f t="shared" si="9"/>
        <v>1227.048348</v>
      </c>
      <c r="L102" s="74">
        <f t="shared" si="10"/>
        <v>407.26808800000003</v>
      </c>
      <c r="M102" s="74">
        <f t="shared" si="11"/>
        <v>906.32954000000018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677</v>
      </c>
      <c r="B103" s="40">
        <v>99914</v>
      </c>
      <c r="C103" s="20" t="s">
        <v>3496</v>
      </c>
      <c r="D103" s="20" t="s">
        <v>3059</v>
      </c>
      <c r="E103" s="100">
        <v>0.82420000000000004</v>
      </c>
      <c r="F103" s="39"/>
      <c r="G103" s="74">
        <f t="shared" si="6"/>
        <v>171.00608799999998</v>
      </c>
      <c r="H103" s="74">
        <f t="shared" si="7"/>
        <v>135.15200400000001</v>
      </c>
      <c r="I103" s="74">
        <f t="shared" si="8"/>
        <v>51.12679</v>
      </c>
      <c r="J103" s="75"/>
      <c r="K103" s="74">
        <f t="shared" si="9"/>
        <v>1227.048348</v>
      </c>
      <c r="L103" s="74">
        <f t="shared" si="10"/>
        <v>407.26808800000003</v>
      </c>
      <c r="M103" s="74">
        <f t="shared" si="11"/>
        <v>906.32954000000018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40" t="s">
        <v>678</v>
      </c>
      <c r="B104" s="40">
        <v>99914</v>
      </c>
      <c r="C104" s="20" t="s">
        <v>3496</v>
      </c>
      <c r="D104" s="20" t="s">
        <v>3059</v>
      </c>
      <c r="E104" s="100">
        <v>0.82420000000000004</v>
      </c>
      <c r="F104" s="39"/>
      <c r="G104" s="74">
        <f t="shared" si="6"/>
        <v>171.00608799999998</v>
      </c>
      <c r="H104" s="74">
        <f t="shared" si="7"/>
        <v>135.15200400000001</v>
      </c>
      <c r="I104" s="74">
        <f t="shared" si="8"/>
        <v>51.12679</v>
      </c>
      <c r="J104" s="75"/>
      <c r="K104" s="74">
        <f t="shared" si="9"/>
        <v>1227.048348</v>
      </c>
      <c r="L104" s="74">
        <f t="shared" si="10"/>
        <v>407.26808800000003</v>
      </c>
      <c r="M104" s="74">
        <f t="shared" si="11"/>
        <v>906.32954000000018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40" t="s">
        <v>679</v>
      </c>
      <c r="B105" s="40">
        <v>99914</v>
      </c>
      <c r="C105" s="20" t="s">
        <v>3496</v>
      </c>
      <c r="D105" s="20" t="s">
        <v>3059</v>
      </c>
      <c r="E105" s="100">
        <v>0.82420000000000004</v>
      </c>
      <c r="F105" s="39"/>
      <c r="G105" s="74">
        <f t="shared" si="6"/>
        <v>171.00608799999998</v>
      </c>
      <c r="H105" s="74">
        <f t="shared" si="7"/>
        <v>135.15200400000001</v>
      </c>
      <c r="I105" s="74">
        <f t="shared" si="8"/>
        <v>51.12679</v>
      </c>
      <c r="J105" s="75"/>
      <c r="K105" s="74">
        <f t="shared" si="9"/>
        <v>1227.048348</v>
      </c>
      <c r="L105" s="74">
        <f t="shared" si="10"/>
        <v>407.26808800000003</v>
      </c>
      <c r="M105" s="74">
        <f t="shared" si="11"/>
        <v>906.32954000000018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680</v>
      </c>
      <c r="B106" s="40">
        <v>99914</v>
      </c>
      <c r="C106" s="20" t="s">
        <v>3496</v>
      </c>
      <c r="D106" s="20" t="s">
        <v>3059</v>
      </c>
      <c r="E106" s="100">
        <v>0.82420000000000004</v>
      </c>
      <c r="F106" s="39"/>
      <c r="G106" s="74">
        <f t="shared" si="6"/>
        <v>171.00608799999998</v>
      </c>
      <c r="H106" s="74">
        <f t="shared" si="7"/>
        <v>135.15200400000001</v>
      </c>
      <c r="I106" s="74">
        <f t="shared" si="8"/>
        <v>51.12679</v>
      </c>
      <c r="J106" s="75"/>
      <c r="K106" s="74">
        <f t="shared" si="9"/>
        <v>1227.048348</v>
      </c>
      <c r="L106" s="74">
        <f t="shared" si="10"/>
        <v>407.26808800000003</v>
      </c>
      <c r="M106" s="74">
        <f t="shared" si="11"/>
        <v>906.32954000000018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12" t="s">
        <v>681</v>
      </c>
      <c r="B107" s="12">
        <v>16974</v>
      </c>
      <c r="C107" s="12" t="s">
        <v>3501</v>
      </c>
      <c r="D107" s="12" t="s">
        <v>3056</v>
      </c>
      <c r="E107" s="100">
        <v>1.0405</v>
      </c>
      <c r="F107" s="39"/>
      <c r="G107" s="74">
        <f t="shared" si="6"/>
        <v>199.91242</v>
      </c>
      <c r="H107" s="74">
        <f t="shared" si="7"/>
        <v>157.99761000000001</v>
      </c>
      <c r="I107" s="74">
        <f t="shared" si="8"/>
        <v>59.767975000000007</v>
      </c>
      <c r="J107" s="75"/>
      <c r="K107" s="74">
        <f t="shared" si="9"/>
        <v>1434.4670700000001</v>
      </c>
      <c r="L107" s="74">
        <f t="shared" si="10"/>
        <v>459.96741999999995</v>
      </c>
      <c r="M107" s="74">
        <f t="shared" si="11"/>
        <v>1047.7248500000001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12" t="s">
        <v>682</v>
      </c>
      <c r="B108" s="12">
        <v>16060</v>
      </c>
      <c r="C108" s="12" t="s">
        <v>3505</v>
      </c>
      <c r="D108" s="12" t="s">
        <v>3056</v>
      </c>
      <c r="E108" s="100">
        <v>0.82210000000000005</v>
      </c>
      <c r="F108" s="39"/>
      <c r="G108" s="74">
        <f t="shared" si="6"/>
        <v>170.72544399999998</v>
      </c>
      <c r="H108" s="74">
        <f t="shared" si="7"/>
        <v>134.93020200000001</v>
      </c>
      <c r="I108" s="74">
        <f t="shared" si="8"/>
        <v>51.042895000000001</v>
      </c>
      <c r="J108" s="75"/>
      <c r="K108" s="74">
        <f t="shared" si="9"/>
        <v>1225.034574</v>
      </c>
      <c r="L108" s="74">
        <f t="shared" si="10"/>
        <v>406.75644399999999</v>
      </c>
      <c r="M108" s="74">
        <f t="shared" si="11"/>
        <v>904.95677000000001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12" t="s">
        <v>683</v>
      </c>
      <c r="B109" s="12">
        <v>40420</v>
      </c>
      <c r="C109" s="12" t="s">
        <v>3499</v>
      </c>
      <c r="D109" s="12" t="s">
        <v>3056</v>
      </c>
      <c r="E109" s="100">
        <v>0.97489999999999999</v>
      </c>
      <c r="F109" s="39"/>
      <c r="G109" s="74">
        <f t="shared" si="6"/>
        <v>191.14563599999997</v>
      </c>
      <c r="H109" s="74">
        <f t="shared" si="7"/>
        <v>151.068938</v>
      </c>
      <c r="I109" s="74">
        <f t="shared" si="8"/>
        <v>57.147255000000001</v>
      </c>
      <c r="J109" s="75"/>
      <c r="K109" s="74">
        <f t="shared" si="9"/>
        <v>1371.560606</v>
      </c>
      <c r="L109" s="74">
        <f t="shared" si="10"/>
        <v>443.98463600000002</v>
      </c>
      <c r="M109" s="74">
        <f t="shared" si="11"/>
        <v>1004.84213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12" t="s">
        <v>684</v>
      </c>
      <c r="B110" s="12">
        <v>37900</v>
      </c>
      <c r="C110" s="12" t="s">
        <v>3509</v>
      </c>
      <c r="D110" s="12" t="s">
        <v>3056</v>
      </c>
      <c r="E110" s="100">
        <v>0.86040000000000005</v>
      </c>
      <c r="F110" s="39"/>
      <c r="G110" s="74">
        <f t="shared" si="6"/>
        <v>175.84385599999999</v>
      </c>
      <c r="H110" s="74">
        <f t="shared" si="7"/>
        <v>138.975448</v>
      </c>
      <c r="I110" s="74">
        <f t="shared" si="8"/>
        <v>52.572980000000001</v>
      </c>
      <c r="J110" s="75"/>
      <c r="K110" s="74">
        <f t="shared" si="9"/>
        <v>1261.761976</v>
      </c>
      <c r="L110" s="74">
        <f t="shared" si="10"/>
        <v>416.08785599999999</v>
      </c>
      <c r="M110" s="74">
        <f t="shared" si="11"/>
        <v>929.99348000000009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3"/>
      <c r="B111" s="3"/>
      <c r="C111" s="4"/>
      <c r="D111" s="4"/>
      <c r="E111" s="4"/>
      <c r="F111" s="3"/>
      <c r="G111" s="4"/>
      <c r="H111" s="8"/>
      <c r="I111" s="8"/>
      <c r="J111" s="5"/>
      <c r="K111" s="5"/>
      <c r="L111" s="6"/>
      <c r="M111" s="9"/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3"/>
      <c r="B112" s="3"/>
      <c r="C112" s="4"/>
      <c r="D112" s="4"/>
      <c r="E112" s="4"/>
      <c r="F112" s="3"/>
      <c r="G112" s="4"/>
      <c r="H112" s="8"/>
      <c r="I112" s="8"/>
      <c r="J112" s="5"/>
      <c r="K112" s="5"/>
      <c r="L112" s="6"/>
      <c r="M112" s="9"/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3"/>
      <c r="B113" s="3"/>
      <c r="C113" s="4"/>
      <c r="D113" s="4"/>
      <c r="E113" s="4"/>
      <c r="F113" s="3"/>
      <c r="G113" s="4"/>
      <c r="H113" s="8"/>
      <c r="I113" s="8"/>
      <c r="J113" s="5"/>
      <c r="K113" s="5"/>
      <c r="L113" s="6"/>
      <c r="M113" s="9"/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27" t="s">
        <v>4187</v>
      </c>
    </row>
    <row r="116" spans="1:23" x14ac:dyDescent="0.3">
      <c r="A116" s="43"/>
      <c r="I116" s="4"/>
    </row>
  </sheetData>
  <autoFilter ref="A8:M8" xr:uid="{583755F7-1A97-4A2A-822B-F347784AD664}">
    <sortState xmlns:xlrd2="http://schemas.microsoft.com/office/spreadsheetml/2017/richdata2" ref="A9:M11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2018&amp;R&amp;"-,Bold"&amp;P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64DE-8A57-405E-AB50-F6C805174C96}">
  <sheetPr>
    <pageSetUpPr fitToPage="1"/>
  </sheetPr>
  <dimension ref="A1:X106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4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4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4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4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4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4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4" ht="18" x14ac:dyDescent="0.35">
      <c r="A7" s="60" t="s">
        <v>3840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4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4" x14ac:dyDescent="0.3">
      <c r="A9" s="40" t="s">
        <v>685</v>
      </c>
      <c r="B9" s="40">
        <v>99915</v>
      </c>
      <c r="C9" s="20" t="s">
        <v>3512</v>
      </c>
      <c r="D9" s="20" t="s">
        <v>3059</v>
      </c>
      <c r="E9" s="100">
        <v>0.83189999999999997</v>
      </c>
      <c r="F9" s="39"/>
      <c r="G9" s="74">
        <f t="shared" ref="G9:G72" si="0">+(E9*133.64)+60.86</f>
        <v>172.03511599999999</v>
      </c>
      <c r="H9" s="74">
        <f t="shared" ref="H9:H72" si="1">(E9*105.62)+48.1</f>
        <v>135.96527800000001</v>
      </c>
      <c r="I9" s="74">
        <f t="shared" ref="I9:I72" si="2">(E9*39.95)+18.2</f>
        <v>51.434404999999998</v>
      </c>
      <c r="J9" s="75"/>
      <c r="K9" s="74">
        <f t="shared" ref="K9:K72" si="3">((E9*958.94)+436.69)</f>
        <v>1234.432186</v>
      </c>
      <c r="L9" s="74">
        <f t="shared" ref="L9:L72" si="4">(E9*243.64)+206.46</f>
        <v>409.144116</v>
      </c>
      <c r="M9" s="74">
        <f t="shared" ref="M9:M72" si="5">(E9*653.7)+367.55</f>
        <v>911.36302999999998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4" x14ac:dyDescent="0.3">
      <c r="A10" s="12" t="s">
        <v>686</v>
      </c>
      <c r="B10" s="12">
        <v>23060</v>
      </c>
      <c r="C10" s="12" t="s">
        <v>3513</v>
      </c>
      <c r="D10" s="12" t="s">
        <v>3056</v>
      </c>
      <c r="E10" s="100">
        <v>0.87890000000000001</v>
      </c>
      <c r="F10" s="39"/>
      <c r="G10" s="74">
        <f t="shared" si="0"/>
        <v>178.31619599999999</v>
      </c>
      <c r="H10" s="74">
        <f t="shared" si="1"/>
        <v>140.929418</v>
      </c>
      <c r="I10" s="74">
        <f t="shared" si="2"/>
        <v>53.312055000000001</v>
      </c>
      <c r="J10" s="75"/>
      <c r="K10" s="74">
        <f t="shared" si="3"/>
        <v>1279.5023660000002</v>
      </c>
      <c r="L10" s="74">
        <f t="shared" si="4"/>
        <v>420.59519599999999</v>
      </c>
      <c r="M10" s="74">
        <f t="shared" si="5"/>
        <v>942.08693000000017</v>
      </c>
      <c r="N10" s="44"/>
      <c r="O10" s="44"/>
    </row>
    <row r="11" spans="1:24" x14ac:dyDescent="0.3">
      <c r="A11" s="12" t="s">
        <v>687</v>
      </c>
      <c r="B11" s="12">
        <v>18020</v>
      </c>
      <c r="C11" s="12" t="s">
        <v>3514</v>
      </c>
      <c r="D11" s="12" t="s">
        <v>3056</v>
      </c>
      <c r="E11" s="100">
        <v>1.0244</v>
      </c>
      <c r="F11" s="39"/>
      <c r="G11" s="74">
        <f t="shared" si="0"/>
        <v>197.76081599999998</v>
      </c>
      <c r="H11" s="74">
        <f t="shared" si="1"/>
        <v>156.29712800000001</v>
      </c>
      <c r="I11" s="74">
        <f t="shared" si="2"/>
        <v>59.124780000000001</v>
      </c>
      <c r="J11" s="75"/>
      <c r="K11" s="74">
        <f t="shared" si="3"/>
        <v>1419.0281360000001</v>
      </c>
      <c r="L11" s="74">
        <f t="shared" si="4"/>
        <v>456.04481599999997</v>
      </c>
      <c r="M11" s="74">
        <f t="shared" si="5"/>
        <v>1037.20028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4" x14ac:dyDescent="0.3">
      <c r="A12" s="12" t="s">
        <v>688</v>
      </c>
      <c r="B12" s="12">
        <v>29200</v>
      </c>
      <c r="C12" s="12" t="s">
        <v>3515</v>
      </c>
      <c r="D12" s="12" t="s">
        <v>3056</v>
      </c>
      <c r="E12" s="100">
        <v>0.96130000000000004</v>
      </c>
      <c r="F12" s="39"/>
      <c r="G12" s="74">
        <f t="shared" si="0"/>
        <v>189.32813199999998</v>
      </c>
      <c r="H12" s="74">
        <f t="shared" si="1"/>
        <v>149.63250600000001</v>
      </c>
      <c r="I12" s="74">
        <f t="shared" si="2"/>
        <v>56.603935000000007</v>
      </c>
      <c r="J12" s="75"/>
      <c r="K12" s="74">
        <f t="shared" si="3"/>
        <v>1358.5190220000002</v>
      </c>
      <c r="L12" s="74">
        <f t="shared" si="4"/>
        <v>440.671132</v>
      </c>
      <c r="M12" s="74">
        <f t="shared" si="5"/>
        <v>995.95181000000002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  <c r="X12" s="9"/>
    </row>
    <row r="13" spans="1:24" x14ac:dyDescent="0.3">
      <c r="A13" s="40" t="s">
        <v>689</v>
      </c>
      <c r="B13" s="40">
        <v>99915</v>
      </c>
      <c r="C13" s="20" t="s">
        <v>3512</v>
      </c>
      <c r="D13" s="20" t="s">
        <v>3059</v>
      </c>
      <c r="E13" s="100">
        <v>0.83189999999999997</v>
      </c>
      <c r="F13" s="39"/>
      <c r="G13" s="74">
        <f t="shared" si="0"/>
        <v>172.03511599999999</v>
      </c>
      <c r="H13" s="74">
        <f t="shared" si="1"/>
        <v>135.96527800000001</v>
      </c>
      <c r="I13" s="74">
        <f t="shared" si="2"/>
        <v>51.434404999999998</v>
      </c>
      <c r="J13" s="75"/>
      <c r="K13" s="74">
        <f t="shared" si="3"/>
        <v>1234.432186</v>
      </c>
      <c r="L13" s="74">
        <f t="shared" si="4"/>
        <v>409.144116</v>
      </c>
      <c r="M13" s="74">
        <f t="shared" si="5"/>
        <v>911.36302999999998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4" x14ac:dyDescent="0.3">
      <c r="A14" s="12" t="s">
        <v>690</v>
      </c>
      <c r="B14" s="12">
        <v>26900</v>
      </c>
      <c r="C14" s="12" t="s">
        <v>3516</v>
      </c>
      <c r="D14" s="12" t="s">
        <v>3056</v>
      </c>
      <c r="E14" s="100">
        <v>1.0105999999999999</v>
      </c>
      <c r="F14" s="39"/>
      <c r="G14" s="74">
        <f t="shared" si="0"/>
        <v>195.916584</v>
      </c>
      <c r="H14" s="74">
        <f t="shared" si="1"/>
        <v>154.839572</v>
      </c>
      <c r="I14" s="74">
        <f t="shared" si="2"/>
        <v>58.57347</v>
      </c>
      <c r="J14" s="75"/>
      <c r="K14" s="74">
        <f t="shared" si="3"/>
        <v>1405.794764</v>
      </c>
      <c r="L14" s="74">
        <f t="shared" si="4"/>
        <v>452.68258400000002</v>
      </c>
      <c r="M14" s="74">
        <f t="shared" si="5"/>
        <v>1028.17922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4" x14ac:dyDescent="0.3">
      <c r="A15" s="12" t="s">
        <v>691</v>
      </c>
      <c r="B15" s="12">
        <v>26900</v>
      </c>
      <c r="C15" s="12" t="s">
        <v>3516</v>
      </c>
      <c r="D15" s="12" t="s">
        <v>3056</v>
      </c>
      <c r="E15" s="100">
        <v>1.0105999999999999</v>
      </c>
      <c r="F15" s="39"/>
      <c r="G15" s="74">
        <f t="shared" si="0"/>
        <v>195.916584</v>
      </c>
      <c r="H15" s="74">
        <f t="shared" si="1"/>
        <v>154.839572</v>
      </c>
      <c r="I15" s="74">
        <f t="shared" si="2"/>
        <v>58.57347</v>
      </c>
      <c r="J15" s="75"/>
      <c r="K15" s="74">
        <f t="shared" si="3"/>
        <v>1405.794764</v>
      </c>
      <c r="L15" s="74">
        <f t="shared" si="4"/>
        <v>452.68258400000002</v>
      </c>
      <c r="M15" s="74">
        <f t="shared" si="5"/>
        <v>1028.17922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4" x14ac:dyDescent="0.3">
      <c r="A16" s="12" t="s">
        <v>692</v>
      </c>
      <c r="B16" s="12">
        <v>29200</v>
      </c>
      <c r="C16" s="12" t="s">
        <v>3515</v>
      </c>
      <c r="D16" s="12" t="s">
        <v>3056</v>
      </c>
      <c r="E16" s="100">
        <v>0.96130000000000004</v>
      </c>
      <c r="F16" s="39"/>
      <c r="G16" s="74">
        <f t="shared" si="0"/>
        <v>189.32813199999998</v>
      </c>
      <c r="H16" s="74">
        <f t="shared" si="1"/>
        <v>149.63250600000001</v>
      </c>
      <c r="I16" s="74">
        <f t="shared" si="2"/>
        <v>56.603935000000007</v>
      </c>
      <c r="J16" s="75"/>
      <c r="K16" s="74">
        <f t="shared" si="3"/>
        <v>1358.5190220000002</v>
      </c>
      <c r="L16" s="74">
        <f t="shared" si="4"/>
        <v>440.671132</v>
      </c>
      <c r="M16" s="74">
        <f t="shared" si="5"/>
        <v>995.95181000000002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693</v>
      </c>
      <c r="B17" s="40">
        <v>99915</v>
      </c>
      <c r="C17" s="20" t="s">
        <v>3512</v>
      </c>
      <c r="D17" s="20" t="s">
        <v>3059</v>
      </c>
      <c r="E17" s="100">
        <v>0.83189999999999997</v>
      </c>
      <c r="F17" s="39"/>
      <c r="G17" s="74">
        <f t="shared" si="0"/>
        <v>172.03511599999999</v>
      </c>
      <c r="H17" s="74">
        <f t="shared" si="1"/>
        <v>135.96527800000001</v>
      </c>
      <c r="I17" s="74">
        <f t="shared" si="2"/>
        <v>51.434404999999998</v>
      </c>
      <c r="J17" s="75"/>
      <c r="K17" s="74">
        <f t="shared" si="3"/>
        <v>1234.432186</v>
      </c>
      <c r="L17" s="74">
        <f t="shared" si="4"/>
        <v>409.144116</v>
      </c>
      <c r="M17" s="74">
        <f t="shared" si="5"/>
        <v>911.36302999999998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694</v>
      </c>
      <c r="B18" s="12">
        <v>31140</v>
      </c>
      <c r="C18" s="12" t="s">
        <v>3517</v>
      </c>
      <c r="D18" s="12" t="s">
        <v>3056</v>
      </c>
      <c r="E18" s="100">
        <v>0.88439999999999996</v>
      </c>
      <c r="F18" s="39"/>
      <c r="G18" s="74">
        <f t="shared" si="0"/>
        <v>179.05121599999998</v>
      </c>
      <c r="H18" s="74">
        <f t="shared" si="1"/>
        <v>141.51032800000002</v>
      </c>
      <c r="I18" s="74">
        <f t="shared" si="2"/>
        <v>53.531779999999998</v>
      </c>
      <c r="J18" s="75"/>
      <c r="K18" s="74">
        <f t="shared" si="3"/>
        <v>1284.7765360000001</v>
      </c>
      <c r="L18" s="74">
        <f t="shared" si="4"/>
        <v>421.93521599999997</v>
      </c>
      <c r="M18" s="74">
        <f t="shared" si="5"/>
        <v>945.68227999999999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695</v>
      </c>
      <c r="B19" s="12">
        <v>45460</v>
      </c>
      <c r="C19" s="12" t="s">
        <v>3518</v>
      </c>
      <c r="D19" s="12" t="s">
        <v>3056</v>
      </c>
      <c r="E19" s="100">
        <v>0.91969999999999996</v>
      </c>
      <c r="F19" s="39"/>
      <c r="G19" s="74">
        <f t="shared" si="0"/>
        <v>183.76870799999998</v>
      </c>
      <c r="H19" s="74">
        <f t="shared" si="1"/>
        <v>145.23871399999999</v>
      </c>
      <c r="I19" s="74">
        <f t="shared" si="2"/>
        <v>54.942014999999998</v>
      </c>
      <c r="J19" s="75"/>
      <c r="K19" s="74">
        <f t="shared" si="3"/>
        <v>1318.6271180000001</v>
      </c>
      <c r="L19" s="74">
        <f t="shared" si="4"/>
        <v>430.535708</v>
      </c>
      <c r="M19" s="74">
        <f t="shared" si="5"/>
        <v>968.75789000000009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696</v>
      </c>
      <c r="B20" s="40">
        <v>99915</v>
      </c>
      <c r="C20" s="20" t="s">
        <v>3512</v>
      </c>
      <c r="D20" s="20" t="s">
        <v>3059</v>
      </c>
      <c r="E20" s="100">
        <v>0.83189999999999997</v>
      </c>
      <c r="F20" s="39"/>
      <c r="G20" s="74">
        <f t="shared" si="0"/>
        <v>172.03511599999999</v>
      </c>
      <c r="H20" s="74">
        <f t="shared" si="1"/>
        <v>135.96527800000001</v>
      </c>
      <c r="I20" s="74">
        <f t="shared" si="2"/>
        <v>51.434404999999998</v>
      </c>
      <c r="J20" s="75"/>
      <c r="K20" s="74">
        <f t="shared" si="3"/>
        <v>1234.432186</v>
      </c>
      <c r="L20" s="74">
        <f t="shared" si="4"/>
        <v>409.144116</v>
      </c>
      <c r="M20" s="74">
        <f t="shared" si="5"/>
        <v>911.36302999999998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697</v>
      </c>
      <c r="B21" s="40">
        <v>99915</v>
      </c>
      <c r="C21" s="20" t="s">
        <v>3512</v>
      </c>
      <c r="D21" s="20" t="s">
        <v>3059</v>
      </c>
      <c r="E21" s="100">
        <v>0.83189999999999997</v>
      </c>
      <c r="F21" s="39"/>
      <c r="G21" s="74">
        <f t="shared" si="0"/>
        <v>172.03511599999999</v>
      </c>
      <c r="H21" s="74">
        <f t="shared" si="1"/>
        <v>135.96527800000001</v>
      </c>
      <c r="I21" s="74">
        <f t="shared" si="2"/>
        <v>51.434404999999998</v>
      </c>
      <c r="J21" s="75"/>
      <c r="K21" s="74">
        <f t="shared" si="3"/>
        <v>1234.432186</v>
      </c>
      <c r="L21" s="74">
        <f t="shared" si="4"/>
        <v>409.144116</v>
      </c>
      <c r="M21" s="74">
        <f t="shared" si="5"/>
        <v>911.36302999999998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698</v>
      </c>
      <c r="B22" s="40">
        <v>99915</v>
      </c>
      <c r="C22" s="20" t="s">
        <v>3512</v>
      </c>
      <c r="D22" s="20" t="s">
        <v>3059</v>
      </c>
      <c r="E22" s="100">
        <v>0.83189999999999997</v>
      </c>
      <c r="F22" s="39"/>
      <c r="G22" s="74">
        <f t="shared" si="0"/>
        <v>172.03511599999999</v>
      </c>
      <c r="H22" s="74">
        <f t="shared" si="1"/>
        <v>135.96527800000001</v>
      </c>
      <c r="I22" s="74">
        <f t="shared" si="2"/>
        <v>51.434404999999998</v>
      </c>
      <c r="J22" s="75"/>
      <c r="K22" s="74">
        <f t="shared" si="3"/>
        <v>1234.432186</v>
      </c>
      <c r="L22" s="74">
        <f t="shared" si="4"/>
        <v>409.144116</v>
      </c>
      <c r="M22" s="74">
        <f t="shared" si="5"/>
        <v>911.36302999999998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701</v>
      </c>
      <c r="B23" s="40">
        <v>99915</v>
      </c>
      <c r="C23" s="20" t="s">
        <v>3512</v>
      </c>
      <c r="D23" s="20" t="s">
        <v>3059</v>
      </c>
      <c r="E23" s="100">
        <v>0.83189999999999997</v>
      </c>
      <c r="F23" s="39"/>
      <c r="G23" s="74">
        <f t="shared" si="0"/>
        <v>172.03511599999999</v>
      </c>
      <c r="H23" s="74">
        <f t="shared" si="1"/>
        <v>135.96527800000001</v>
      </c>
      <c r="I23" s="74">
        <f t="shared" si="2"/>
        <v>51.434404999999998</v>
      </c>
      <c r="J23" s="75"/>
      <c r="K23" s="74">
        <f t="shared" si="3"/>
        <v>1234.432186</v>
      </c>
      <c r="L23" s="74">
        <f t="shared" si="4"/>
        <v>409.144116</v>
      </c>
      <c r="M23" s="74">
        <f t="shared" si="5"/>
        <v>911.36302999999998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699</v>
      </c>
      <c r="B24" s="12">
        <v>17140</v>
      </c>
      <c r="C24" s="12" t="s">
        <v>3519</v>
      </c>
      <c r="D24" s="12" t="s">
        <v>3056</v>
      </c>
      <c r="E24" s="100">
        <v>0.93320000000000003</v>
      </c>
      <c r="F24" s="39"/>
      <c r="G24" s="74">
        <f t="shared" si="0"/>
        <v>185.57284799999999</v>
      </c>
      <c r="H24" s="74">
        <f t="shared" si="1"/>
        <v>146.66458400000002</v>
      </c>
      <c r="I24" s="74">
        <f t="shared" si="2"/>
        <v>55.481340000000003</v>
      </c>
      <c r="J24" s="75"/>
      <c r="K24" s="74">
        <f t="shared" si="3"/>
        <v>1331.5728080000001</v>
      </c>
      <c r="L24" s="74">
        <f t="shared" si="4"/>
        <v>433.82484799999997</v>
      </c>
      <c r="M24" s="74">
        <f t="shared" si="5"/>
        <v>977.58284000000003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700</v>
      </c>
      <c r="B25" s="40">
        <v>99915</v>
      </c>
      <c r="C25" s="20" t="s">
        <v>3512</v>
      </c>
      <c r="D25" s="20" t="s">
        <v>3059</v>
      </c>
      <c r="E25" s="100">
        <v>0.83189999999999997</v>
      </c>
      <c r="F25" s="39"/>
      <c r="G25" s="74">
        <f t="shared" si="0"/>
        <v>172.03511599999999</v>
      </c>
      <c r="H25" s="74">
        <f t="shared" si="1"/>
        <v>135.96527800000001</v>
      </c>
      <c r="I25" s="74">
        <f t="shared" si="2"/>
        <v>51.434404999999998</v>
      </c>
      <c r="J25" s="75"/>
      <c r="K25" s="74">
        <f t="shared" si="3"/>
        <v>1234.432186</v>
      </c>
      <c r="L25" s="74">
        <f t="shared" si="4"/>
        <v>409.144116</v>
      </c>
      <c r="M25" s="74">
        <f t="shared" si="5"/>
        <v>911.36302999999998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702</v>
      </c>
      <c r="B26" s="12">
        <v>34620</v>
      </c>
      <c r="C26" s="12" t="s">
        <v>3520</v>
      </c>
      <c r="D26" s="12" t="s">
        <v>3056</v>
      </c>
      <c r="E26" s="100">
        <v>0.89410000000000001</v>
      </c>
      <c r="F26" s="39"/>
      <c r="G26" s="74">
        <f t="shared" si="0"/>
        <v>180.34752399999999</v>
      </c>
      <c r="H26" s="74">
        <f t="shared" si="1"/>
        <v>142.534842</v>
      </c>
      <c r="I26" s="74">
        <f t="shared" si="2"/>
        <v>53.919295000000005</v>
      </c>
      <c r="J26" s="75"/>
      <c r="K26" s="74">
        <f t="shared" si="3"/>
        <v>1294.078254</v>
      </c>
      <c r="L26" s="74">
        <f t="shared" si="4"/>
        <v>424.29852399999999</v>
      </c>
      <c r="M26" s="74">
        <f t="shared" si="5"/>
        <v>952.02317000000016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703</v>
      </c>
      <c r="B27" s="40">
        <v>99915</v>
      </c>
      <c r="C27" s="20" t="s">
        <v>3512</v>
      </c>
      <c r="D27" s="20" t="s">
        <v>3059</v>
      </c>
      <c r="E27" s="100">
        <v>0.83189999999999997</v>
      </c>
      <c r="F27" s="39"/>
      <c r="G27" s="74">
        <f t="shared" si="0"/>
        <v>172.03511599999999</v>
      </c>
      <c r="H27" s="74">
        <f t="shared" si="1"/>
        <v>135.96527800000001</v>
      </c>
      <c r="I27" s="74">
        <f t="shared" si="2"/>
        <v>51.434404999999998</v>
      </c>
      <c r="J27" s="75"/>
      <c r="K27" s="74">
        <f t="shared" si="3"/>
        <v>1234.432186</v>
      </c>
      <c r="L27" s="74">
        <f t="shared" si="4"/>
        <v>409.144116</v>
      </c>
      <c r="M27" s="74">
        <f t="shared" si="5"/>
        <v>911.36302999999998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704</v>
      </c>
      <c r="B28" s="12">
        <v>21140</v>
      </c>
      <c r="C28" s="12" t="s">
        <v>3521</v>
      </c>
      <c r="D28" s="12" t="s">
        <v>3056</v>
      </c>
      <c r="E28" s="100">
        <v>0.93169999999999997</v>
      </c>
      <c r="F28" s="39"/>
      <c r="G28" s="74">
        <f t="shared" si="0"/>
        <v>185.372388</v>
      </c>
      <c r="H28" s="74">
        <f t="shared" si="1"/>
        <v>146.50615400000001</v>
      </c>
      <c r="I28" s="74">
        <f t="shared" si="2"/>
        <v>55.421414999999996</v>
      </c>
      <c r="J28" s="75"/>
      <c r="K28" s="74">
        <f t="shared" si="3"/>
        <v>1330.1343979999999</v>
      </c>
      <c r="L28" s="74">
        <f t="shared" si="4"/>
        <v>433.45938799999999</v>
      </c>
      <c r="M28" s="74">
        <f t="shared" si="5"/>
        <v>976.60229000000004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705</v>
      </c>
      <c r="B29" s="40">
        <v>99915</v>
      </c>
      <c r="C29" s="20" t="s">
        <v>3512</v>
      </c>
      <c r="D29" s="20" t="s">
        <v>3059</v>
      </c>
      <c r="E29" s="100">
        <v>0.83189999999999997</v>
      </c>
      <c r="F29" s="39"/>
      <c r="G29" s="74">
        <f t="shared" si="0"/>
        <v>172.03511599999999</v>
      </c>
      <c r="H29" s="74">
        <f t="shared" si="1"/>
        <v>135.96527800000001</v>
      </c>
      <c r="I29" s="74">
        <f t="shared" si="2"/>
        <v>51.434404999999998</v>
      </c>
      <c r="J29" s="75"/>
      <c r="K29" s="74">
        <f t="shared" si="3"/>
        <v>1234.432186</v>
      </c>
      <c r="L29" s="74">
        <f t="shared" si="4"/>
        <v>409.144116</v>
      </c>
      <c r="M29" s="74">
        <f t="shared" si="5"/>
        <v>911.36302999999998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706</v>
      </c>
      <c r="B30" s="12">
        <v>31140</v>
      </c>
      <c r="C30" s="12" t="s">
        <v>3517</v>
      </c>
      <c r="D30" s="12" t="s">
        <v>3056</v>
      </c>
      <c r="E30" s="100">
        <v>0.88439999999999996</v>
      </c>
      <c r="F30" s="39"/>
      <c r="G30" s="74">
        <f t="shared" si="0"/>
        <v>179.05121599999998</v>
      </c>
      <c r="H30" s="74">
        <f t="shared" si="1"/>
        <v>141.51032800000002</v>
      </c>
      <c r="I30" s="74">
        <f t="shared" si="2"/>
        <v>53.531779999999998</v>
      </c>
      <c r="J30" s="75"/>
      <c r="K30" s="74">
        <f t="shared" si="3"/>
        <v>1284.7765360000001</v>
      </c>
      <c r="L30" s="74">
        <f t="shared" si="4"/>
        <v>421.93521599999997</v>
      </c>
      <c r="M30" s="74">
        <f t="shared" si="5"/>
        <v>945.68227999999999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707</v>
      </c>
      <c r="B31" s="40">
        <v>99915</v>
      </c>
      <c r="C31" s="20" t="s">
        <v>3512</v>
      </c>
      <c r="D31" s="20" t="s">
        <v>3059</v>
      </c>
      <c r="E31" s="100">
        <v>0.83189999999999997</v>
      </c>
      <c r="F31" s="39"/>
      <c r="G31" s="74">
        <f t="shared" si="0"/>
        <v>172.03511599999999</v>
      </c>
      <c r="H31" s="74">
        <f t="shared" si="1"/>
        <v>135.96527800000001</v>
      </c>
      <c r="I31" s="74">
        <f t="shared" si="2"/>
        <v>51.434404999999998</v>
      </c>
      <c r="J31" s="75"/>
      <c r="K31" s="74">
        <f t="shared" si="3"/>
        <v>1234.432186</v>
      </c>
      <c r="L31" s="74">
        <f t="shared" si="4"/>
        <v>409.144116</v>
      </c>
      <c r="M31" s="74">
        <f t="shared" si="5"/>
        <v>911.36302999999998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708</v>
      </c>
      <c r="B32" s="40">
        <v>99915</v>
      </c>
      <c r="C32" s="20" t="s">
        <v>3512</v>
      </c>
      <c r="D32" s="20" t="s">
        <v>3059</v>
      </c>
      <c r="E32" s="100">
        <v>0.83189999999999997</v>
      </c>
      <c r="F32" s="39"/>
      <c r="G32" s="74">
        <f t="shared" si="0"/>
        <v>172.03511599999999</v>
      </c>
      <c r="H32" s="74">
        <f t="shared" si="1"/>
        <v>135.96527800000001</v>
      </c>
      <c r="I32" s="74">
        <f t="shared" si="2"/>
        <v>51.434404999999998</v>
      </c>
      <c r="J32" s="75"/>
      <c r="K32" s="74">
        <f t="shared" si="3"/>
        <v>1234.432186</v>
      </c>
      <c r="L32" s="74">
        <f t="shared" si="4"/>
        <v>409.144116</v>
      </c>
      <c r="M32" s="74">
        <f t="shared" si="5"/>
        <v>911.36302999999998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709</v>
      </c>
      <c r="B33" s="40">
        <v>99915</v>
      </c>
      <c r="C33" s="20" t="s">
        <v>3512</v>
      </c>
      <c r="D33" s="20" t="s">
        <v>3059</v>
      </c>
      <c r="E33" s="100">
        <v>0.83189999999999997</v>
      </c>
      <c r="F33" s="39"/>
      <c r="G33" s="74">
        <f t="shared" si="0"/>
        <v>172.03511599999999</v>
      </c>
      <c r="H33" s="74">
        <f t="shared" si="1"/>
        <v>135.96527800000001</v>
      </c>
      <c r="I33" s="74">
        <f t="shared" si="2"/>
        <v>51.434404999999998</v>
      </c>
      <c r="J33" s="75"/>
      <c r="K33" s="74">
        <f t="shared" si="3"/>
        <v>1234.432186</v>
      </c>
      <c r="L33" s="74">
        <f t="shared" si="4"/>
        <v>409.144116</v>
      </c>
      <c r="M33" s="74">
        <f t="shared" si="5"/>
        <v>911.36302999999998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710</v>
      </c>
      <c r="B34" s="40">
        <v>99915</v>
      </c>
      <c r="C34" s="20" t="s">
        <v>3512</v>
      </c>
      <c r="D34" s="20" t="s">
        <v>3059</v>
      </c>
      <c r="E34" s="100">
        <v>0.83189999999999997</v>
      </c>
      <c r="F34" s="39"/>
      <c r="G34" s="74">
        <f t="shared" si="0"/>
        <v>172.03511599999999</v>
      </c>
      <c r="H34" s="74">
        <f t="shared" si="1"/>
        <v>135.96527800000001</v>
      </c>
      <c r="I34" s="74">
        <f t="shared" si="2"/>
        <v>51.434404999999998</v>
      </c>
      <c r="J34" s="75"/>
      <c r="K34" s="74">
        <f t="shared" si="3"/>
        <v>1234.432186</v>
      </c>
      <c r="L34" s="74">
        <f t="shared" si="4"/>
        <v>409.144116</v>
      </c>
      <c r="M34" s="74">
        <f t="shared" si="5"/>
        <v>911.36302999999998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711</v>
      </c>
      <c r="B35" s="40">
        <v>99915</v>
      </c>
      <c r="C35" s="20" t="s">
        <v>3512</v>
      </c>
      <c r="D35" s="20" t="s">
        <v>3059</v>
      </c>
      <c r="E35" s="100">
        <v>0.83189999999999997</v>
      </c>
      <c r="F35" s="39"/>
      <c r="G35" s="74">
        <f t="shared" si="0"/>
        <v>172.03511599999999</v>
      </c>
      <c r="H35" s="74">
        <f t="shared" si="1"/>
        <v>135.96527800000001</v>
      </c>
      <c r="I35" s="74">
        <f t="shared" si="2"/>
        <v>51.434404999999998</v>
      </c>
      <c r="J35" s="75"/>
      <c r="K35" s="74">
        <f t="shared" si="3"/>
        <v>1234.432186</v>
      </c>
      <c r="L35" s="74">
        <f t="shared" si="4"/>
        <v>409.144116</v>
      </c>
      <c r="M35" s="74">
        <f t="shared" si="5"/>
        <v>911.36302999999998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712</v>
      </c>
      <c r="B36" s="40">
        <v>99915</v>
      </c>
      <c r="C36" s="20" t="s">
        <v>3512</v>
      </c>
      <c r="D36" s="20" t="s">
        <v>3059</v>
      </c>
      <c r="E36" s="100">
        <v>0.83189999999999997</v>
      </c>
      <c r="F36" s="39"/>
      <c r="G36" s="74">
        <f t="shared" si="0"/>
        <v>172.03511599999999</v>
      </c>
      <c r="H36" s="74">
        <f t="shared" si="1"/>
        <v>135.96527800000001</v>
      </c>
      <c r="I36" s="74">
        <f t="shared" si="2"/>
        <v>51.434404999999998</v>
      </c>
      <c r="J36" s="75"/>
      <c r="K36" s="74">
        <f t="shared" si="3"/>
        <v>1234.432186</v>
      </c>
      <c r="L36" s="74">
        <f t="shared" si="4"/>
        <v>409.144116</v>
      </c>
      <c r="M36" s="74">
        <f t="shared" si="5"/>
        <v>911.36302999999998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713</v>
      </c>
      <c r="B37" s="12">
        <v>26900</v>
      </c>
      <c r="C37" s="12" t="s">
        <v>3516</v>
      </c>
      <c r="D37" s="12" t="s">
        <v>3056</v>
      </c>
      <c r="E37" s="100">
        <v>1.0105999999999999</v>
      </c>
      <c r="F37" s="39"/>
      <c r="G37" s="74">
        <f t="shared" si="0"/>
        <v>195.916584</v>
      </c>
      <c r="H37" s="74">
        <f t="shared" si="1"/>
        <v>154.839572</v>
      </c>
      <c r="I37" s="74">
        <f t="shared" si="2"/>
        <v>58.57347</v>
      </c>
      <c r="J37" s="75"/>
      <c r="K37" s="74">
        <f t="shared" si="3"/>
        <v>1405.794764</v>
      </c>
      <c r="L37" s="74">
        <f t="shared" si="4"/>
        <v>452.68258400000002</v>
      </c>
      <c r="M37" s="74">
        <f t="shared" si="5"/>
        <v>1028.17922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714</v>
      </c>
      <c r="B38" s="12">
        <v>26900</v>
      </c>
      <c r="C38" s="12" t="s">
        <v>3516</v>
      </c>
      <c r="D38" s="12" t="s">
        <v>3056</v>
      </c>
      <c r="E38" s="100">
        <v>1.0105999999999999</v>
      </c>
      <c r="F38" s="39"/>
      <c r="G38" s="74">
        <f t="shared" si="0"/>
        <v>195.916584</v>
      </c>
      <c r="H38" s="74">
        <f t="shared" si="1"/>
        <v>154.839572</v>
      </c>
      <c r="I38" s="74">
        <f t="shared" si="2"/>
        <v>58.57347</v>
      </c>
      <c r="J38" s="75"/>
      <c r="K38" s="74">
        <f t="shared" si="3"/>
        <v>1405.794764</v>
      </c>
      <c r="L38" s="74">
        <f t="shared" si="4"/>
        <v>452.68258400000002</v>
      </c>
      <c r="M38" s="74">
        <f t="shared" si="5"/>
        <v>1028.17922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715</v>
      </c>
      <c r="B39" s="12">
        <v>31140</v>
      </c>
      <c r="C39" s="12" t="s">
        <v>3517</v>
      </c>
      <c r="D39" s="12" t="s">
        <v>3056</v>
      </c>
      <c r="E39" s="100">
        <v>0.88439999999999996</v>
      </c>
      <c r="F39" s="39"/>
      <c r="G39" s="74">
        <f t="shared" si="0"/>
        <v>179.05121599999998</v>
      </c>
      <c r="H39" s="74">
        <f t="shared" si="1"/>
        <v>141.51032800000002</v>
      </c>
      <c r="I39" s="74">
        <f t="shared" si="2"/>
        <v>53.531779999999998</v>
      </c>
      <c r="J39" s="75"/>
      <c r="K39" s="74">
        <f t="shared" si="3"/>
        <v>1284.7765360000001</v>
      </c>
      <c r="L39" s="74">
        <f t="shared" si="4"/>
        <v>421.93521599999997</v>
      </c>
      <c r="M39" s="74">
        <f t="shared" si="5"/>
        <v>945.68227999999999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716</v>
      </c>
      <c r="B40" s="12">
        <v>26900</v>
      </c>
      <c r="C40" s="12" t="s">
        <v>3516</v>
      </c>
      <c r="D40" s="12" t="s">
        <v>3056</v>
      </c>
      <c r="E40" s="100">
        <v>1.0105999999999999</v>
      </c>
      <c r="F40" s="39"/>
      <c r="G40" s="74">
        <f t="shared" si="0"/>
        <v>195.916584</v>
      </c>
      <c r="H40" s="74">
        <f t="shared" si="1"/>
        <v>154.839572</v>
      </c>
      <c r="I40" s="74">
        <f t="shared" si="2"/>
        <v>58.57347</v>
      </c>
      <c r="J40" s="75"/>
      <c r="K40" s="74">
        <f t="shared" si="3"/>
        <v>1405.794764</v>
      </c>
      <c r="L40" s="74">
        <f t="shared" si="4"/>
        <v>452.68258400000002</v>
      </c>
      <c r="M40" s="74">
        <f t="shared" si="5"/>
        <v>1028.17922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717</v>
      </c>
      <c r="B41" s="40">
        <v>99915</v>
      </c>
      <c r="C41" s="20" t="s">
        <v>3512</v>
      </c>
      <c r="D41" s="20" t="s">
        <v>3059</v>
      </c>
      <c r="E41" s="100">
        <v>0.83189999999999997</v>
      </c>
      <c r="F41" s="39"/>
      <c r="G41" s="74">
        <f t="shared" si="0"/>
        <v>172.03511599999999</v>
      </c>
      <c r="H41" s="74">
        <f t="shared" si="1"/>
        <v>135.96527800000001</v>
      </c>
      <c r="I41" s="74">
        <f t="shared" si="2"/>
        <v>51.434404999999998</v>
      </c>
      <c r="J41" s="75"/>
      <c r="K41" s="74">
        <f t="shared" si="3"/>
        <v>1234.432186</v>
      </c>
      <c r="L41" s="74">
        <f t="shared" si="4"/>
        <v>409.144116</v>
      </c>
      <c r="M41" s="74">
        <f t="shared" si="5"/>
        <v>911.36302999999998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718</v>
      </c>
      <c r="B42" s="12">
        <v>29020</v>
      </c>
      <c r="C42" s="12" t="s">
        <v>3522</v>
      </c>
      <c r="D42" s="12" t="s">
        <v>3056</v>
      </c>
      <c r="E42" s="100">
        <v>0.94340000000000002</v>
      </c>
      <c r="F42" s="39"/>
      <c r="G42" s="74">
        <f t="shared" si="0"/>
        <v>186.93597599999998</v>
      </c>
      <c r="H42" s="74">
        <f t="shared" si="1"/>
        <v>147.741908</v>
      </c>
      <c r="I42" s="74">
        <f t="shared" si="2"/>
        <v>55.888829999999999</v>
      </c>
      <c r="J42" s="75"/>
      <c r="K42" s="74">
        <f t="shared" si="3"/>
        <v>1341.3539960000001</v>
      </c>
      <c r="L42" s="74">
        <f t="shared" si="4"/>
        <v>436.30997600000001</v>
      </c>
      <c r="M42" s="74">
        <f t="shared" si="5"/>
        <v>984.25058000000013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719</v>
      </c>
      <c r="B43" s="40">
        <v>99915</v>
      </c>
      <c r="C43" s="20" t="s">
        <v>3512</v>
      </c>
      <c r="D43" s="20" t="s">
        <v>3059</v>
      </c>
      <c r="E43" s="100">
        <v>0.83189999999999997</v>
      </c>
      <c r="F43" s="39"/>
      <c r="G43" s="74">
        <f t="shared" si="0"/>
        <v>172.03511599999999</v>
      </c>
      <c r="H43" s="74">
        <f t="shared" si="1"/>
        <v>135.96527800000001</v>
      </c>
      <c r="I43" s="74">
        <f t="shared" si="2"/>
        <v>51.434404999999998</v>
      </c>
      <c r="J43" s="75"/>
      <c r="K43" s="74">
        <f t="shared" si="3"/>
        <v>1234.432186</v>
      </c>
      <c r="L43" s="74">
        <f t="shared" si="4"/>
        <v>409.144116</v>
      </c>
      <c r="M43" s="74">
        <f t="shared" si="5"/>
        <v>911.36302999999998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720</v>
      </c>
      <c r="B44" s="40">
        <v>99915</v>
      </c>
      <c r="C44" s="20" t="s">
        <v>3512</v>
      </c>
      <c r="D44" s="20" t="s">
        <v>3059</v>
      </c>
      <c r="E44" s="100">
        <v>0.83189999999999997</v>
      </c>
      <c r="F44" s="39"/>
      <c r="G44" s="74">
        <f t="shared" si="0"/>
        <v>172.03511599999999</v>
      </c>
      <c r="H44" s="74">
        <f t="shared" si="1"/>
        <v>135.96527800000001</v>
      </c>
      <c r="I44" s="74">
        <f t="shared" si="2"/>
        <v>51.434404999999998</v>
      </c>
      <c r="J44" s="75"/>
      <c r="K44" s="74">
        <f t="shared" si="3"/>
        <v>1234.432186</v>
      </c>
      <c r="L44" s="74">
        <f t="shared" si="4"/>
        <v>409.144116</v>
      </c>
      <c r="M44" s="74">
        <f t="shared" si="5"/>
        <v>911.36302999999998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721</v>
      </c>
      <c r="B45" s="12">
        <v>23844</v>
      </c>
      <c r="C45" s="12" t="s">
        <v>3523</v>
      </c>
      <c r="D45" s="12" t="s">
        <v>3056</v>
      </c>
      <c r="E45" s="100">
        <v>0.93389999999999995</v>
      </c>
      <c r="F45" s="39"/>
      <c r="G45" s="74">
        <f t="shared" si="0"/>
        <v>185.66639599999996</v>
      </c>
      <c r="H45" s="74">
        <f t="shared" si="1"/>
        <v>146.738518</v>
      </c>
      <c r="I45" s="74">
        <f t="shared" si="2"/>
        <v>55.509304999999998</v>
      </c>
      <c r="J45" s="75"/>
      <c r="K45" s="74">
        <f t="shared" si="3"/>
        <v>1332.244066</v>
      </c>
      <c r="L45" s="74">
        <f t="shared" si="4"/>
        <v>433.99539599999997</v>
      </c>
      <c r="M45" s="74">
        <f t="shared" si="5"/>
        <v>978.04043000000001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722</v>
      </c>
      <c r="B46" s="40">
        <v>99915</v>
      </c>
      <c r="C46" s="20" t="s">
        <v>3512</v>
      </c>
      <c r="D46" s="20" t="s">
        <v>3059</v>
      </c>
      <c r="E46" s="100">
        <v>0.83189999999999997</v>
      </c>
      <c r="F46" s="39"/>
      <c r="G46" s="74">
        <f t="shared" si="0"/>
        <v>172.03511599999999</v>
      </c>
      <c r="H46" s="74">
        <f t="shared" si="1"/>
        <v>135.96527800000001</v>
      </c>
      <c r="I46" s="74">
        <f t="shared" si="2"/>
        <v>51.434404999999998</v>
      </c>
      <c r="J46" s="75"/>
      <c r="K46" s="74">
        <f t="shared" si="3"/>
        <v>1234.432186</v>
      </c>
      <c r="L46" s="74">
        <f t="shared" si="4"/>
        <v>409.144116</v>
      </c>
      <c r="M46" s="74">
        <f t="shared" si="5"/>
        <v>911.36302999999998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723</v>
      </c>
      <c r="B47" s="40">
        <v>99915</v>
      </c>
      <c r="C47" s="20" t="s">
        <v>3512</v>
      </c>
      <c r="D47" s="20" t="s">
        <v>3059</v>
      </c>
      <c r="E47" s="100">
        <v>0.83189999999999997</v>
      </c>
      <c r="F47" s="39"/>
      <c r="G47" s="74">
        <f t="shared" si="0"/>
        <v>172.03511599999999</v>
      </c>
      <c r="H47" s="74">
        <f t="shared" si="1"/>
        <v>135.96527800000001</v>
      </c>
      <c r="I47" s="74">
        <f t="shared" si="2"/>
        <v>51.434404999999998</v>
      </c>
      <c r="J47" s="75"/>
      <c r="K47" s="74">
        <f t="shared" si="3"/>
        <v>1234.432186</v>
      </c>
      <c r="L47" s="74">
        <f t="shared" si="4"/>
        <v>409.144116</v>
      </c>
      <c r="M47" s="74">
        <f t="shared" si="5"/>
        <v>911.36302999999998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724</v>
      </c>
      <c r="B48" s="40">
        <v>99915</v>
      </c>
      <c r="C48" s="20" t="s">
        <v>3512</v>
      </c>
      <c r="D48" s="20" t="s">
        <v>3059</v>
      </c>
      <c r="E48" s="100">
        <v>0.83189999999999997</v>
      </c>
      <c r="F48" s="39"/>
      <c r="G48" s="74">
        <f t="shared" si="0"/>
        <v>172.03511599999999</v>
      </c>
      <c r="H48" s="74">
        <f t="shared" si="1"/>
        <v>135.96527800000001</v>
      </c>
      <c r="I48" s="74">
        <f t="shared" si="2"/>
        <v>51.434404999999998</v>
      </c>
      <c r="J48" s="75"/>
      <c r="K48" s="74">
        <f t="shared" si="3"/>
        <v>1234.432186</v>
      </c>
      <c r="L48" s="74">
        <f t="shared" si="4"/>
        <v>409.144116</v>
      </c>
      <c r="M48" s="74">
        <f t="shared" si="5"/>
        <v>911.36302999999998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725</v>
      </c>
      <c r="B49" s="12">
        <v>26900</v>
      </c>
      <c r="C49" s="12" t="s">
        <v>3516</v>
      </c>
      <c r="D49" s="12" t="s">
        <v>3056</v>
      </c>
      <c r="E49" s="100">
        <v>1.0105999999999999</v>
      </c>
      <c r="F49" s="39"/>
      <c r="G49" s="74">
        <f t="shared" si="0"/>
        <v>195.916584</v>
      </c>
      <c r="H49" s="74">
        <f t="shared" si="1"/>
        <v>154.839572</v>
      </c>
      <c r="I49" s="74">
        <f t="shared" si="2"/>
        <v>58.57347</v>
      </c>
      <c r="J49" s="75"/>
      <c r="K49" s="74">
        <f t="shared" si="3"/>
        <v>1405.794764</v>
      </c>
      <c r="L49" s="74">
        <f t="shared" si="4"/>
        <v>452.68258400000002</v>
      </c>
      <c r="M49" s="74">
        <f t="shared" si="5"/>
        <v>1028.17922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726</v>
      </c>
      <c r="B50" s="40">
        <v>99915</v>
      </c>
      <c r="C50" s="20" t="s">
        <v>3512</v>
      </c>
      <c r="D50" s="20" t="s">
        <v>3059</v>
      </c>
      <c r="E50" s="100">
        <v>0.83189999999999997</v>
      </c>
      <c r="F50" s="39"/>
      <c r="G50" s="74">
        <f t="shared" si="0"/>
        <v>172.03511599999999</v>
      </c>
      <c r="H50" s="74">
        <f t="shared" si="1"/>
        <v>135.96527800000001</v>
      </c>
      <c r="I50" s="74">
        <f t="shared" si="2"/>
        <v>51.434404999999998</v>
      </c>
      <c r="J50" s="75"/>
      <c r="K50" s="74">
        <f t="shared" si="3"/>
        <v>1234.432186</v>
      </c>
      <c r="L50" s="74">
        <f t="shared" si="4"/>
        <v>409.144116</v>
      </c>
      <c r="M50" s="74">
        <f t="shared" si="5"/>
        <v>911.36302999999998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727</v>
      </c>
      <c r="B51" s="40">
        <v>99915</v>
      </c>
      <c r="C51" s="20" t="s">
        <v>3512</v>
      </c>
      <c r="D51" s="20" t="s">
        <v>3059</v>
      </c>
      <c r="E51" s="100">
        <v>0.83189999999999997</v>
      </c>
      <c r="F51" s="39"/>
      <c r="G51" s="74">
        <f t="shared" si="0"/>
        <v>172.03511599999999</v>
      </c>
      <c r="H51" s="74">
        <f t="shared" si="1"/>
        <v>135.96527800000001</v>
      </c>
      <c r="I51" s="74">
        <f t="shared" si="2"/>
        <v>51.434404999999998</v>
      </c>
      <c r="J51" s="75"/>
      <c r="K51" s="74">
        <f t="shared" si="3"/>
        <v>1234.432186</v>
      </c>
      <c r="L51" s="74">
        <f t="shared" si="4"/>
        <v>409.144116</v>
      </c>
      <c r="M51" s="74">
        <f t="shared" si="5"/>
        <v>911.36302999999998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730</v>
      </c>
      <c r="B52" s="12">
        <v>33140</v>
      </c>
      <c r="C52" s="12" t="s">
        <v>3524</v>
      </c>
      <c r="D52" s="12" t="s">
        <v>3056</v>
      </c>
      <c r="E52" s="100">
        <v>0.93190000000000006</v>
      </c>
      <c r="F52" s="39"/>
      <c r="G52" s="74">
        <f t="shared" si="0"/>
        <v>185.39911599999999</v>
      </c>
      <c r="H52" s="74">
        <f t="shared" si="1"/>
        <v>146.52727800000002</v>
      </c>
      <c r="I52" s="74">
        <f t="shared" si="2"/>
        <v>55.429405000000003</v>
      </c>
      <c r="J52" s="75"/>
      <c r="K52" s="74">
        <f t="shared" si="3"/>
        <v>1330.326186</v>
      </c>
      <c r="L52" s="74">
        <f t="shared" si="4"/>
        <v>433.50811599999997</v>
      </c>
      <c r="M52" s="74">
        <f t="shared" si="5"/>
        <v>976.7330300000001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728</v>
      </c>
      <c r="B53" s="40">
        <v>99915</v>
      </c>
      <c r="C53" s="20" t="s">
        <v>3512</v>
      </c>
      <c r="D53" s="20" t="s">
        <v>3059</v>
      </c>
      <c r="E53" s="100">
        <v>0.83189999999999997</v>
      </c>
      <c r="F53" s="39"/>
      <c r="G53" s="74">
        <f t="shared" si="0"/>
        <v>172.03511599999999</v>
      </c>
      <c r="H53" s="74">
        <f t="shared" si="1"/>
        <v>135.96527800000001</v>
      </c>
      <c r="I53" s="74">
        <f t="shared" si="2"/>
        <v>51.434404999999998</v>
      </c>
      <c r="J53" s="75"/>
      <c r="K53" s="74">
        <f t="shared" si="3"/>
        <v>1234.432186</v>
      </c>
      <c r="L53" s="74">
        <f t="shared" si="4"/>
        <v>409.144116</v>
      </c>
      <c r="M53" s="74">
        <f t="shared" si="5"/>
        <v>911.36302999999998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729</v>
      </c>
      <c r="B54" s="12">
        <v>23844</v>
      </c>
      <c r="C54" s="12" t="s">
        <v>3523</v>
      </c>
      <c r="D54" s="12" t="s">
        <v>3056</v>
      </c>
      <c r="E54" s="100">
        <v>0.93389999999999995</v>
      </c>
      <c r="F54" s="39"/>
      <c r="G54" s="74">
        <f t="shared" si="0"/>
        <v>185.66639599999996</v>
      </c>
      <c r="H54" s="74">
        <f t="shared" si="1"/>
        <v>146.738518</v>
      </c>
      <c r="I54" s="74">
        <f t="shared" si="2"/>
        <v>55.509304999999998</v>
      </c>
      <c r="J54" s="75"/>
      <c r="K54" s="74">
        <f t="shared" si="3"/>
        <v>1332.244066</v>
      </c>
      <c r="L54" s="74">
        <f t="shared" si="4"/>
        <v>433.99539599999997</v>
      </c>
      <c r="M54" s="74">
        <f t="shared" si="5"/>
        <v>978.04043000000001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731</v>
      </c>
      <c r="B55" s="40">
        <v>99915</v>
      </c>
      <c r="C55" s="20" t="s">
        <v>3512</v>
      </c>
      <c r="D55" s="20" t="s">
        <v>3059</v>
      </c>
      <c r="E55" s="100">
        <v>0.83189999999999997</v>
      </c>
      <c r="F55" s="39"/>
      <c r="G55" s="74">
        <f t="shared" si="0"/>
        <v>172.03511599999999</v>
      </c>
      <c r="H55" s="74">
        <f t="shared" si="1"/>
        <v>135.96527800000001</v>
      </c>
      <c r="I55" s="74">
        <f t="shared" si="2"/>
        <v>51.434404999999998</v>
      </c>
      <c r="J55" s="75"/>
      <c r="K55" s="74">
        <f t="shared" si="3"/>
        <v>1234.432186</v>
      </c>
      <c r="L55" s="74">
        <f t="shared" si="4"/>
        <v>409.144116</v>
      </c>
      <c r="M55" s="74">
        <f t="shared" si="5"/>
        <v>911.36302999999998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732</v>
      </c>
      <c r="B56" s="12">
        <v>26900</v>
      </c>
      <c r="C56" s="12" t="s">
        <v>3516</v>
      </c>
      <c r="D56" s="12" t="s">
        <v>3056</v>
      </c>
      <c r="E56" s="100">
        <v>1.0105999999999999</v>
      </c>
      <c r="F56" s="39"/>
      <c r="G56" s="74">
        <f t="shared" si="0"/>
        <v>195.916584</v>
      </c>
      <c r="H56" s="74">
        <f t="shared" si="1"/>
        <v>154.839572</v>
      </c>
      <c r="I56" s="74">
        <f t="shared" si="2"/>
        <v>58.57347</v>
      </c>
      <c r="J56" s="75"/>
      <c r="K56" s="74">
        <f t="shared" si="3"/>
        <v>1405.794764</v>
      </c>
      <c r="L56" s="74">
        <f t="shared" si="4"/>
        <v>452.68258400000002</v>
      </c>
      <c r="M56" s="74">
        <f t="shared" si="5"/>
        <v>1028.17922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733</v>
      </c>
      <c r="B57" s="12">
        <v>26900</v>
      </c>
      <c r="C57" s="12" t="s">
        <v>3516</v>
      </c>
      <c r="D57" s="12" t="s">
        <v>3056</v>
      </c>
      <c r="E57" s="100">
        <v>1.0105999999999999</v>
      </c>
      <c r="F57" s="39"/>
      <c r="G57" s="74">
        <f t="shared" si="0"/>
        <v>195.916584</v>
      </c>
      <c r="H57" s="74">
        <f t="shared" si="1"/>
        <v>154.839572</v>
      </c>
      <c r="I57" s="74">
        <f t="shared" si="2"/>
        <v>58.57347</v>
      </c>
      <c r="J57" s="75"/>
      <c r="K57" s="74">
        <f t="shared" si="3"/>
        <v>1405.794764</v>
      </c>
      <c r="L57" s="74">
        <f t="shared" si="4"/>
        <v>452.68258400000002</v>
      </c>
      <c r="M57" s="74">
        <f t="shared" si="5"/>
        <v>1028.17922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734</v>
      </c>
      <c r="B58" s="40">
        <v>99915</v>
      </c>
      <c r="C58" s="20" t="s">
        <v>3512</v>
      </c>
      <c r="D58" s="20" t="s">
        <v>3059</v>
      </c>
      <c r="E58" s="100">
        <v>0.83189999999999997</v>
      </c>
      <c r="F58" s="39"/>
      <c r="G58" s="74">
        <f t="shared" si="0"/>
        <v>172.03511599999999</v>
      </c>
      <c r="H58" s="74">
        <f t="shared" si="1"/>
        <v>135.96527800000001</v>
      </c>
      <c r="I58" s="74">
        <f t="shared" si="2"/>
        <v>51.434404999999998</v>
      </c>
      <c r="J58" s="75"/>
      <c r="K58" s="74">
        <f t="shared" si="3"/>
        <v>1234.432186</v>
      </c>
      <c r="L58" s="74">
        <f t="shared" si="4"/>
        <v>409.144116</v>
      </c>
      <c r="M58" s="74">
        <f t="shared" si="5"/>
        <v>911.36302999999998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735</v>
      </c>
      <c r="B59" s="40">
        <v>99915</v>
      </c>
      <c r="C59" s="20" t="s">
        <v>3512</v>
      </c>
      <c r="D59" s="20" t="s">
        <v>3059</v>
      </c>
      <c r="E59" s="100">
        <v>0.83189999999999997</v>
      </c>
      <c r="F59" s="39"/>
      <c r="G59" s="74">
        <f t="shared" si="0"/>
        <v>172.03511599999999</v>
      </c>
      <c r="H59" s="74">
        <f t="shared" si="1"/>
        <v>135.96527800000001</v>
      </c>
      <c r="I59" s="74">
        <f t="shared" si="2"/>
        <v>51.434404999999998</v>
      </c>
      <c r="J59" s="75"/>
      <c r="K59" s="74">
        <f t="shared" si="3"/>
        <v>1234.432186</v>
      </c>
      <c r="L59" s="74">
        <f t="shared" si="4"/>
        <v>409.144116</v>
      </c>
      <c r="M59" s="74">
        <f t="shared" si="5"/>
        <v>911.36302999999998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736</v>
      </c>
      <c r="B60" s="40">
        <v>99915</v>
      </c>
      <c r="C60" s="20" t="s">
        <v>3512</v>
      </c>
      <c r="D60" s="20" t="s">
        <v>3059</v>
      </c>
      <c r="E60" s="100">
        <v>0.83189999999999997</v>
      </c>
      <c r="F60" s="39"/>
      <c r="G60" s="74">
        <f t="shared" si="0"/>
        <v>172.03511599999999</v>
      </c>
      <c r="H60" s="74">
        <f t="shared" si="1"/>
        <v>135.96527800000001</v>
      </c>
      <c r="I60" s="74">
        <f t="shared" si="2"/>
        <v>51.434404999999998</v>
      </c>
      <c r="J60" s="75"/>
      <c r="K60" s="74">
        <f t="shared" si="3"/>
        <v>1234.432186</v>
      </c>
      <c r="L60" s="74">
        <f t="shared" si="4"/>
        <v>409.144116</v>
      </c>
      <c r="M60" s="74">
        <f t="shared" si="5"/>
        <v>911.36302999999998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737</v>
      </c>
      <c r="B61" s="12">
        <v>14020</v>
      </c>
      <c r="C61" s="12" t="s">
        <v>3525</v>
      </c>
      <c r="D61" s="12" t="s">
        <v>3056</v>
      </c>
      <c r="E61" s="100">
        <v>0.88100000000000001</v>
      </c>
      <c r="F61" s="39"/>
      <c r="G61" s="74">
        <f t="shared" si="0"/>
        <v>178.59683999999999</v>
      </c>
      <c r="H61" s="74">
        <f t="shared" si="1"/>
        <v>141.15122</v>
      </c>
      <c r="I61" s="74">
        <f t="shared" si="2"/>
        <v>53.395949999999999</v>
      </c>
      <c r="J61" s="75"/>
      <c r="K61" s="74">
        <f t="shared" si="3"/>
        <v>1281.51614</v>
      </c>
      <c r="L61" s="74">
        <f t="shared" si="4"/>
        <v>421.10684000000003</v>
      </c>
      <c r="M61" s="74">
        <f t="shared" si="5"/>
        <v>943.45970000000011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738</v>
      </c>
      <c r="B62" s="40">
        <v>99915</v>
      </c>
      <c r="C62" s="20" t="s">
        <v>3512</v>
      </c>
      <c r="D62" s="20" t="s">
        <v>3059</v>
      </c>
      <c r="E62" s="100">
        <v>0.83189999999999997</v>
      </c>
      <c r="F62" s="39"/>
      <c r="G62" s="74">
        <f t="shared" si="0"/>
        <v>172.03511599999999</v>
      </c>
      <c r="H62" s="74">
        <f t="shared" si="1"/>
        <v>135.96527800000001</v>
      </c>
      <c r="I62" s="74">
        <f t="shared" si="2"/>
        <v>51.434404999999998</v>
      </c>
      <c r="J62" s="75"/>
      <c r="K62" s="74">
        <f t="shared" si="3"/>
        <v>1234.432186</v>
      </c>
      <c r="L62" s="74">
        <f t="shared" si="4"/>
        <v>409.144116</v>
      </c>
      <c r="M62" s="74">
        <f t="shared" si="5"/>
        <v>911.36302999999998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739</v>
      </c>
      <c r="B63" s="12">
        <v>26900</v>
      </c>
      <c r="C63" s="12" t="s">
        <v>3516</v>
      </c>
      <c r="D63" s="12" t="s">
        <v>3056</v>
      </c>
      <c r="E63" s="100">
        <v>1.0105999999999999</v>
      </c>
      <c r="F63" s="39"/>
      <c r="G63" s="74">
        <f t="shared" si="0"/>
        <v>195.916584</v>
      </c>
      <c r="H63" s="74">
        <f t="shared" si="1"/>
        <v>154.839572</v>
      </c>
      <c r="I63" s="74">
        <f t="shared" si="2"/>
        <v>58.57347</v>
      </c>
      <c r="J63" s="75"/>
      <c r="K63" s="74">
        <f t="shared" si="3"/>
        <v>1405.794764</v>
      </c>
      <c r="L63" s="74">
        <f t="shared" si="4"/>
        <v>452.68258400000002</v>
      </c>
      <c r="M63" s="74">
        <f t="shared" si="5"/>
        <v>1028.17922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740</v>
      </c>
      <c r="B64" s="12">
        <v>23844</v>
      </c>
      <c r="C64" s="12" t="s">
        <v>3523</v>
      </c>
      <c r="D64" s="12" t="s">
        <v>3056</v>
      </c>
      <c r="E64" s="100">
        <v>0.93389999999999995</v>
      </c>
      <c r="F64" s="39"/>
      <c r="G64" s="74">
        <f t="shared" si="0"/>
        <v>185.66639599999996</v>
      </c>
      <c r="H64" s="74">
        <f t="shared" si="1"/>
        <v>146.738518</v>
      </c>
      <c r="I64" s="74">
        <f t="shared" si="2"/>
        <v>55.509304999999998</v>
      </c>
      <c r="J64" s="75"/>
      <c r="K64" s="74">
        <f t="shared" si="3"/>
        <v>1332.244066</v>
      </c>
      <c r="L64" s="74">
        <f t="shared" si="4"/>
        <v>433.99539599999997</v>
      </c>
      <c r="M64" s="74">
        <f t="shared" si="5"/>
        <v>978.04043000000001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741</v>
      </c>
      <c r="B65" s="40">
        <v>99915</v>
      </c>
      <c r="C65" s="20" t="s">
        <v>3512</v>
      </c>
      <c r="D65" s="20" t="s">
        <v>3059</v>
      </c>
      <c r="E65" s="100">
        <v>0.83189999999999997</v>
      </c>
      <c r="F65" s="39"/>
      <c r="G65" s="74">
        <f t="shared" si="0"/>
        <v>172.03511599999999</v>
      </c>
      <c r="H65" s="74">
        <f t="shared" si="1"/>
        <v>135.96527800000001</v>
      </c>
      <c r="I65" s="74">
        <f t="shared" si="2"/>
        <v>51.434404999999998</v>
      </c>
      <c r="J65" s="75"/>
      <c r="K65" s="74">
        <f t="shared" si="3"/>
        <v>1234.432186</v>
      </c>
      <c r="L65" s="74">
        <f t="shared" si="4"/>
        <v>409.144116</v>
      </c>
      <c r="M65" s="74">
        <f t="shared" si="5"/>
        <v>911.36302999999998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742</v>
      </c>
      <c r="B66" s="12">
        <v>17140</v>
      </c>
      <c r="C66" s="12" t="s">
        <v>3519</v>
      </c>
      <c r="D66" s="12" t="s">
        <v>3056</v>
      </c>
      <c r="E66" s="100">
        <v>0.93320000000000003</v>
      </c>
      <c r="F66" s="39"/>
      <c r="G66" s="74">
        <f t="shared" si="0"/>
        <v>185.57284799999999</v>
      </c>
      <c r="H66" s="74">
        <f t="shared" si="1"/>
        <v>146.66458400000002</v>
      </c>
      <c r="I66" s="74">
        <f t="shared" si="2"/>
        <v>55.481340000000003</v>
      </c>
      <c r="J66" s="75"/>
      <c r="K66" s="74">
        <f t="shared" si="3"/>
        <v>1331.5728080000001</v>
      </c>
      <c r="L66" s="74">
        <f t="shared" si="4"/>
        <v>433.82484799999997</v>
      </c>
      <c r="M66" s="74">
        <f t="shared" si="5"/>
        <v>977.58284000000003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743</v>
      </c>
      <c r="B67" s="40">
        <v>99915</v>
      </c>
      <c r="C67" s="20" t="s">
        <v>3512</v>
      </c>
      <c r="D67" s="20" t="s">
        <v>3059</v>
      </c>
      <c r="E67" s="100">
        <v>0.83189999999999997</v>
      </c>
      <c r="F67" s="39"/>
      <c r="G67" s="74">
        <f t="shared" si="0"/>
        <v>172.03511599999999</v>
      </c>
      <c r="H67" s="74">
        <f t="shared" si="1"/>
        <v>135.96527800000001</v>
      </c>
      <c r="I67" s="74">
        <f t="shared" si="2"/>
        <v>51.434404999999998</v>
      </c>
      <c r="J67" s="75"/>
      <c r="K67" s="74">
        <f t="shared" si="3"/>
        <v>1234.432186</v>
      </c>
      <c r="L67" s="74">
        <f t="shared" si="4"/>
        <v>409.144116</v>
      </c>
      <c r="M67" s="74">
        <f t="shared" si="5"/>
        <v>911.36302999999998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744</v>
      </c>
      <c r="B68" s="12">
        <v>14020</v>
      </c>
      <c r="C68" s="12" t="s">
        <v>3525</v>
      </c>
      <c r="D68" s="12" t="s">
        <v>3056</v>
      </c>
      <c r="E68" s="100">
        <v>0.88100000000000001</v>
      </c>
      <c r="F68" s="39"/>
      <c r="G68" s="74">
        <f t="shared" si="0"/>
        <v>178.59683999999999</v>
      </c>
      <c r="H68" s="74">
        <f t="shared" si="1"/>
        <v>141.15122</v>
      </c>
      <c r="I68" s="74">
        <f t="shared" si="2"/>
        <v>53.395949999999999</v>
      </c>
      <c r="J68" s="75"/>
      <c r="K68" s="74">
        <f t="shared" si="3"/>
        <v>1281.51614</v>
      </c>
      <c r="L68" s="74">
        <f t="shared" si="4"/>
        <v>421.10684000000003</v>
      </c>
      <c r="M68" s="74">
        <f t="shared" si="5"/>
        <v>943.45970000000011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745</v>
      </c>
      <c r="B69" s="40">
        <v>99915</v>
      </c>
      <c r="C69" s="20" t="s">
        <v>3512</v>
      </c>
      <c r="D69" s="20" t="s">
        <v>3059</v>
      </c>
      <c r="E69" s="100">
        <v>0.83189999999999997</v>
      </c>
      <c r="F69" s="39"/>
      <c r="G69" s="74">
        <f t="shared" si="0"/>
        <v>172.03511599999999</v>
      </c>
      <c r="H69" s="74">
        <f t="shared" si="1"/>
        <v>135.96527800000001</v>
      </c>
      <c r="I69" s="74">
        <f t="shared" si="2"/>
        <v>51.434404999999998</v>
      </c>
      <c r="J69" s="75"/>
      <c r="K69" s="74">
        <f t="shared" si="3"/>
        <v>1234.432186</v>
      </c>
      <c r="L69" s="74">
        <f t="shared" si="4"/>
        <v>409.144116</v>
      </c>
      <c r="M69" s="74">
        <f t="shared" si="5"/>
        <v>911.36302999999998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746</v>
      </c>
      <c r="B70" s="40">
        <v>99915</v>
      </c>
      <c r="C70" s="20" t="s">
        <v>3512</v>
      </c>
      <c r="D70" s="20" t="s">
        <v>3059</v>
      </c>
      <c r="E70" s="100">
        <v>0.83189999999999997</v>
      </c>
      <c r="F70" s="39"/>
      <c r="G70" s="74">
        <f t="shared" si="0"/>
        <v>172.03511599999999</v>
      </c>
      <c r="H70" s="74">
        <f t="shared" si="1"/>
        <v>135.96527800000001</v>
      </c>
      <c r="I70" s="74">
        <f t="shared" si="2"/>
        <v>51.434404999999998</v>
      </c>
      <c r="J70" s="75"/>
      <c r="K70" s="74">
        <f t="shared" si="3"/>
        <v>1234.432186</v>
      </c>
      <c r="L70" s="74">
        <f t="shared" si="4"/>
        <v>409.144116</v>
      </c>
      <c r="M70" s="74">
        <f t="shared" si="5"/>
        <v>911.36302999999998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747</v>
      </c>
      <c r="B71" s="40">
        <v>99915</v>
      </c>
      <c r="C71" s="20" t="s">
        <v>3512</v>
      </c>
      <c r="D71" s="20" t="s">
        <v>3059</v>
      </c>
      <c r="E71" s="100">
        <v>0.83189999999999997</v>
      </c>
      <c r="F71" s="39"/>
      <c r="G71" s="74">
        <f t="shared" si="0"/>
        <v>172.03511599999999</v>
      </c>
      <c r="H71" s="74">
        <f t="shared" si="1"/>
        <v>135.96527800000001</v>
      </c>
      <c r="I71" s="74">
        <f t="shared" si="2"/>
        <v>51.434404999999998</v>
      </c>
      <c r="J71" s="75"/>
      <c r="K71" s="74">
        <f t="shared" si="3"/>
        <v>1234.432186</v>
      </c>
      <c r="L71" s="74">
        <f t="shared" si="4"/>
        <v>409.144116</v>
      </c>
      <c r="M71" s="74">
        <f t="shared" si="5"/>
        <v>911.36302999999998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748</v>
      </c>
      <c r="B72" s="12">
        <v>23844</v>
      </c>
      <c r="C72" s="12" t="s">
        <v>3523</v>
      </c>
      <c r="D72" s="12" t="s">
        <v>3056</v>
      </c>
      <c r="E72" s="100">
        <v>0.93389999999999995</v>
      </c>
      <c r="F72" s="39"/>
      <c r="G72" s="74">
        <f t="shared" si="0"/>
        <v>185.66639599999996</v>
      </c>
      <c r="H72" s="74">
        <f t="shared" si="1"/>
        <v>146.738518</v>
      </c>
      <c r="I72" s="74">
        <f t="shared" si="2"/>
        <v>55.509304999999998</v>
      </c>
      <c r="J72" s="75"/>
      <c r="K72" s="74">
        <f t="shared" si="3"/>
        <v>1332.244066</v>
      </c>
      <c r="L72" s="74">
        <f t="shared" si="4"/>
        <v>433.99539599999997</v>
      </c>
      <c r="M72" s="74">
        <f t="shared" si="5"/>
        <v>978.04043000000001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749</v>
      </c>
      <c r="B73" s="12">
        <v>21780</v>
      </c>
      <c r="C73" s="12" t="s">
        <v>3526</v>
      </c>
      <c r="D73" s="12" t="s">
        <v>3056</v>
      </c>
      <c r="E73" s="100">
        <v>0.91379999999999995</v>
      </c>
      <c r="F73" s="39"/>
      <c r="G73" s="74">
        <f t="shared" ref="G73:G100" si="6">+(E73*133.64)+60.86</f>
        <v>182.980232</v>
      </c>
      <c r="H73" s="74">
        <f t="shared" ref="H73:H100" si="7">(E73*105.62)+48.1</f>
        <v>144.615556</v>
      </c>
      <c r="I73" s="74">
        <f t="shared" ref="I73:I100" si="8">(E73*39.95)+18.2</f>
        <v>54.706310000000002</v>
      </c>
      <c r="J73" s="75"/>
      <c r="K73" s="74">
        <f t="shared" ref="K73:K100" si="9">((E73*958.94)+436.69)</f>
        <v>1312.969372</v>
      </c>
      <c r="L73" s="74">
        <f t="shared" ref="L73:L100" si="10">(E73*243.64)+206.46</f>
        <v>429.098232</v>
      </c>
      <c r="M73" s="74">
        <f t="shared" ref="M73:M100" si="11">(E73*653.7)+367.55</f>
        <v>964.90105999999992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750</v>
      </c>
      <c r="B74" s="40">
        <v>99915</v>
      </c>
      <c r="C74" s="20" t="s">
        <v>3512</v>
      </c>
      <c r="D74" s="20" t="s">
        <v>3059</v>
      </c>
      <c r="E74" s="100">
        <v>0.83189999999999997</v>
      </c>
      <c r="F74" s="39"/>
      <c r="G74" s="74">
        <f t="shared" si="6"/>
        <v>172.03511599999999</v>
      </c>
      <c r="H74" s="74">
        <f t="shared" si="7"/>
        <v>135.96527800000001</v>
      </c>
      <c r="I74" s="74">
        <f t="shared" si="8"/>
        <v>51.434404999999998</v>
      </c>
      <c r="J74" s="75"/>
      <c r="K74" s="74">
        <f t="shared" si="9"/>
        <v>1234.432186</v>
      </c>
      <c r="L74" s="74">
        <f t="shared" si="10"/>
        <v>409.144116</v>
      </c>
      <c r="M74" s="74">
        <f t="shared" si="11"/>
        <v>911.36302999999998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751</v>
      </c>
      <c r="B75" s="12">
        <v>26900</v>
      </c>
      <c r="C75" s="12" t="s">
        <v>3516</v>
      </c>
      <c r="D75" s="12" t="s">
        <v>3056</v>
      </c>
      <c r="E75" s="100">
        <v>1.0105999999999999</v>
      </c>
      <c r="F75" s="39"/>
      <c r="G75" s="74">
        <f t="shared" si="6"/>
        <v>195.916584</v>
      </c>
      <c r="H75" s="74">
        <f t="shared" si="7"/>
        <v>154.839572</v>
      </c>
      <c r="I75" s="74">
        <f t="shared" si="8"/>
        <v>58.57347</v>
      </c>
      <c r="J75" s="75"/>
      <c r="K75" s="74">
        <f t="shared" si="9"/>
        <v>1405.794764</v>
      </c>
      <c r="L75" s="74">
        <f t="shared" si="10"/>
        <v>452.68258400000002</v>
      </c>
      <c r="M75" s="74">
        <f t="shared" si="11"/>
        <v>1028.17922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752</v>
      </c>
      <c r="B76" s="40">
        <v>99915</v>
      </c>
      <c r="C76" s="20" t="s">
        <v>3512</v>
      </c>
      <c r="D76" s="20" t="s">
        <v>3059</v>
      </c>
      <c r="E76" s="100">
        <v>0.83189999999999997</v>
      </c>
      <c r="F76" s="39"/>
      <c r="G76" s="74">
        <f t="shared" si="6"/>
        <v>172.03511599999999</v>
      </c>
      <c r="H76" s="74">
        <f t="shared" si="7"/>
        <v>135.96527800000001</v>
      </c>
      <c r="I76" s="74">
        <f t="shared" si="8"/>
        <v>51.434404999999998</v>
      </c>
      <c r="J76" s="75"/>
      <c r="K76" s="74">
        <f t="shared" si="9"/>
        <v>1234.432186</v>
      </c>
      <c r="L76" s="74">
        <f t="shared" si="10"/>
        <v>409.144116</v>
      </c>
      <c r="M76" s="74">
        <f t="shared" si="11"/>
        <v>911.36302999999998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753</v>
      </c>
      <c r="B77" s="40">
        <v>99915</v>
      </c>
      <c r="C77" s="20" t="s">
        <v>3512</v>
      </c>
      <c r="D77" s="20" t="s">
        <v>3059</v>
      </c>
      <c r="E77" s="100">
        <v>0.83189999999999997</v>
      </c>
      <c r="F77" s="39"/>
      <c r="G77" s="74">
        <f t="shared" si="6"/>
        <v>172.03511599999999</v>
      </c>
      <c r="H77" s="74">
        <f t="shared" si="7"/>
        <v>135.96527800000001</v>
      </c>
      <c r="I77" s="74">
        <f t="shared" si="8"/>
        <v>51.434404999999998</v>
      </c>
      <c r="J77" s="75"/>
      <c r="K77" s="74">
        <f t="shared" si="9"/>
        <v>1234.432186</v>
      </c>
      <c r="L77" s="74">
        <f t="shared" si="10"/>
        <v>409.144116</v>
      </c>
      <c r="M77" s="74">
        <f t="shared" si="11"/>
        <v>911.36302999999998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754</v>
      </c>
      <c r="B78" s="40">
        <v>99915</v>
      </c>
      <c r="C78" s="20" t="s">
        <v>3512</v>
      </c>
      <c r="D78" s="20" t="s">
        <v>3059</v>
      </c>
      <c r="E78" s="100">
        <v>0.83189999999999997</v>
      </c>
      <c r="F78" s="39"/>
      <c r="G78" s="74">
        <f t="shared" si="6"/>
        <v>172.03511599999999</v>
      </c>
      <c r="H78" s="74">
        <f t="shared" si="7"/>
        <v>135.96527800000001</v>
      </c>
      <c r="I78" s="74">
        <f t="shared" si="8"/>
        <v>51.434404999999998</v>
      </c>
      <c r="J78" s="75"/>
      <c r="K78" s="74">
        <f t="shared" si="9"/>
        <v>1234.432186</v>
      </c>
      <c r="L78" s="74">
        <f t="shared" si="10"/>
        <v>409.144116</v>
      </c>
      <c r="M78" s="74">
        <f t="shared" si="11"/>
        <v>911.36302999999998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755</v>
      </c>
      <c r="B79" s="12">
        <v>31140</v>
      </c>
      <c r="C79" s="12" t="s">
        <v>3517</v>
      </c>
      <c r="D79" s="12" t="s">
        <v>3056</v>
      </c>
      <c r="E79" s="100">
        <v>0.88439999999999996</v>
      </c>
      <c r="F79" s="39"/>
      <c r="G79" s="74">
        <f t="shared" si="6"/>
        <v>179.05121599999998</v>
      </c>
      <c r="H79" s="74">
        <f t="shared" si="7"/>
        <v>141.51032800000002</v>
      </c>
      <c r="I79" s="74">
        <f t="shared" si="8"/>
        <v>53.531779999999998</v>
      </c>
      <c r="J79" s="75"/>
      <c r="K79" s="74">
        <f t="shared" si="9"/>
        <v>1284.7765360000001</v>
      </c>
      <c r="L79" s="74">
        <f t="shared" si="10"/>
        <v>421.93521599999997</v>
      </c>
      <c r="M79" s="74">
        <f t="shared" si="11"/>
        <v>945.68227999999999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756</v>
      </c>
      <c r="B80" s="12">
        <v>26900</v>
      </c>
      <c r="C80" s="12" t="s">
        <v>3516</v>
      </c>
      <c r="D80" s="12" t="s">
        <v>3056</v>
      </c>
      <c r="E80" s="100">
        <v>1.0105999999999999</v>
      </c>
      <c r="F80" s="39"/>
      <c r="G80" s="74">
        <f t="shared" si="6"/>
        <v>195.916584</v>
      </c>
      <c r="H80" s="74">
        <f t="shared" si="7"/>
        <v>154.839572</v>
      </c>
      <c r="I80" s="74">
        <f t="shared" si="8"/>
        <v>58.57347</v>
      </c>
      <c r="J80" s="75"/>
      <c r="K80" s="74">
        <f t="shared" si="9"/>
        <v>1405.794764</v>
      </c>
      <c r="L80" s="74">
        <f t="shared" si="10"/>
        <v>452.68258400000002</v>
      </c>
      <c r="M80" s="74">
        <f t="shared" si="11"/>
        <v>1028.17922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757</v>
      </c>
      <c r="B81" s="40">
        <v>99915</v>
      </c>
      <c r="C81" s="20" t="s">
        <v>3512</v>
      </c>
      <c r="D81" s="20" t="s">
        <v>3059</v>
      </c>
      <c r="E81" s="100">
        <v>0.83189999999999997</v>
      </c>
      <c r="F81" s="39"/>
      <c r="G81" s="74">
        <f t="shared" si="6"/>
        <v>172.03511599999999</v>
      </c>
      <c r="H81" s="74">
        <f t="shared" si="7"/>
        <v>135.96527800000001</v>
      </c>
      <c r="I81" s="74">
        <f t="shared" si="8"/>
        <v>51.434404999999998</v>
      </c>
      <c r="J81" s="75"/>
      <c r="K81" s="74">
        <f t="shared" si="9"/>
        <v>1234.432186</v>
      </c>
      <c r="L81" s="74">
        <f t="shared" si="10"/>
        <v>409.144116</v>
      </c>
      <c r="M81" s="74">
        <f t="shared" si="11"/>
        <v>911.36302999999998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12" t="s">
        <v>3901</v>
      </c>
      <c r="B82" s="12">
        <v>43780</v>
      </c>
      <c r="C82" s="12" t="s">
        <v>3527</v>
      </c>
      <c r="D82" s="12" t="s">
        <v>3056</v>
      </c>
      <c r="E82" s="100">
        <v>0.92690000000000006</v>
      </c>
      <c r="F82" s="39"/>
      <c r="G82" s="74">
        <f t="shared" si="6"/>
        <v>184.73091599999998</v>
      </c>
      <c r="H82" s="74">
        <f t="shared" si="7"/>
        <v>145.999178</v>
      </c>
      <c r="I82" s="74">
        <f t="shared" si="8"/>
        <v>55.229655000000008</v>
      </c>
      <c r="J82" s="75"/>
      <c r="K82" s="74">
        <f t="shared" si="9"/>
        <v>1325.5314860000001</v>
      </c>
      <c r="L82" s="74">
        <f t="shared" si="10"/>
        <v>432.28991600000001</v>
      </c>
      <c r="M82" s="74">
        <f t="shared" si="11"/>
        <v>973.4645300000002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758</v>
      </c>
      <c r="B83" s="40">
        <v>99915</v>
      </c>
      <c r="C83" s="20" t="s">
        <v>3512</v>
      </c>
      <c r="D83" s="20" t="s">
        <v>3059</v>
      </c>
      <c r="E83" s="100">
        <v>0.83189999999999997</v>
      </c>
      <c r="F83" s="39"/>
      <c r="G83" s="74">
        <f t="shared" si="6"/>
        <v>172.03511599999999</v>
      </c>
      <c r="H83" s="74">
        <f t="shared" si="7"/>
        <v>135.96527800000001</v>
      </c>
      <c r="I83" s="74">
        <f t="shared" si="8"/>
        <v>51.434404999999998</v>
      </c>
      <c r="J83" s="75"/>
      <c r="K83" s="74">
        <f t="shared" si="9"/>
        <v>1234.432186</v>
      </c>
      <c r="L83" s="74">
        <f t="shared" si="10"/>
        <v>409.144116</v>
      </c>
      <c r="M83" s="74">
        <f t="shared" si="11"/>
        <v>911.36302999999998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759</v>
      </c>
      <c r="B84" s="40">
        <v>99915</v>
      </c>
      <c r="C84" s="20" t="s">
        <v>3512</v>
      </c>
      <c r="D84" s="20" t="s">
        <v>3059</v>
      </c>
      <c r="E84" s="100">
        <v>0.83189999999999997</v>
      </c>
      <c r="F84" s="39"/>
      <c r="G84" s="74">
        <f t="shared" si="6"/>
        <v>172.03511599999999</v>
      </c>
      <c r="H84" s="74">
        <f t="shared" si="7"/>
        <v>135.96527800000001</v>
      </c>
      <c r="I84" s="74">
        <f t="shared" si="8"/>
        <v>51.434404999999998</v>
      </c>
      <c r="J84" s="75"/>
      <c r="K84" s="74">
        <f t="shared" si="9"/>
        <v>1234.432186</v>
      </c>
      <c r="L84" s="74">
        <f t="shared" si="10"/>
        <v>409.144116</v>
      </c>
      <c r="M84" s="74">
        <f t="shared" si="11"/>
        <v>911.36302999999998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12" t="s">
        <v>760</v>
      </c>
      <c r="B85" s="12">
        <v>45460</v>
      </c>
      <c r="C85" s="12" t="s">
        <v>3518</v>
      </c>
      <c r="D85" s="12" t="s">
        <v>3056</v>
      </c>
      <c r="E85" s="100">
        <v>0.91969999999999996</v>
      </c>
      <c r="F85" s="39"/>
      <c r="G85" s="74">
        <f t="shared" si="6"/>
        <v>183.76870799999998</v>
      </c>
      <c r="H85" s="74">
        <f t="shared" si="7"/>
        <v>145.23871399999999</v>
      </c>
      <c r="I85" s="74">
        <f t="shared" si="8"/>
        <v>54.942014999999998</v>
      </c>
      <c r="J85" s="75"/>
      <c r="K85" s="74">
        <f t="shared" si="9"/>
        <v>1318.6271180000001</v>
      </c>
      <c r="L85" s="74">
        <f t="shared" si="10"/>
        <v>430.535708</v>
      </c>
      <c r="M85" s="74">
        <f t="shared" si="11"/>
        <v>968.75789000000009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761</v>
      </c>
      <c r="B86" s="40">
        <v>99915</v>
      </c>
      <c r="C86" s="20" t="s">
        <v>3512</v>
      </c>
      <c r="D86" s="20" t="s">
        <v>3059</v>
      </c>
      <c r="E86" s="100">
        <v>0.83189999999999997</v>
      </c>
      <c r="F86" s="39"/>
      <c r="G86" s="74">
        <f t="shared" si="6"/>
        <v>172.03511599999999</v>
      </c>
      <c r="H86" s="74">
        <f t="shared" si="7"/>
        <v>135.96527800000001</v>
      </c>
      <c r="I86" s="74">
        <f t="shared" si="8"/>
        <v>51.434404999999998</v>
      </c>
      <c r="J86" s="75"/>
      <c r="K86" s="74">
        <f t="shared" si="9"/>
        <v>1234.432186</v>
      </c>
      <c r="L86" s="74">
        <f t="shared" si="10"/>
        <v>409.144116</v>
      </c>
      <c r="M86" s="74">
        <f t="shared" si="11"/>
        <v>911.36302999999998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12" t="s">
        <v>762</v>
      </c>
      <c r="B87" s="12">
        <v>29200</v>
      </c>
      <c r="C87" s="12" t="s">
        <v>3515</v>
      </c>
      <c r="D87" s="12" t="s">
        <v>3056</v>
      </c>
      <c r="E87" s="100">
        <v>0.96130000000000004</v>
      </c>
      <c r="F87" s="39"/>
      <c r="G87" s="74">
        <f t="shared" si="6"/>
        <v>189.32813199999998</v>
      </c>
      <c r="H87" s="74">
        <f t="shared" si="7"/>
        <v>149.63250600000001</v>
      </c>
      <c r="I87" s="74">
        <f t="shared" si="8"/>
        <v>56.603935000000007</v>
      </c>
      <c r="J87" s="75"/>
      <c r="K87" s="74">
        <f t="shared" si="9"/>
        <v>1358.5190220000002</v>
      </c>
      <c r="L87" s="74">
        <f t="shared" si="10"/>
        <v>440.671132</v>
      </c>
      <c r="M87" s="74">
        <f t="shared" si="11"/>
        <v>995.95181000000002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763</v>
      </c>
      <c r="B88" s="40">
        <v>99915</v>
      </c>
      <c r="C88" s="20" t="s">
        <v>3512</v>
      </c>
      <c r="D88" s="20" t="s">
        <v>3059</v>
      </c>
      <c r="E88" s="100">
        <v>0.83189999999999997</v>
      </c>
      <c r="F88" s="39"/>
      <c r="G88" s="74">
        <f t="shared" si="6"/>
        <v>172.03511599999999</v>
      </c>
      <c r="H88" s="74">
        <f t="shared" si="7"/>
        <v>135.96527800000001</v>
      </c>
      <c r="I88" s="74">
        <f t="shared" si="8"/>
        <v>51.434404999999998</v>
      </c>
      <c r="J88" s="75"/>
      <c r="K88" s="74">
        <f t="shared" si="9"/>
        <v>1234.432186</v>
      </c>
      <c r="L88" s="74">
        <f t="shared" si="10"/>
        <v>409.144116</v>
      </c>
      <c r="M88" s="74">
        <f t="shared" si="11"/>
        <v>911.36302999999998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12" t="s">
        <v>764</v>
      </c>
      <c r="B89" s="12">
        <v>17140</v>
      </c>
      <c r="C89" s="12" t="s">
        <v>3519</v>
      </c>
      <c r="D89" s="12" t="s">
        <v>3056</v>
      </c>
      <c r="E89" s="100">
        <v>0.93320000000000003</v>
      </c>
      <c r="F89" s="39"/>
      <c r="G89" s="74">
        <f t="shared" si="6"/>
        <v>185.57284799999999</v>
      </c>
      <c r="H89" s="74">
        <f t="shared" si="7"/>
        <v>146.66458400000002</v>
      </c>
      <c r="I89" s="74">
        <f t="shared" si="8"/>
        <v>55.481340000000003</v>
      </c>
      <c r="J89" s="75"/>
      <c r="K89" s="74">
        <f t="shared" si="9"/>
        <v>1331.5728080000001</v>
      </c>
      <c r="L89" s="74">
        <f t="shared" si="10"/>
        <v>433.82484799999997</v>
      </c>
      <c r="M89" s="74">
        <f t="shared" si="11"/>
        <v>977.58284000000003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765</v>
      </c>
      <c r="B90" s="12">
        <v>21780</v>
      </c>
      <c r="C90" s="12" t="s">
        <v>3526</v>
      </c>
      <c r="D90" s="12" t="s">
        <v>3056</v>
      </c>
      <c r="E90" s="100">
        <v>0.91379999999999995</v>
      </c>
      <c r="F90" s="39"/>
      <c r="G90" s="74">
        <f t="shared" si="6"/>
        <v>182.980232</v>
      </c>
      <c r="H90" s="74">
        <f t="shared" si="7"/>
        <v>144.615556</v>
      </c>
      <c r="I90" s="74">
        <f t="shared" si="8"/>
        <v>54.706310000000002</v>
      </c>
      <c r="J90" s="75"/>
      <c r="K90" s="74">
        <f t="shared" si="9"/>
        <v>1312.969372</v>
      </c>
      <c r="L90" s="74">
        <f t="shared" si="10"/>
        <v>429.098232</v>
      </c>
      <c r="M90" s="74">
        <f t="shared" si="11"/>
        <v>964.90105999999992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12" t="s">
        <v>766</v>
      </c>
      <c r="B91" s="12">
        <v>45460</v>
      </c>
      <c r="C91" s="12" t="s">
        <v>3518</v>
      </c>
      <c r="D91" s="12" t="s">
        <v>3056</v>
      </c>
      <c r="E91" s="100">
        <v>0.91969999999999996</v>
      </c>
      <c r="F91" s="39"/>
      <c r="G91" s="74">
        <f t="shared" si="6"/>
        <v>183.76870799999998</v>
      </c>
      <c r="H91" s="74">
        <f t="shared" si="7"/>
        <v>145.23871399999999</v>
      </c>
      <c r="I91" s="74">
        <f t="shared" si="8"/>
        <v>54.942014999999998</v>
      </c>
      <c r="J91" s="75"/>
      <c r="K91" s="74">
        <f t="shared" si="9"/>
        <v>1318.6271180000001</v>
      </c>
      <c r="L91" s="74">
        <f t="shared" si="10"/>
        <v>430.535708</v>
      </c>
      <c r="M91" s="74">
        <f t="shared" si="11"/>
        <v>968.75789000000009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12" t="s">
        <v>767</v>
      </c>
      <c r="B92" s="12">
        <v>45460</v>
      </c>
      <c r="C92" s="12" t="s">
        <v>3518</v>
      </c>
      <c r="D92" s="12" t="s">
        <v>3056</v>
      </c>
      <c r="E92" s="100">
        <v>0.91969999999999996</v>
      </c>
      <c r="F92" s="39"/>
      <c r="G92" s="74">
        <f t="shared" si="6"/>
        <v>183.76870799999998</v>
      </c>
      <c r="H92" s="74">
        <f t="shared" si="7"/>
        <v>145.23871399999999</v>
      </c>
      <c r="I92" s="74">
        <f t="shared" si="8"/>
        <v>54.942014999999998</v>
      </c>
      <c r="J92" s="75"/>
      <c r="K92" s="74">
        <f t="shared" si="9"/>
        <v>1318.6271180000001</v>
      </c>
      <c r="L92" s="74">
        <f t="shared" si="10"/>
        <v>430.535708</v>
      </c>
      <c r="M92" s="74">
        <f t="shared" si="11"/>
        <v>968.75789000000009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768</v>
      </c>
      <c r="B93" s="40">
        <v>99915</v>
      </c>
      <c r="C93" s="20" t="s">
        <v>3512</v>
      </c>
      <c r="D93" s="20" t="s">
        <v>3059</v>
      </c>
      <c r="E93" s="100">
        <v>0.83189999999999997</v>
      </c>
      <c r="F93" s="39"/>
      <c r="G93" s="74">
        <f t="shared" si="6"/>
        <v>172.03511599999999</v>
      </c>
      <c r="H93" s="74">
        <f t="shared" si="7"/>
        <v>135.96527800000001</v>
      </c>
      <c r="I93" s="74">
        <f t="shared" si="8"/>
        <v>51.434404999999998</v>
      </c>
      <c r="J93" s="75"/>
      <c r="K93" s="74">
        <f t="shared" si="9"/>
        <v>1234.432186</v>
      </c>
      <c r="L93" s="74">
        <f t="shared" si="10"/>
        <v>409.144116</v>
      </c>
      <c r="M93" s="74">
        <f t="shared" si="11"/>
        <v>911.36302999999998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769</v>
      </c>
      <c r="B94" s="40">
        <v>99915</v>
      </c>
      <c r="C94" s="20" t="s">
        <v>3512</v>
      </c>
      <c r="D94" s="20" t="s">
        <v>3059</v>
      </c>
      <c r="E94" s="100">
        <v>0.83189999999999997</v>
      </c>
      <c r="F94" s="39"/>
      <c r="G94" s="74">
        <f t="shared" si="6"/>
        <v>172.03511599999999</v>
      </c>
      <c r="H94" s="74">
        <f t="shared" si="7"/>
        <v>135.96527800000001</v>
      </c>
      <c r="I94" s="74">
        <f t="shared" si="8"/>
        <v>51.434404999999998</v>
      </c>
      <c r="J94" s="75"/>
      <c r="K94" s="74">
        <f t="shared" si="9"/>
        <v>1234.432186</v>
      </c>
      <c r="L94" s="74">
        <f t="shared" si="10"/>
        <v>409.144116</v>
      </c>
      <c r="M94" s="74">
        <f t="shared" si="11"/>
        <v>911.36302999999998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12" t="s">
        <v>770</v>
      </c>
      <c r="B95" s="12">
        <v>21780</v>
      </c>
      <c r="C95" s="12" t="s">
        <v>3526</v>
      </c>
      <c r="D95" s="12" t="s">
        <v>3056</v>
      </c>
      <c r="E95" s="100">
        <v>0.91379999999999995</v>
      </c>
      <c r="F95" s="39"/>
      <c r="G95" s="74">
        <f t="shared" si="6"/>
        <v>182.980232</v>
      </c>
      <c r="H95" s="74">
        <f t="shared" si="7"/>
        <v>144.615556</v>
      </c>
      <c r="I95" s="74">
        <f t="shared" si="8"/>
        <v>54.706310000000002</v>
      </c>
      <c r="J95" s="75"/>
      <c r="K95" s="74">
        <f t="shared" si="9"/>
        <v>1312.969372</v>
      </c>
      <c r="L95" s="74">
        <f t="shared" si="10"/>
        <v>429.098232</v>
      </c>
      <c r="M95" s="74">
        <f t="shared" si="11"/>
        <v>964.90105999999992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12" t="s">
        <v>771</v>
      </c>
      <c r="B96" s="12">
        <v>31140</v>
      </c>
      <c r="C96" s="12" t="s">
        <v>3517</v>
      </c>
      <c r="D96" s="12" t="s">
        <v>3056</v>
      </c>
      <c r="E96" s="100">
        <v>0.88439999999999996</v>
      </c>
      <c r="F96" s="39"/>
      <c r="G96" s="74">
        <f t="shared" si="6"/>
        <v>179.05121599999998</v>
      </c>
      <c r="H96" s="74">
        <f t="shared" si="7"/>
        <v>141.51032800000002</v>
      </c>
      <c r="I96" s="74">
        <f t="shared" si="8"/>
        <v>53.531779999999998</v>
      </c>
      <c r="J96" s="75"/>
      <c r="K96" s="74">
        <f t="shared" si="9"/>
        <v>1284.7765360000001</v>
      </c>
      <c r="L96" s="74">
        <f t="shared" si="10"/>
        <v>421.93521599999997</v>
      </c>
      <c r="M96" s="74">
        <f t="shared" si="11"/>
        <v>945.68227999999999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772</v>
      </c>
      <c r="B97" s="40">
        <v>99915</v>
      </c>
      <c r="C97" s="20" t="s">
        <v>3512</v>
      </c>
      <c r="D97" s="20" t="s">
        <v>3059</v>
      </c>
      <c r="E97" s="100">
        <v>0.83189999999999997</v>
      </c>
      <c r="F97" s="39"/>
      <c r="G97" s="74">
        <f t="shared" si="6"/>
        <v>172.03511599999999</v>
      </c>
      <c r="H97" s="74">
        <f t="shared" si="7"/>
        <v>135.96527800000001</v>
      </c>
      <c r="I97" s="74">
        <f t="shared" si="8"/>
        <v>51.434404999999998</v>
      </c>
      <c r="J97" s="75"/>
      <c r="K97" s="74">
        <f t="shared" si="9"/>
        <v>1234.432186</v>
      </c>
      <c r="L97" s="74">
        <f t="shared" si="10"/>
        <v>409.144116</v>
      </c>
      <c r="M97" s="74">
        <f t="shared" si="11"/>
        <v>911.36302999999998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12" t="s">
        <v>773</v>
      </c>
      <c r="B98" s="12">
        <v>23060</v>
      </c>
      <c r="C98" s="12" t="s">
        <v>3513</v>
      </c>
      <c r="D98" s="12" t="s">
        <v>3056</v>
      </c>
      <c r="E98" s="100">
        <v>0.87890000000000001</v>
      </c>
      <c r="F98" s="39"/>
      <c r="G98" s="74">
        <f t="shared" si="6"/>
        <v>178.31619599999999</v>
      </c>
      <c r="H98" s="74">
        <f t="shared" si="7"/>
        <v>140.929418</v>
      </c>
      <c r="I98" s="74">
        <f t="shared" si="8"/>
        <v>53.312055000000001</v>
      </c>
      <c r="J98" s="75"/>
      <c r="K98" s="74">
        <f t="shared" si="9"/>
        <v>1279.5023660000002</v>
      </c>
      <c r="L98" s="74">
        <f t="shared" si="10"/>
        <v>420.59519599999999</v>
      </c>
      <c r="M98" s="74">
        <f t="shared" si="11"/>
        <v>942.08693000000017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774</v>
      </c>
      <c r="B99" s="40">
        <v>99915</v>
      </c>
      <c r="C99" s="20" t="s">
        <v>3512</v>
      </c>
      <c r="D99" s="20" t="s">
        <v>3059</v>
      </c>
      <c r="E99" s="100">
        <v>0.83189999999999997</v>
      </c>
      <c r="F99" s="39"/>
      <c r="G99" s="74">
        <f t="shared" si="6"/>
        <v>172.03511599999999</v>
      </c>
      <c r="H99" s="74">
        <f t="shared" si="7"/>
        <v>135.96527800000001</v>
      </c>
      <c r="I99" s="74">
        <f t="shared" si="8"/>
        <v>51.434404999999998</v>
      </c>
      <c r="J99" s="75"/>
      <c r="K99" s="74">
        <f t="shared" si="9"/>
        <v>1234.432186</v>
      </c>
      <c r="L99" s="74">
        <f t="shared" si="10"/>
        <v>409.144116</v>
      </c>
      <c r="M99" s="74">
        <f t="shared" si="11"/>
        <v>911.36302999999998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12" t="s">
        <v>775</v>
      </c>
      <c r="B100" s="12">
        <v>23060</v>
      </c>
      <c r="C100" s="12" t="s">
        <v>3513</v>
      </c>
      <c r="D100" s="12" t="s">
        <v>3056</v>
      </c>
      <c r="E100" s="100">
        <v>0.87890000000000001</v>
      </c>
      <c r="F100" s="39"/>
      <c r="G100" s="74">
        <f t="shared" si="6"/>
        <v>178.31619599999999</v>
      </c>
      <c r="H100" s="74">
        <f t="shared" si="7"/>
        <v>140.929418</v>
      </c>
      <c r="I100" s="74">
        <f t="shared" si="8"/>
        <v>53.312055000000001</v>
      </c>
      <c r="J100" s="75"/>
      <c r="K100" s="74">
        <f t="shared" si="9"/>
        <v>1279.5023660000002</v>
      </c>
      <c r="L100" s="74">
        <f t="shared" si="10"/>
        <v>420.59519599999999</v>
      </c>
      <c r="M100" s="74">
        <f t="shared" si="11"/>
        <v>942.08693000000017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3"/>
      <c r="B101" s="3"/>
      <c r="C101" s="4"/>
      <c r="D101" s="4"/>
      <c r="E101" s="4"/>
      <c r="F101" s="3"/>
      <c r="G101" s="4"/>
      <c r="H101" s="8"/>
      <c r="I101" s="8"/>
      <c r="J101" s="5"/>
      <c r="K101" s="5"/>
      <c r="L101" s="6"/>
      <c r="M101" s="9"/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3"/>
      <c r="B102" s="3"/>
      <c r="C102" s="4"/>
      <c r="D102" s="4"/>
      <c r="E102" s="4"/>
      <c r="F102" s="3"/>
      <c r="G102" s="4"/>
      <c r="H102" s="8"/>
      <c r="I102" s="8"/>
      <c r="J102" s="5"/>
      <c r="K102" s="5"/>
      <c r="L102" s="6"/>
      <c r="M102" s="9"/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H103" s="61"/>
      <c r="I103" s="61"/>
    </row>
    <row r="104" spans="1:23" x14ac:dyDescent="0.3">
      <c r="H104" s="61"/>
      <c r="I104" s="61"/>
    </row>
    <row r="105" spans="1:23" x14ac:dyDescent="0.3">
      <c r="A105" s="27" t="s">
        <v>4187</v>
      </c>
      <c r="I105" s="4"/>
    </row>
    <row r="106" spans="1:23" x14ac:dyDescent="0.3">
      <c r="A106" s="92"/>
    </row>
  </sheetData>
  <autoFilter ref="A8:M8" xr:uid="{2FF78033-B9F4-4D0A-9941-A72623D0ACBC}">
    <sortState xmlns:xlrd2="http://schemas.microsoft.com/office/spreadsheetml/2017/richdata2" ref="A9:M10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967D-ECB4-4950-97F9-4AD5B95E302C}">
  <sheetPr>
    <pageSetUpPr fitToPage="1"/>
  </sheetPr>
  <dimension ref="A1:W110"/>
  <sheetViews>
    <sheetView zoomScaleNormal="100" workbookViewId="0">
      <selection activeCell="A7" sqref="A7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776</v>
      </c>
      <c r="B9" s="40">
        <v>99916</v>
      </c>
      <c r="C9" s="20" t="s">
        <v>3528</v>
      </c>
      <c r="D9" s="20" t="s">
        <v>3059</v>
      </c>
      <c r="E9" s="100">
        <v>0.84019999999999995</v>
      </c>
      <c r="F9" s="39"/>
      <c r="G9" s="74">
        <f t="shared" ref="G9:G72" si="0">+(E9*133.64)+60.86</f>
        <v>173.14432799999997</v>
      </c>
      <c r="H9" s="74">
        <f t="shared" ref="H9:H72" si="1">(E9*105.62)+48.1</f>
        <v>136.84192400000001</v>
      </c>
      <c r="I9" s="74">
        <f t="shared" ref="I9:I72" si="2">(E9*39.95)+18.2</f>
        <v>51.765990000000002</v>
      </c>
      <c r="J9" s="75"/>
      <c r="K9" s="74">
        <f t="shared" ref="K9:K72" si="3">((E9*958.94)+436.69)</f>
        <v>1242.391388</v>
      </c>
      <c r="L9" s="74">
        <f t="shared" ref="L9:L72" si="4">(E9*243.64)+206.46</f>
        <v>411.16632800000002</v>
      </c>
      <c r="M9" s="74">
        <f t="shared" ref="M9:M72" si="5">(E9*653.7)+367.55</f>
        <v>916.78873999999996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777</v>
      </c>
      <c r="B10" s="40">
        <v>99916</v>
      </c>
      <c r="C10" s="20" t="s">
        <v>3528</v>
      </c>
      <c r="D10" s="20" t="s">
        <v>3059</v>
      </c>
      <c r="E10" s="100">
        <v>0.84019999999999995</v>
      </c>
      <c r="F10" s="39"/>
      <c r="G10" s="74">
        <f t="shared" si="0"/>
        <v>173.14432799999997</v>
      </c>
      <c r="H10" s="74">
        <f t="shared" si="1"/>
        <v>136.84192400000001</v>
      </c>
      <c r="I10" s="74">
        <f t="shared" si="2"/>
        <v>51.765990000000002</v>
      </c>
      <c r="J10" s="75"/>
      <c r="K10" s="74">
        <f t="shared" si="3"/>
        <v>1242.391388</v>
      </c>
      <c r="L10" s="74">
        <f t="shared" si="4"/>
        <v>411.16632800000002</v>
      </c>
      <c r="M10" s="74">
        <f t="shared" si="5"/>
        <v>916.78873999999996</v>
      </c>
      <c r="N10" s="44"/>
      <c r="O10" s="44"/>
    </row>
    <row r="11" spans="1:23" x14ac:dyDescent="0.3">
      <c r="A11" s="40" t="s">
        <v>778</v>
      </c>
      <c r="B11" s="40">
        <v>99916</v>
      </c>
      <c r="C11" s="20" t="s">
        <v>3528</v>
      </c>
      <c r="D11" s="20" t="s">
        <v>3059</v>
      </c>
      <c r="E11" s="100">
        <v>0.84019999999999995</v>
      </c>
      <c r="F11" s="39"/>
      <c r="G11" s="74">
        <f t="shared" si="0"/>
        <v>173.14432799999997</v>
      </c>
      <c r="H11" s="74">
        <f t="shared" si="1"/>
        <v>136.84192400000001</v>
      </c>
      <c r="I11" s="74">
        <f t="shared" si="2"/>
        <v>51.765990000000002</v>
      </c>
      <c r="J11" s="75"/>
      <c r="K11" s="74">
        <f t="shared" si="3"/>
        <v>1242.391388</v>
      </c>
      <c r="L11" s="74">
        <f t="shared" si="4"/>
        <v>411.16632800000002</v>
      </c>
      <c r="M11" s="74">
        <f t="shared" si="5"/>
        <v>916.78873999999996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779</v>
      </c>
      <c r="B12" s="40">
        <v>99916</v>
      </c>
      <c r="C12" s="20" t="s">
        <v>3528</v>
      </c>
      <c r="D12" s="20" t="s">
        <v>3059</v>
      </c>
      <c r="E12" s="100">
        <v>0.84019999999999995</v>
      </c>
      <c r="F12" s="39"/>
      <c r="G12" s="74">
        <f t="shared" si="0"/>
        <v>173.14432799999997</v>
      </c>
      <c r="H12" s="74">
        <f t="shared" si="1"/>
        <v>136.84192400000001</v>
      </c>
      <c r="I12" s="74">
        <f t="shared" si="2"/>
        <v>51.765990000000002</v>
      </c>
      <c r="J12" s="75"/>
      <c r="K12" s="74">
        <f t="shared" si="3"/>
        <v>1242.391388</v>
      </c>
      <c r="L12" s="74">
        <f t="shared" si="4"/>
        <v>411.16632800000002</v>
      </c>
      <c r="M12" s="74">
        <f t="shared" si="5"/>
        <v>916.78873999999996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780</v>
      </c>
      <c r="B13" s="40">
        <v>99916</v>
      </c>
      <c r="C13" s="20" t="s">
        <v>3528</v>
      </c>
      <c r="D13" s="20" t="s">
        <v>3059</v>
      </c>
      <c r="E13" s="100">
        <v>0.84019999999999995</v>
      </c>
      <c r="F13" s="39"/>
      <c r="G13" s="74">
        <f t="shared" si="0"/>
        <v>173.14432799999997</v>
      </c>
      <c r="H13" s="74">
        <f t="shared" si="1"/>
        <v>136.84192400000001</v>
      </c>
      <c r="I13" s="74">
        <f t="shared" si="2"/>
        <v>51.765990000000002</v>
      </c>
      <c r="J13" s="75"/>
      <c r="K13" s="74">
        <f t="shared" si="3"/>
        <v>1242.391388</v>
      </c>
      <c r="L13" s="74">
        <f t="shared" si="4"/>
        <v>411.16632800000002</v>
      </c>
      <c r="M13" s="74">
        <f t="shared" si="5"/>
        <v>916.78873999999996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781</v>
      </c>
      <c r="B14" s="12">
        <v>16300</v>
      </c>
      <c r="C14" s="12" t="s">
        <v>3529</v>
      </c>
      <c r="D14" s="12" t="s">
        <v>3056</v>
      </c>
      <c r="E14" s="100">
        <v>0.871</v>
      </c>
      <c r="F14" s="39"/>
      <c r="G14" s="74">
        <f t="shared" si="0"/>
        <v>177.26043999999999</v>
      </c>
      <c r="H14" s="74">
        <f t="shared" si="1"/>
        <v>140.09502000000001</v>
      </c>
      <c r="I14" s="74">
        <f t="shared" si="2"/>
        <v>52.996449999999996</v>
      </c>
      <c r="J14" s="75"/>
      <c r="K14" s="74">
        <f t="shared" si="3"/>
        <v>1271.9267400000001</v>
      </c>
      <c r="L14" s="74">
        <f t="shared" si="4"/>
        <v>418.67043999999999</v>
      </c>
      <c r="M14" s="74">
        <f t="shared" si="5"/>
        <v>936.92270000000008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782</v>
      </c>
      <c r="B15" s="12">
        <v>47940</v>
      </c>
      <c r="C15" s="12" t="s">
        <v>3530</v>
      </c>
      <c r="D15" s="12" t="s">
        <v>3056</v>
      </c>
      <c r="E15" s="100">
        <v>0.80700000000000005</v>
      </c>
      <c r="F15" s="39"/>
      <c r="G15" s="74">
        <f t="shared" si="0"/>
        <v>168.70747999999998</v>
      </c>
      <c r="H15" s="74">
        <f t="shared" si="1"/>
        <v>133.33534</v>
      </c>
      <c r="I15" s="74">
        <f t="shared" si="2"/>
        <v>50.43965</v>
      </c>
      <c r="J15" s="75"/>
      <c r="K15" s="74">
        <f t="shared" si="3"/>
        <v>1210.55458</v>
      </c>
      <c r="L15" s="74">
        <f t="shared" si="4"/>
        <v>403.07748000000004</v>
      </c>
      <c r="M15" s="74">
        <f t="shared" si="5"/>
        <v>895.08590000000004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783</v>
      </c>
      <c r="B16" s="40">
        <v>99916</v>
      </c>
      <c r="C16" s="20" t="s">
        <v>3528</v>
      </c>
      <c r="D16" s="20" t="s">
        <v>3059</v>
      </c>
      <c r="E16" s="100">
        <v>0.84019999999999995</v>
      </c>
      <c r="F16" s="39"/>
      <c r="G16" s="74">
        <f t="shared" si="0"/>
        <v>173.14432799999997</v>
      </c>
      <c r="H16" s="74">
        <f t="shared" si="1"/>
        <v>136.84192400000001</v>
      </c>
      <c r="I16" s="74">
        <f t="shared" si="2"/>
        <v>51.765990000000002</v>
      </c>
      <c r="J16" s="75"/>
      <c r="K16" s="74">
        <f t="shared" si="3"/>
        <v>1242.391388</v>
      </c>
      <c r="L16" s="74">
        <f t="shared" si="4"/>
        <v>411.16632800000002</v>
      </c>
      <c r="M16" s="74">
        <f t="shared" si="5"/>
        <v>916.78873999999996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784</v>
      </c>
      <c r="B17" s="12">
        <v>47940</v>
      </c>
      <c r="C17" s="12" t="s">
        <v>3530</v>
      </c>
      <c r="D17" s="12" t="s">
        <v>3056</v>
      </c>
      <c r="E17" s="100">
        <v>0.80700000000000005</v>
      </c>
      <c r="F17" s="39"/>
      <c r="G17" s="74">
        <f t="shared" si="0"/>
        <v>168.70747999999998</v>
      </c>
      <c r="H17" s="74">
        <f t="shared" si="1"/>
        <v>133.33534</v>
      </c>
      <c r="I17" s="74">
        <f t="shared" si="2"/>
        <v>50.43965</v>
      </c>
      <c r="J17" s="75"/>
      <c r="K17" s="74">
        <f t="shared" si="3"/>
        <v>1210.55458</v>
      </c>
      <c r="L17" s="74">
        <f t="shared" si="4"/>
        <v>403.07748000000004</v>
      </c>
      <c r="M17" s="74">
        <f t="shared" si="5"/>
        <v>895.08590000000004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785</v>
      </c>
      <c r="B18" s="40">
        <v>99916</v>
      </c>
      <c r="C18" s="20" t="s">
        <v>3528</v>
      </c>
      <c r="D18" s="20" t="s">
        <v>3059</v>
      </c>
      <c r="E18" s="100">
        <v>0.84019999999999995</v>
      </c>
      <c r="F18" s="39"/>
      <c r="G18" s="74">
        <f t="shared" si="0"/>
        <v>173.14432799999997</v>
      </c>
      <c r="H18" s="74">
        <f t="shared" si="1"/>
        <v>136.84192400000001</v>
      </c>
      <c r="I18" s="74">
        <f t="shared" si="2"/>
        <v>51.765990000000002</v>
      </c>
      <c r="J18" s="75"/>
      <c r="K18" s="74">
        <f t="shared" si="3"/>
        <v>1242.391388</v>
      </c>
      <c r="L18" s="74">
        <f t="shared" si="4"/>
        <v>411.16632800000002</v>
      </c>
      <c r="M18" s="74">
        <f t="shared" si="5"/>
        <v>916.78873999999996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786</v>
      </c>
      <c r="B19" s="40">
        <v>99916</v>
      </c>
      <c r="C19" s="20" t="s">
        <v>3528</v>
      </c>
      <c r="D19" s="20" t="s">
        <v>3059</v>
      </c>
      <c r="E19" s="100">
        <v>0.84019999999999995</v>
      </c>
      <c r="F19" s="39"/>
      <c r="G19" s="74">
        <f t="shared" si="0"/>
        <v>173.14432799999997</v>
      </c>
      <c r="H19" s="74">
        <f t="shared" si="1"/>
        <v>136.84192400000001</v>
      </c>
      <c r="I19" s="74">
        <f t="shared" si="2"/>
        <v>51.765990000000002</v>
      </c>
      <c r="J19" s="75"/>
      <c r="K19" s="74">
        <f t="shared" si="3"/>
        <v>1242.391388</v>
      </c>
      <c r="L19" s="74">
        <f t="shared" si="4"/>
        <v>411.16632800000002</v>
      </c>
      <c r="M19" s="74">
        <f t="shared" si="5"/>
        <v>916.78873999999996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787</v>
      </c>
      <c r="B20" s="40">
        <v>99916</v>
      </c>
      <c r="C20" s="20" t="s">
        <v>3528</v>
      </c>
      <c r="D20" s="20" t="s">
        <v>3059</v>
      </c>
      <c r="E20" s="100">
        <v>0.84019999999999995</v>
      </c>
      <c r="F20" s="39"/>
      <c r="G20" s="74">
        <f t="shared" si="0"/>
        <v>173.14432799999997</v>
      </c>
      <c r="H20" s="74">
        <f t="shared" si="1"/>
        <v>136.84192400000001</v>
      </c>
      <c r="I20" s="74">
        <f t="shared" si="2"/>
        <v>51.765990000000002</v>
      </c>
      <c r="J20" s="75"/>
      <c r="K20" s="74">
        <f t="shared" si="3"/>
        <v>1242.391388</v>
      </c>
      <c r="L20" s="74">
        <f t="shared" si="4"/>
        <v>411.16632800000002</v>
      </c>
      <c r="M20" s="74">
        <f t="shared" si="5"/>
        <v>916.78873999999996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788</v>
      </c>
      <c r="B21" s="40">
        <v>99916</v>
      </c>
      <c r="C21" s="20" t="s">
        <v>3528</v>
      </c>
      <c r="D21" s="20" t="s">
        <v>3059</v>
      </c>
      <c r="E21" s="100">
        <v>0.84019999999999995</v>
      </c>
      <c r="F21" s="39"/>
      <c r="G21" s="74">
        <f t="shared" si="0"/>
        <v>173.14432799999997</v>
      </c>
      <c r="H21" s="74">
        <f t="shared" si="1"/>
        <v>136.84192400000001</v>
      </c>
      <c r="I21" s="74">
        <f t="shared" si="2"/>
        <v>51.765990000000002</v>
      </c>
      <c r="J21" s="75"/>
      <c r="K21" s="74">
        <f t="shared" si="3"/>
        <v>1242.391388</v>
      </c>
      <c r="L21" s="74">
        <f t="shared" si="4"/>
        <v>411.16632800000002</v>
      </c>
      <c r="M21" s="74">
        <f t="shared" si="5"/>
        <v>916.78873999999996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789</v>
      </c>
      <c r="B22" s="40">
        <v>99916</v>
      </c>
      <c r="C22" s="20" t="s">
        <v>3528</v>
      </c>
      <c r="D22" s="20" t="s">
        <v>3059</v>
      </c>
      <c r="E22" s="100">
        <v>0.84019999999999995</v>
      </c>
      <c r="F22" s="39"/>
      <c r="G22" s="74">
        <f t="shared" si="0"/>
        <v>173.14432799999997</v>
      </c>
      <c r="H22" s="74">
        <f t="shared" si="1"/>
        <v>136.84192400000001</v>
      </c>
      <c r="I22" s="74">
        <f t="shared" si="2"/>
        <v>51.765990000000002</v>
      </c>
      <c r="J22" s="75"/>
      <c r="K22" s="74">
        <f t="shared" si="3"/>
        <v>1242.391388</v>
      </c>
      <c r="L22" s="74">
        <f t="shared" si="4"/>
        <v>411.16632800000002</v>
      </c>
      <c r="M22" s="74">
        <f t="shared" si="5"/>
        <v>916.78873999999996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790</v>
      </c>
      <c r="B23" s="40">
        <v>99916</v>
      </c>
      <c r="C23" s="20" t="s">
        <v>3528</v>
      </c>
      <c r="D23" s="20" t="s">
        <v>3059</v>
      </c>
      <c r="E23" s="100">
        <v>0.84019999999999995</v>
      </c>
      <c r="F23" s="39"/>
      <c r="G23" s="74">
        <f t="shared" si="0"/>
        <v>173.14432799999997</v>
      </c>
      <c r="H23" s="74">
        <f t="shared" si="1"/>
        <v>136.84192400000001</v>
      </c>
      <c r="I23" s="74">
        <f t="shared" si="2"/>
        <v>51.765990000000002</v>
      </c>
      <c r="J23" s="75"/>
      <c r="K23" s="74">
        <f t="shared" si="3"/>
        <v>1242.391388</v>
      </c>
      <c r="L23" s="74">
        <f t="shared" si="4"/>
        <v>411.16632800000002</v>
      </c>
      <c r="M23" s="74">
        <f t="shared" si="5"/>
        <v>916.78873999999996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791</v>
      </c>
      <c r="B24" s="40">
        <v>99916</v>
      </c>
      <c r="C24" s="20" t="s">
        <v>3528</v>
      </c>
      <c r="D24" s="20" t="s">
        <v>3059</v>
      </c>
      <c r="E24" s="100">
        <v>0.84019999999999995</v>
      </c>
      <c r="F24" s="39"/>
      <c r="G24" s="74">
        <f t="shared" si="0"/>
        <v>173.14432799999997</v>
      </c>
      <c r="H24" s="74">
        <f t="shared" si="1"/>
        <v>136.84192400000001</v>
      </c>
      <c r="I24" s="74">
        <f t="shared" si="2"/>
        <v>51.765990000000002</v>
      </c>
      <c r="J24" s="75"/>
      <c r="K24" s="74">
        <f t="shared" si="3"/>
        <v>1242.391388</v>
      </c>
      <c r="L24" s="74">
        <f t="shared" si="4"/>
        <v>411.16632800000002</v>
      </c>
      <c r="M24" s="74">
        <f t="shared" si="5"/>
        <v>916.78873999999996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792</v>
      </c>
      <c r="B25" s="40">
        <v>99916</v>
      </c>
      <c r="C25" s="20" t="s">
        <v>3528</v>
      </c>
      <c r="D25" s="20" t="s">
        <v>3059</v>
      </c>
      <c r="E25" s="100">
        <v>0.84019999999999995</v>
      </c>
      <c r="F25" s="39"/>
      <c r="G25" s="74">
        <f t="shared" si="0"/>
        <v>173.14432799999997</v>
      </c>
      <c r="H25" s="74">
        <f t="shared" si="1"/>
        <v>136.84192400000001</v>
      </c>
      <c r="I25" s="74">
        <f t="shared" si="2"/>
        <v>51.765990000000002</v>
      </c>
      <c r="J25" s="75"/>
      <c r="K25" s="74">
        <f t="shared" si="3"/>
        <v>1242.391388</v>
      </c>
      <c r="L25" s="74">
        <f t="shared" si="4"/>
        <v>411.16632800000002</v>
      </c>
      <c r="M25" s="74">
        <f t="shared" si="5"/>
        <v>916.78873999999996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793</v>
      </c>
      <c r="B26" s="40">
        <v>99916</v>
      </c>
      <c r="C26" s="20" t="s">
        <v>3528</v>
      </c>
      <c r="D26" s="20" t="s">
        <v>3059</v>
      </c>
      <c r="E26" s="100">
        <v>0.84019999999999995</v>
      </c>
      <c r="F26" s="39"/>
      <c r="G26" s="74">
        <f t="shared" si="0"/>
        <v>173.14432799999997</v>
      </c>
      <c r="H26" s="74">
        <f t="shared" si="1"/>
        <v>136.84192400000001</v>
      </c>
      <c r="I26" s="74">
        <f t="shared" si="2"/>
        <v>51.765990000000002</v>
      </c>
      <c r="J26" s="75"/>
      <c r="K26" s="74">
        <f t="shared" si="3"/>
        <v>1242.391388</v>
      </c>
      <c r="L26" s="74">
        <f t="shared" si="4"/>
        <v>411.16632800000002</v>
      </c>
      <c r="M26" s="74">
        <f t="shared" si="5"/>
        <v>916.78873999999996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794</v>
      </c>
      <c r="B27" s="40">
        <v>99916</v>
      </c>
      <c r="C27" s="20" t="s">
        <v>3528</v>
      </c>
      <c r="D27" s="20" t="s">
        <v>3059</v>
      </c>
      <c r="E27" s="100">
        <v>0.84019999999999995</v>
      </c>
      <c r="F27" s="39"/>
      <c r="G27" s="74">
        <f t="shared" si="0"/>
        <v>173.14432799999997</v>
      </c>
      <c r="H27" s="74">
        <f t="shared" si="1"/>
        <v>136.84192400000001</v>
      </c>
      <c r="I27" s="74">
        <f t="shared" si="2"/>
        <v>51.765990000000002</v>
      </c>
      <c r="J27" s="75"/>
      <c r="K27" s="74">
        <f t="shared" si="3"/>
        <v>1242.391388</v>
      </c>
      <c r="L27" s="74">
        <f t="shared" si="4"/>
        <v>411.16632800000002</v>
      </c>
      <c r="M27" s="74">
        <f t="shared" si="5"/>
        <v>916.78873999999996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795</v>
      </c>
      <c r="B28" s="40">
        <v>99916</v>
      </c>
      <c r="C28" s="20" t="s">
        <v>3528</v>
      </c>
      <c r="D28" s="20" t="s">
        <v>3059</v>
      </c>
      <c r="E28" s="100">
        <v>0.84019999999999995</v>
      </c>
      <c r="F28" s="39"/>
      <c r="G28" s="74">
        <f t="shared" si="0"/>
        <v>173.14432799999997</v>
      </c>
      <c r="H28" s="74">
        <f t="shared" si="1"/>
        <v>136.84192400000001</v>
      </c>
      <c r="I28" s="74">
        <f t="shared" si="2"/>
        <v>51.765990000000002</v>
      </c>
      <c r="J28" s="75"/>
      <c r="K28" s="74">
        <f t="shared" si="3"/>
        <v>1242.391388</v>
      </c>
      <c r="L28" s="74">
        <f t="shared" si="4"/>
        <v>411.16632800000002</v>
      </c>
      <c r="M28" s="74">
        <f t="shared" si="5"/>
        <v>916.78873999999996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796</v>
      </c>
      <c r="B29" s="40">
        <v>99916</v>
      </c>
      <c r="C29" s="20" t="s">
        <v>3528</v>
      </c>
      <c r="D29" s="20" t="s">
        <v>3059</v>
      </c>
      <c r="E29" s="100">
        <v>0.84019999999999995</v>
      </c>
      <c r="F29" s="39"/>
      <c r="G29" s="74">
        <f t="shared" si="0"/>
        <v>173.14432799999997</v>
      </c>
      <c r="H29" s="74">
        <f t="shared" si="1"/>
        <v>136.84192400000001</v>
      </c>
      <c r="I29" s="74">
        <f t="shared" si="2"/>
        <v>51.765990000000002</v>
      </c>
      <c r="J29" s="75"/>
      <c r="K29" s="74">
        <f t="shared" si="3"/>
        <v>1242.391388</v>
      </c>
      <c r="L29" s="74">
        <f t="shared" si="4"/>
        <v>411.16632800000002</v>
      </c>
      <c r="M29" s="74">
        <f t="shared" si="5"/>
        <v>916.78873999999996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797</v>
      </c>
      <c r="B30" s="40">
        <v>99916</v>
      </c>
      <c r="C30" s="20" t="s">
        <v>3528</v>
      </c>
      <c r="D30" s="20" t="s">
        <v>3059</v>
      </c>
      <c r="E30" s="100">
        <v>0.84019999999999995</v>
      </c>
      <c r="F30" s="39"/>
      <c r="G30" s="74">
        <f t="shared" si="0"/>
        <v>173.14432799999997</v>
      </c>
      <c r="H30" s="74">
        <f t="shared" si="1"/>
        <v>136.84192400000001</v>
      </c>
      <c r="I30" s="74">
        <f t="shared" si="2"/>
        <v>51.765990000000002</v>
      </c>
      <c r="J30" s="75"/>
      <c r="K30" s="74">
        <f t="shared" si="3"/>
        <v>1242.391388</v>
      </c>
      <c r="L30" s="74">
        <f t="shared" si="4"/>
        <v>411.16632800000002</v>
      </c>
      <c r="M30" s="74">
        <f t="shared" si="5"/>
        <v>916.78873999999996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798</v>
      </c>
      <c r="B31" s="40">
        <v>99916</v>
      </c>
      <c r="C31" s="20" t="s">
        <v>3528</v>
      </c>
      <c r="D31" s="20" t="s">
        <v>3059</v>
      </c>
      <c r="E31" s="100">
        <v>0.84019999999999995</v>
      </c>
      <c r="F31" s="39"/>
      <c r="G31" s="74">
        <f t="shared" si="0"/>
        <v>173.14432799999997</v>
      </c>
      <c r="H31" s="74">
        <f t="shared" si="1"/>
        <v>136.84192400000001</v>
      </c>
      <c r="I31" s="74">
        <f t="shared" si="2"/>
        <v>51.765990000000002</v>
      </c>
      <c r="J31" s="75"/>
      <c r="K31" s="74">
        <f t="shared" si="3"/>
        <v>1242.391388</v>
      </c>
      <c r="L31" s="74">
        <f t="shared" si="4"/>
        <v>411.16632800000002</v>
      </c>
      <c r="M31" s="74">
        <f t="shared" si="5"/>
        <v>916.78873999999996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799</v>
      </c>
      <c r="B32" s="40">
        <v>99916</v>
      </c>
      <c r="C32" s="20" t="s">
        <v>3528</v>
      </c>
      <c r="D32" s="20" t="s">
        <v>3059</v>
      </c>
      <c r="E32" s="100">
        <v>0.84019999999999995</v>
      </c>
      <c r="F32" s="39"/>
      <c r="G32" s="74">
        <f t="shared" si="0"/>
        <v>173.14432799999997</v>
      </c>
      <c r="H32" s="74">
        <f t="shared" si="1"/>
        <v>136.84192400000001</v>
      </c>
      <c r="I32" s="74">
        <f t="shared" si="2"/>
        <v>51.765990000000002</v>
      </c>
      <c r="J32" s="75"/>
      <c r="K32" s="74">
        <f t="shared" si="3"/>
        <v>1242.391388</v>
      </c>
      <c r="L32" s="74">
        <f t="shared" si="4"/>
        <v>411.16632800000002</v>
      </c>
      <c r="M32" s="74">
        <f t="shared" si="5"/>
        <v>916.78873999999996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800</v>
      </c>
      <c r="B33" s="12">
        <v>19780</v>
      </c>
      <c r="C33" s="12" t="s">
        <v>3531</v>
      </c>
      <c r="D33" s="12" t="s">
        <v>3056</v>
      </c>
      <c r="E33" s="100">
        <v>0.92169999999999996</v>
      </c>
      <c r="F33" s="39"/>
      <c r="G33" s="74">
        <f t="shared" si="0"/>
        <v>184.03598799999997</v>
      </c>
      <c r="H33" s="74">
        <f t="shared" si="1"/>
        <v>145.44995399999999</v>
      </c>
      <c r="I33" s="74">
        <f t="shared" si="2"/>
        <v>55.021915000000007</v>
      </c>
      <c r="J33" s="75"/>
      <c r="K33" s="74">
        <f t="shared" si="3"/>
        <v>1320.5449980000001</v>
      </c>
      <c r="L33" s="74">
        <f t="shared" si="4"/>
        <v>431.022988</v>
      </c>
      <c r="M33" s="74">
        <f t="shared" si="5"/>
        <v>970.06529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801</v>
      </c>
      <c r="B34" s="40">
        <v>99916</v>
      </c>
      <c r="C34" s="20" t="s">
        <v>3528</v>
      </c>
      <c r="D34" s="20" t="s">
        <v>3059</v>
      </c>
      <c r="E34" s="100">
        <v>0.84019999999999995</v>
      </c>
      <c r="F34" s="39"/>
      <c r="G34" s="74">
        <f t="shared" si="0"/>
        <v>173.14432799999997</v>
      </c>
      <c r="H34" s="74">
        <f t="shared" si="1"/>
        <v>136.84192400000001</v>
      </c>
      <c r="I34" s="74">
        <f t="shared" si="2"/>
        <v>51.765990000000002</v>
      </c>
      <c r="J34" s="75"/>
      <c r="K34" s="74">
        <f t="shared" si="3"/>
        <v>1242.391388</v>
      </c>
      <c r="L34" s="74">
        <f t="shared" si="4"/>
        <v>411.16632800000002</v>
      </c>
      <c r="M34" s="74">
        <f t="shared" si="5"/>
        <v>916.78873999999996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802</v>
      </c>
      <c r="B35" s="40">
        <v>99916</v>
      </c>
      <c r="C35" s="20" t="s">
        <v>3528</v>
      </c>
      <c r="D35" s="20" t="s">
        <v>3059</v>
      </c>
      <c r="E35" s="100">
        <v>0.84019999999999995</v>
      </c>
      <c r="F35" s="39"/>
      <c r="G35" s="74">
        <f t="shared" si="0"/>
        <v>173.14432799999997</v>
      </c>
      <c r="H35" s="74">
        <f t="shared" si="1"/>
        <v>136.84192400000001</v>
      </c>
      <c r="I35" s="74">
        <f t="shared" si="2"/>
        <v>51.765990000000002</v>
      </c>
      <c r="J35" s="75"/>
      <c r="K35" s="74">
        <f t="shared" si="3"/>
        <v>1242.391388</v>
      </c>
      <c r="L35" s="74">
        <f t="shared" si="4"/>
        <v>411.16632800000002</v>
      </c>
      <c r="M35" s="74">
        <f t="shared" si="5"/>
        <v>916.78873999999996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803</v>
      </c>
      <c r="B36" s="40">
        <v>99916</v>
      </c>
      <c r="C36" s="20" t="s">
        <v>3528</v>
      </c>
      <c r="D36" s="20" t="s">
        <v>3059</v>
      </c>
      <c r="E36" s="100">
        <v>0.84019999999999995</v>
      </c>
      <c r="F36" s="39"/>
      <c r="G36" s="74">
        <f t="shared" si="0"/>
        <v>173.14432799999997</v>
      </c>
      <c r="H36" s="74">
        <f t="shared" si="1"/>
        <v>136.84192400000001</v>
      </c>
      <c r="I36" s="74">
        <f t="shared" si="2"/>
        <v>51.765990000000002</v>
      </c>
      <c r="J36" s="75"/>
      <c r="K36" s="74">
        <f t="shared" si="3"/>
        <v>1242.391388</v>
      </c>
      <c r="L36" s="74">
        <f t="shared" si="4"/>
        <v>411.16632800000002</v>
      </c>
      <c r="M36" s="74">
        <f t="shared" si="5"/>
        <v>916.78873999999996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804</v>
      </c>
      <c r="B37" s="40">
        <v>99916</v>
      </c>
      <c r="C37" s="20" t="s">
        <v>3528</v>
      </c>
      <c r="D37" s="20" t="s">
        <v>3059</v>
      </c>
      <c r="E37" s="100">
        <v>0.84019999999999995</v>
      </c>
      <c r="F37" s="39"/>
      <c r="G37" s="74">
        <f t="shared" si="0"/>
        <v>173.14432799999997</v>
      </c>
      <c r="H37" s="74">
        <f t="shared" si="1"/>
        <v>136.84192400000001</v>
      </c>
      <c r="I37" s="74">
        <f t="shared" si="2"/>
        <v>51.765990000000002</v>
      </c>
      <c r="J37" s="75"/>
      <c r="K37" s="74">
        <f t="shared" si="3"/>
        <v>1242.391388</v>
      </c>
      <c r="L37" s="74">
        <f t="shared" si="4"/>
        <v>411.16632800000002</v>
      </c>
      <c r="M37" s="74">
        <f t="shared" si="5"/>
        <v>916.78873999999996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805</v>
      </c>
      <c r="B38" s="40">
        <v>99916</v>
      </c>
      <c r="C38" s="20" t="s">
        <v>3528</v>
      </c>
      <c r="D38" s="20" t="s">
        <v>3059</v>
      </c>
      <c r="E38" s="100">
        <v>0.84019999999999995</v>
      </c>
      <c r="F38" s="39"/>
      <c r="G38" s="74">
        <f t="shared" si="0"/>
        <v>173.14432799999997</v>
      </c>
      <c r="H38" s="74">
        <f t="shared" si="1"/>
        <v>136.84192400000001</v>
      </c>
      <c r="I38" s="74">
        <f t="shared" si="2"/>
        <v>51.765990000000002</v>
      </c>
      <c r="J38" s="75"/>
      <c r="K38" s="74">
        <f t="shared" si="3"/>
        <v>1242.391388</v>
      </c>
      <c r="L38" s="74">
        <f t="shared" si="4"/>
        <v>411.16632800000002</v>
      </c>
      <c r="M38" s="74">
        <f t="shared" si="5"/>
        <v>916.78873999999996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806</v>
      </c>
      <c r="B39" s="12">
        <v>20220</v>
      </c>
      <c r="C39" s="12" t="s">
        <v>3532</v>
      </c>
      <c r="D39" s="12" t="s">
        <v>3056</v>
      </c>
      <c r="E39" s="100">
        <v>0.88549999999999995</v>
      </c>
      <c r="F39" s="39"/>
      <c r="G39" s="74">
        <f t="shared" si="0"/>
        <v>179.19821999999999</v>
      </c>
      <c r="H39" s="74">
        <f t="shared" si="1"/>
        <v>141.62651</v>
      </c>
      <c r="I39" s="74">
        <f t="shared" si="2"/>
        <v>53.575725000000006</v>
      </c>
      <c r="J39" s="75"/>
      <c r="K39" s="74">
        <f t="shared" si="3"/>
        <v>1285.8313700000001</v>
      </c>
      <c r="L39" s="74">
        <f t="shared" si="4"/>
        <v>422.20321999999999</v>
      </c>
      <c r="M39" s="74">
        <f t="shared" si="5"/>
        <v>946.40135000000009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807</v>
      </c>
      <c r="B40" s="40">
        <v>99916</v>
      </c>
      <c r="C40" s="20" t="s">
        <v>3528</v>
      </c>
      <c r="D40" s="20" t="s">
        <v>3059</v>
      </c>
      <c r="E40" s="100">
        <v>0.84019999999999995</v>
      </c>
      <c r="F40" s="39"/>
      <c r="G40" s="74">
        <f t="shared" si="0"/>
        <v>173.14432799999997</v>
      </c>
      <c r="H40" s="74">
        <f t="shared" si="1"/>
        <v>136.84192400000001</v>
      </c>
      <c r="I40" s="74">
        <f t="shared" si="2"/>
        <v>51.765990000000002</v>
      </c>
      <c r="J40" s="75"/>
      <c r="K40" s="74">
        <f t="shared" si="3"/>
        <v>1242.391388</v>
      </c>
      <c r="L40" s="74">
        <f t="shared" si="4"/>
        <v>411.16632800000002</v>
      </c>
      <c r="M40" s="74">
        <f t="shared" si="5"/>
        <v>916.78873999999996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808</v>
      </c>
      <c r="B41" s="40">
        <v>99916</v>
      </c>
      <c r="C41" s="20" t="s">
        <v>3528</v>
      </c>
      <c r="D41" s="20" t="s">
        <v>3059</v>
      </c>
      <c r="E41" s="100">
        <v>0.84019999999999995</v>
      </c>
      <c r="F41" s="39"/>
      <c r="G41" s="74">
        <f t="shared" si="0"/>
        <v>173.14432799999997</v>
      </c>
      <c r="H41" s="74">
        <f t="shared" si="1"/>
        <v>136.84192400000001</v>
      </c>
      <c r="I41" s="74">
        <f t="shared" si="2"/>
        <v>51.765990000000002</v>
      </c>
      <c r="J41" s="75"/>
      <c r="K41" s="74">
        <f t="shared" si="3"/>
        <v>1242.391388</v>
      </c>
      <c r="L41" s="74">
        <f t="shared" si="4"/>
        <v>411.16632800000002</v>
      </c>
      <c r="M41" s="74">
        <f t="shared" si="5"/>
        <v>916.78873999999996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809</v>
      </c>
      <c r="B42" s="40">
        <v>99916</v>
      </c>
      <c r="C42" s="20" t="s">
        <v>3528</v>
      </c>
      <c r="D42" s="20" t="s">
        <v>3059</v>
      </c>
      <c r="E42" s="100">
        <v>0.84019999999999995</v>
      </c>
      <c r="F42" s="39"/>
      <c r="G42" s="74">
        <f t="shared" si="0"/>
        <v>173.14432799999997</v>
      </c>
      <c r="H42" s="74">
        <f t="shared" si="1"/>
        <v>136.84192400000001</v>
      </c>
      <c r="I42" s="74">
        <f t="shared" si="2"/>
        <v>51.765990000000002</v>
      </c>
      <c r="J42" s="75"/>
      <c r="K42" s="74">
        <f t="shared" si="3"/>
        <v>1242.391388</v>
      </c>
      <c r="L42" s="74">
        <f t="shared" si="4"/>
        <v>411.16632800000002</v>
      </c>
      <c r="M42" s="74">
        <f t="shared" si="5"/>
        <v>916.78873999999996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810</v>
      </c>
      <c r="B43" s="40">
        <v>99916</v>
      </c>
      <c r="C43" s="20" t="s">
        <v>3528</v>
      </c>
      <c r="D43" s="20" t="s">
        <v>3059</v>
      </c>
      <c r="E43" s="100">
        <v>0.84019999999999995</v>
      </c>
      <c r="F43" s="39"/>
      <c r="G43" s="74">
        <f t="shared" si="0"/>
        <v>173.14432799999997</v>
      </c>
      <c r="H43" s="74">
        <f t="shared" si="1"/>
        <v>136.84192400000001</v>
      </c>
      <c r="I43" s="74">
        <f t="shared" si="2"/>
        <v>51.765990000000002</v>
      </c>
      <c r="J43" s="75"/>
      <c r="K43" s="74">
        <f t="shared" si="3"/>
        <v>1242.391388</v>
      </c>
      <c r="L43" s="74">
        <f t="shared" si="4"/>
        <v>411.16632800000002</v>
      </c>
      <c r="M43" s="74">
        <f t="shared" si="5"/>
        <v>916.78873999999996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811</v>
      </c>
      <c r="B44" s="40">
        <v>99916</v>
      </c>
      <c r="C44" s="20" t="s">
        <v>3528</v>
      </c>
      <c r="D44" s="20" t="s">
        <v>3059</v>
      </c>
      <c r="E44" s="100">
        <v>0.84019999999999995</v>
      </c>
      <c r="F44" s="39"/>
      <c r="G44" s="74">
        <f t="shared" si="0"/>
        <v>173.14432799999997</v>
      </c>
      <c r="H44" s="74">
        <f t="shared" si="1"/>
        <v>136.84192400000001</v>
      </c>
      <c r="I44" s="74">
        <f t="shared" si="2"/>
        <v>51.765990000000002</v>
      </c>
      <c r="J44" s="75"/>
      <c r="K44" s="74">
        <f t="shared" si="3"/>
        <v>1242.391388</v>
      </c>
      <c r="L44" s="74">
        <f t="shared" si="4"/>
        <v>411.16632800000002</v>
      </c>
      <c r="M44" s="74">
        <f t="shared" si="5"/>
        <v>916.78873999999996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812</v>
      </c>
      <c r="B45" s="40">
        <v>99916</v>
      </c>
      <c r="C45" s="20" t="s">
        <v>3528</v>
      </c>
      <c r="D45" s="20" t="s">
        <v>3059</v>
      </c>
      <c r="E45" s="100">
        <v>0.84019999999999995</v>
      </c>
      <c r="F45" s="39"/>
      <c r="G45" s="74">
        <f t="shared" si="0"/>
        <v>173.14432799999997</v>
      </c>
      <c r="H45" s="74">
        <f t="shared" si="1"/>
        <v>136.84192400000001</v>
      </c>
      <c r="I45" s="74">
        <f t="shared" si="2"/>
        <v>51.765990000000002</v>
      </c>
      <c r="J45" s="75"/>
      <c r="K45" s="74">
        <f t="shared" si="3"/>
        <v>1242.391388</v>
      </c>
      <c r="L45" s="74">
        <f t="shared" si="4"/>
        <v>411.16632800000002</v>
      </c>
      <c r="M45" s="74">
        <f t="shared" si="5"/>
        <v>916.78873999999996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813</v>
      </c>
      <c r="B46" s="12">
        <v>47940</v>
      </c>
      <c r="C46" s="12" t="s">
        <v>3530</v>
      </c>
      <c r="D46" s="12" t="s">
        <v>3056</v>
      </c>
      <c r="E46" s="100">
        <v>0.80700000000000005</v>
      </c>
      <c r="F46" s="39"/>
      <c r="G46" s="74">
        <f t="shared" si="0"/>
        <v>168.70747999999998</v>
      </c>
      <c r="H46" s="74">
        <f t="shared" si="1"/>
        <v>133.33534</v>
      </c>
      <c r="I46" s="74">
        <f t="shared" si="2"/>
        <v>50.43965</v>
      </c>
      <c r="J46" s="75"/>
      <c r="K46" s="74">
        <f t="shared" si="3"/>
        <v>1210.55458</v>
      </c>
      <c r="L46" s="74">
        <f t="shared" si="4"/>
        <v>403.07748000000004</v>
      </c>
      <c r="M46" s="74">
        <f t="shared" si="5"/>
        <v>895.08590000000004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814</v>
      </c>
      <c r="B47" s="12">
        <v>19780</v>
      </c>
      <c r="C47" s="12" t="s">
        <v>3531</v>
      </c>
      <c r="D47" s="12" t="s">
        <v>3056</v>
      </c>
      <c r="E47" s="100">
        <v>0.92169999999999996</v>
      </c>
      <c r="F47" s="39"/>
      <c r="G47" s="74">
        <f t="shared" si="0"/>
        <v>184.03598799999997</v>
      </c>
      <c r="H47" s="74">
        <f t="shared" si="1"/>
        <v>145.44995399999999</v>
      </c>
      <c r="I47" s="74">
        <f t="shared" si="2"/>
        <v>55.021915000000007</v>
      </c>
      <c r="J47" s="75"/>
      <c r="K47" s="74">
        <f t="shared" si="3"/>
        <v>1320.5449980000001</v>
      </c>
      <c r="L47" s="74">
        <f t="shared" si="4"/>
        <v>431.022988</v>
      </c>
      <c r="M47" s="74">
        <f t="shared" si="5"/>
        <v>970.06529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815</v>
      </c>
      <c r="B48" s="40">
        <v>99916</v>
      </c>
      <c r="C48" s="20" t="s">
        <v>3528</v>
      </c>
      <c r="D48" s="20" t="s">
        <v>3059</v>
      </c>
      <c r="E48" s="100">
        <v>0.84019999999999995</v>
      </c>
      <c r="F48" s="39"/>
      <c r="G48" s="74">
        <f t="shared" si="0"/>
        <v>173.14432799999997</v>
      </c>
      <c r="H48" s="74">
        <f t="shared" si="1"/>
        <v>136.84192400000001</v>
      </c>
      <c r="I48" s="74">
        <f t="shared" si="2"/>
        <v>51.765990000000002</v>
      </c>
      <c r="J48" s="75"/>
      <c r="K48" s="74">
        <f t="shared" si="3"/>
        <v>1242.391388</v>
      </c>
      <c r="L48" s="74">
        <f t="shared" si="4"/>
        <v>411.16632800000002</v>
      </c>
      <c r="M48" s="74">
        <f t="shared" si="5"/>
        <v>916.78873999999996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816</v>
      </c>
      <c r="B49" s="40">
        <v>99916</v>
      </c>
      <c r="C49" s="20" t="s">
        <v>3528</v>
      </c>
      <c r="D49" s="20" t="s">
        <v>3059</v>
      </c>
      <c r="E49" s="100">
        <v>0.84019999999999995</v>
      </c>
      <c r="F49" s="39"/>
      <c r="G49" s="74">
        <f t="shared" si="0"/>
        <v>173.14432799999997</v>
      </c>
      <c r="H49" s="74">
        <f t="shared" si="1"/>
        <v>136.84192400000001</v>
      </c>
      <c r="I49" s="74">
        <f t="shared" si="2"/>
        <v>51.765990000000002</v>
      </c>
      <c r="J49" s="75"/>
      <c r="K49" s="74">
        <f t="shared" si="3"/>
        <v>1242.391388</v>
      </c>
      <c r="L49" s="74">
        <f t="shared" si="4"/>
        <v>411.16632800000002</v>
      </c>
      <c r="M49" s="74">
        <f t="shared" si="5"/>
        <v>916.78873999999996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817</v>
      </c>
      <c r="B50" s="40">
        <v>99916</v>
      </c>
      <c r="C50" s="20" t="s">
        <v>3528</v>
      </c>
      <c r="D50" s="20" t="s">
        <v>3059</v>
      </c>
      <c r="E50" s="100">
        <v>0.84019999999999995</v>
      </c>
      <c r="F50" s="39"/>
      <c r="G50" s="74">
        <f t="shared" si="0"/>
        <v>173.14432799999997</v>
      </c>
      <c r="H50" s="74">
        <f t="shared" si="1"/>
        <v>136.84192400000001</v>
      </c>
      <c r="I50" s="74">
        <f t="shared" si="2"/>
        <v>51.765990000000002</v>
      </c>
      <c r="J50" s="75"/>
      <c r="K50" s="74">
        <f t="shared" si="3"/>
        <v>1242.391388</v>
      </c>
      <c r="L50" s="74">
        <f t="shared" si="4"/>
        <v>411.16632800000002</v>
      </c>
      <c r="M50" s="74">
        <f t="shared" si="5"/>
        <v>916.78873999999996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818</v>
      </c>
      <c r="B51" s="12">
        <v>36540</v>
      </c>
      <c r="C51" s="12" t="s">
        <v>3533</v>
      </c>
      <c r="D51" s="12" t="s">
        <v>3056</v>
      </c>
      <c r="E51" s="100">
        <v>0.92889999999999995</v>
      </c>
      <c r="F51" s="39"/>
      <c r="G51" s="74">
        <f t="shared" si="0"/>
        <v>184.99819599999998</v>
      </c>
      <c r="H51" s="74">
        <f t="shared" si="1"/>
        <v>146.210418</v>
      </c>
      <c r="I51" s="74">
        <f t="shared" si="2"/>
        <v>55.309555000000003</v>
      </c>
      <c r="J51" s="75"/>
      <c r="K51" s="74">
        <f t="shared" si="3"/>
        <v>1327.4493660000001</v>
      </c>
      <c r="L51" s="74">
        <f t="shared" si="4"/>
        <v>432.777196</v>
      </c>
      <c r="M51" s="74">
        <f t="shared" si="5"/>
        <v>974.77193000000011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819</v>
      </c>
      <c r="B52" s="40">
        <v>99916</v>
      </c>
      <c r="C52" s="20" t="s">
        <v>3528</v>
      </c>
      <c r="D52" s="20" t="s">
        <v>3059</v>
      </c>
      <c r="E52" s="100">
        <v>0.84019999999999995</v>
      </c>
      <c r="F52" s="39"/>
      <c r="G52" s="74">
        <f t="shared" si="0"/>
        <v>173.14432799999997</v>
      </c>
      <c r="H52" s="74">
        <f t="shared" si="1"/>
        <v>136.84192400000001</v>
      </c>
      <c r="I52" s="74">
        <f t="shared" si="2"/>
        <v>51.765990000000002</v>
      </c>
      <c r="J52" s="75"/>
      <c r="K52" s="74">
        <f t="shared" si="3"/>
        <v>1242.391388</v>
      </c>
      <c r="L52" s="74">
        <f t="shared" si="4"/>
        <v>411.16632800000002</v>
      </c>
      <c r="M52" s="74">
        <f t="shared" si="5"/>
        <v>916.78873999999996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820</v>
      </c>
      <c r="B53" s="40">
        <v>99916</v>
      </c>
      <c r="C53" s="20" t="s">
        <v>3528</v>
      </c>
      <c r="D53" s="20" t="s">
        <v>3059</v>
      </c>
      <c r="E53" s="100">
        <v>0.84019999999999995</v>
      </c>
      <c r="F53" s="39"/>
      <c r="G53" s="74">
        <f t="shared" si="0"/>
        <v>173.14432799999997</v>
      </c>
      <c r="H53" s="74">
        <f t="shared" si="1"/>
        <v>136.84192400000001</v>
      </c>
      <c r="I53" s="74">
        <f t="shared" si="2"/>
        <v>51.765990000000002</v>
      </c>
      <c r="J53" s="75"/>
      <c r="K53" s="74">
        <f t="shared" si="3"/>
        <v>1242.391388</v>
      </c>
      <c r="L53" s="74">
        <f t="shared" si="4"/>
        <v>411.16632800000002</v>
      </c>
      <c r="M53" s="74">
        <f t="shared" si="5"/>
        <v>916.78873999999996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821</v>
      </c>
      <c r="B54" s="40">
        <v>99916</v>
      </c>
      <c r="C54" s="20" t="s">
        <v>3528</v>
      </c>
      <c r="D54" s="20" t="s">
        <v>3059</v>
      </c>
      <c r="E54" s="100">
        <v>0.84019999999999995</v>
      </c>
      <c r="F54" s="39"/>
      <c r="G54" s="74">
        <f t="shared" si="0"/>
        <v>173.14432799999997</v>
      </c>
      <c r="H54" s="74">
        <f t="shared" si="1"/>
        <v>136.84192400000001</v>
      </c>
      <c r="I54" s="74">
        <f t="shared" si="2"/>
        <v>51.765990000000002</v>
      </c>
      <c r="J54" s="75"/>
      <c r="K54" s="74">
        <f t="shared" si="3"/>
        <v>1242.391388</v>
      </c>
      <c r="L54" s="74">
        <f t="shared" si="4"/>
        <v>411.16632800000002</v>
      </c>
      <c r="M54" s="74">
        <f t="shared" si="5"/>
        <v>916.78873999999996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822</v>
      </c>
      <c r="B55" s="40">
        <v>99916</v>
      </c>
      <c r="C55" s="20" t="s">
        <v>3528</v>
      </c>
      <c r="D55" s="20" t="s">
        <v>3059</v>
      </c>
      <c r="E55" s="100">
        <v>0.84019999999999995</v>
      </c>
      <c r="F55" s="39"/>
      <c r="G55" s="74">
        <f t="shared" si="0"/>
        <v>173.14432799999997</v>
      </c>
      <c r="H55" s="74">
        <f t="shared" si="1"/>
        <v>136.84192400000001</v>
      </c>
      <c r="I55" s="74">
        <f t="shared" si="2"/>
        <v>51.765990000000002</v>
      </c>
      <c r="J55" s="75"/>
      <c r="K55" s="74">
        <f t="shared" si="3"/>
        <v>1242.391388</v>
      </c>
      <c r="L55" s="74">
        <f t="shared" si="4"/>
        <v>411.16632800000002</v>
      </c>
      <c r="M55" s="74">
        <f t="shared" si="5"/>
        <v>916.78873999999996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823</v>
      </c>
      <c r="B56" s="40">
        <v>99916</v>
      </c>
      <c r="C56" s="20" t="s">
        <v>3528</v>
      </c>
      <c r="D56" s="20" t="s">
        <v>3059</v>
      </c>
      <c r="E56" s="100">
        <v>0.84019999999999995</v>
      </c>
      <c r="F56" s="39"/>
      <c r="G56" s="74">
        <f t="shared" si="0"/>
        <v>173.14432799999997</v>
      </c>
      <c r="H56" s="74">
        <f t="shared" si="1"/>
        <v>136.84192400000001</v>
      </c>
      <c r="I56" s="74">
        <f t="shared" si="2"/>
        <v>51.765990000000002</v>
      </c>
      <c r="J56" s="75"/>
      <c r="K56" s="74">
        <f t="shared" si="3"/>
        <v>1242.391388</v>
      </c>
      <c r="L56" s="74">
        <f t="shared" si="4"/>
        <v>411.16632800000002</v>
      </c>
      <c r="M56" s="74">
        <f t="shared" si="5"/>
        <v>916.78873999999996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824</v>
      </c>
      <c r="B57" s="40">
        <v>99916</v>
      </c>
      <c r="C57" s="20" t="s">
        <v>3528</v>
      </c>
      <c r="D57" s="20" t="s">
        <v>3059</v>
      </c>
      <c r="E57" s="100">
        <v>0.84019999999999995</v>
      </c>
      <c r="F57" s="39"/>
      <c r="G57" s="74">
        <f t="shared" si="0"/>
        <v>173.14432799999997</v>
      </c>
      <c r="H57" s="74">
        <f t="shared" si="1"/>
        <v>136.84192400000001</v>
      </c>
      <c r="I57" s="74">
        <f t="shared" si="2"/>
        <v>51.765990000000002</v>
      </c>
      <c r="J57" s="75"/>
      <c r="K57" s="74">
        <f t="shared" si="3"/>
        <v>1242.391388</v>
      </c>
      <c r="L57" s="74">
        <f t="shared" si="4"/>
        <v>411.16632800000002</v>
      </c>
      <c r="M57" s="74">
        <f t="shared" si="5"/>
        <v>916.78873999999996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825</v>
      </c>
      <c r="B58" s="40">
        <v>99916</v>
      </c>
      <c r="C58" s="20" t="s">
        <v>3528</v>
      </c>
      <c r="D58" s="20" t="s">
        <v>3059</v>
      </c>
      <c r="E58" s="100">
        <v>0.84019999999999995</v>
      </c>
      <c r="F58" s="39"/>
      <c r="G58" s="74">
        <f t="shared" si="0"/>
        <v>173.14432799999997</v>
      </c>
      <c r="H58" s="74">
        <f t="shared" si="1"/>
        <v>136.84192400000001</v>
      </c>
      <c r="I58" s="74">
        <f t="shared" si="2"/>
        <v>51.765990000000002</v>
      </c>
      <c r="J58" s="75"/>
      <c r="K58" s="74">
        <f t="shared" si="3"/>
        <v>1242.391388</v>
      </c>
      <c r="L58" s="74">
        <f t="shared" si="4"/>
        <v>411.16632800000002</v>
      </c>
      <c r="M58" s="74">
        <f t="shared" si="5"/>
        <v>916.78873999999996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826</v>
      </c>
      <c r="B59" s="40">
        <v>99916</v>
      </c>
      <c r="C59" s="20" t="s">
        <v>3528</v>
      </c>
      <c r="D59" s="20" t="s">
        <v>3059</v>
      </c>
      <c r="E59" s="100">
        <v>0.84019999999999995</v>
      </c>
      <c r="F59" s="39"/>
      <c r="G59" s="74">
        <f t="shared" si="0"/>
        <v>173.14432799999997</v>
      </c>
      <c r="H59" s="74">
        <f t="shared" si="1"/>
        <v>136.84192400000001</v>
      </c>
      <c r="I59" s="74">
        <f t="shared" si="2"/>
        <v>51.765990000000002</v>
      </c>
      <c r="J59" s="75"/>
      <c r="K59" s="74">
        <f t="shared" si="3"/>
        <v>1242.391388</v>
      </c>
      <c r="L59" s="74">
        <f t="shared" si="4"/>
        <v>411.16632800000002</v>
      </c>
      <c r="M59" s="74">
        <f t="shared" si="5"/>
        <v>916.78873999999996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827</v>
      </c>
      <c r="B60" s="12">
        <v>26980</v>
      </c>
      <c r="C60" s="12" t="s">
        <v>3534</v>
      </c>
      <c r="D60" s="12" t="s">
        <v>3056</v>
      </c>
      <c r="E60" s="100">
        <v>0.97800000000000009</v>
      </c>
      <c r="F60" s="39"/>
      <c r="G60" s="74">
        <f t="shared" si="0"/>
        <v>191.55991999999998</v>
      </c>
      <c r="H60" s="74">
        <f t="shared" si="1"/>
        <v>151.39636000000002</v>
      </c>
      <c r="I60" s="74">
        <f t="shared" si="2"/>
        <v>57.271100000000004</v>
      </c>
      <c r="J60" s="75"/>
      <c r="K60" s="74">
        <f t="shared" si="3"/>
        <v>1374.5333200000002</v>
      </c>
      <c r="L60" s="74">
        <f t="shared" si="4"/>
        <v>444.73991999999998</v>
      </c>
      <c r="M60" s="74">
        <f t="shared" si="5"/>
        <v>1006.8686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828</v>
      </c>
      <c r="B61" s="12">
        <v>16300</v>
      </c>
      <c r="C61" s="12" t="s">
        <v>3529</v>
      </c>
      <c r="D61" s="12" t="s">
        <v>3056</v>
      </c>
      <c r="E61" s="100">
        <v>0.871</v>
      </c>
      <c r="F61" s="39"/>
      <c r="G61" s="74">
        <f t="shared" si="0"/>
        <v>177.26043999999999</v>
      </c>
      <c r="H61" s="74">
        <f t="shared" si="1"/>
        <v>140.09502000000001</v>
      </c>
      <c r="I61" s="74">
        <f t="shared" si="2"/>
        <v>52.996449999999996</v>
      </c>
      <c r="J61" s="75"/>
      <c r="K61" s="74">
        <f t="shared" si="3"/>
        <v>1271.9267400000001</v>
      </c>
      <c r="L61" s="74">
        <f t="shared" si="4"/>
        <v>418.67043999999999</v>
      </c>
      <c r="M61" s="74">
        <f t="shared" si="5"/>
        <v>936.92270000000008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829</v>
      </c>
      <c r="B62" s="40">
        <v>99916</v>
      </c>
      <c r="C62" s="20" t="s">
        <v>3528</v>
      </c>
      <c r="D62" s="20" t="s">
        <v>3059</v>
      </c>
      <c r="E62" s="100">
        <v>0.84019999999999995</v>
      </c>
      <c r="F62" s="39"/>
      <c r="G62" s="74">
        <f t="shared" si="0"/>
        <v>173.14432799999997</v>
      </c>
      <c r="H62" s="74">
        <f t="shared" si="1"/>
        <v>136.84192400000001</v>
      </c>
      <c r="I62" s="74">
        <f t="shared" si="2"/>
        <v>51.765990000000002</v>
      </c>
      <c r="J62" s="75"/>
      <c r="K62" s="74">
        <f t="shared" si="3"/>
        <v>1242.391388</v>
      </c>
      <c r="L62" s="74">
        <f t="shared" si="4"/>
        <v>411.16632800000002</v>
      </c>
      <c r="M62" s="74">
        <f t="shared" si="5"/>
        <v>916.78873999999996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830</v>
      </c>
      <c r="B63" s="40">
        <v>99916</v>
      </c>
      <c r="C63" s="20" t="s">
        <v>3528</v>
      </c>
      <c r="D63" s="20" t="s">
        <v>3059</v>
      </c>
      <c r="E63" s="100">
        <v>0.84019999999999995</v>
      </c>
      <c r="F63" s="39"/>
      <c r="G63" s="74">
        <f t="shared" si="0"/>
        <v>173.14432799999997</v>
      </c>
      <c r="H63" s="74">
        <f t="shared" si="1"/>
        <v>136.84192400000001</v>
      </c>
      <c r="I63" s="74">
        <f t="shared" si="2"/>
        <v>51.765990000000002</v>
      </c>
      <c r="J63" s="75"/>
      <c r="K63" s="74">
        <f t="shared" si="3"/>
        <v>1242.391388</v>
      </c>
      <c r="L63" s="74">
        <f t="shared" si="4"/>
        <v>411.16632800000002</v>
      </c>
      <c r="M63" s="74">
        <f t="shared" si="5"/>
        <v>916.78873999999996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831</v>
      </c>
      <c r="B64" s="40">
        <v>99916</v>
      </c>
      <c r="C64" s="20" t="s">
        <v>3528</v>
      </c>
      <c r="D64" s="20" t="s">
        <v>3059</v>
      </c>
      <c r="E64" s="100">
        <v>0.84019999999999995</v>
      </c>
      <c r="F64" s="39"/>
      <c r="G64" s="74">
        <f t="shared" si="0"/>
        <v>173.14432799999997</v>
      </c>
      <c r="H64" s="74">
        <f t="shared" si="1"/>
        <v>136.84192400000001</v>
      </c>
      <c r="I64" s="74">
        <f t="shared" si="2"/>
        <v>51.765990000000002</v>
      </c>
      <c r="J64" s="75"/>
      <c r="K64" s="74">
        <f t="shared" si="3"/>
        <v>1242.391388</v>
      </c>
      <c r="L64" s="74">
        <f t="shared" si="4"/>
        <v>411.16632800000002</v>
      </c>
      <c r="M64" s="74">
        <f t="shared" si="5"/>
        <v>916.78873999999996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832</v>
      </c>
      <c r="B65" s="12">
        <v>16300</v>
      </c>
      <c r="C65" s="12" t="s">
        <v>3529</v>
      </c>
      <c r="D65" s="12" t="s">
        <v>3056</v>
      </c>
      <c r="E65" s="100">
        <v>0.871</v>
      </c>
      <c r="F65" s="39"/>
      <c r="G65" s="74">
        <f t="shared" si="0"/>
        <v>177.26043999999999</v>
      </c>
      <c r="H65" s="74">
        <f t="shared" si="1"/>
        <v>140.09502000000001</v>
      </c>
      <c r="I65" s="74">
        <f t="shared" si="2"/>
        <v>52.996449999999996</v>
      </c>
      <c r="J65" s="75"/>
      <c r="K65" s="74">
        <f t="shared" si="3"/>
        <v>1271.9267400000001</v>
      </c>
      <c r="L65" s="74">
        <f t="shared" si="4"/>
        <v>418.67043999999999</v>
      </c>
      <c r="M65" s="74">
        <f t="shared" si="5"/>
        <v>936.92270000000008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833</v>
      </c>
      <c r="B66" s="40">
        <v>99916</v>
      </c>
      <c r="C66" s="20" t="s">
        <v>3528</v>
      </c>
      <c r="D66" s="20" t="s">
        <v>3059</v>
      </c>
      <c r="E66" s="100">
        <v>0.84019999999999995</v>
      </c>
      <c r="F66" s="39"/>
      <c r="G66" s="74">
        <f t="shared" si="0"/>
        <v>173.14432799999997</v>
      </c>
      <c r="H66" s="74">
        <f t="shared" si="1"/>
        <v>136.84192400000001</v>
      </c>
      <c r="I66" s="74">
        <f t="shared" si="2"/>
        <v>51.765990000000002</v>
      </c>
      <c r="J66" s="75"/>
      <c r="K66" s="74">
        <f t="shared" si="3"/>
        <v>1242.391388</v>
      </c>
      <c r="L66" s="74">
        <f t="shared" si="4"/>
        <v>411.16632800000002</v>
      </c>
      <c r="M66" s="74">
        <f t="shared" si="5"/>
        <v>916.78873999999996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834</v>
      </c>
      <c r="B67" s="40">
        <v>99916</v>
      </c>
      <c r="C67" s="20" t="s">
        <v>3528</v>
      </c>
      <c r="D67" s="20" t="s">
        <v>3059</v>
      </c>
      <c r="E67" s="100">
        <v>0.84019999999999995</v>
      </c>
      <c r="F67" s="39"/>
      <c r="G67" s="74">
        <f t="shared" si="0"/>
        <v>173.14432799999997</v>
      </c>
      <c r="H67" s="74">
        <f t="shared" si="1"/>
        <v>136.84192400000001</v>
      </c>
      <c r="I67" s="74">
        <f t="shared" si="2"/>
        <v>51.765990000000002</v>
      </c>
      <c r="J67" s="75"/>
      <c r="K67" s="74">
        <f t="shared" si="3"/>
        <v>1242.391388</v>
      </c>
      <c r="L67" s="74">
        <f t="shared" si="4"/>
        <v>411.16632800000002</v>
      </c>
      <c r="M67" s="74">
        <f t="shared" si="5"/>
        <v>916.78873999999996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835</v>
      </c>
      <c r="B68" s="40">
        <v>99916</v>
      </c>
      <c r="C68" s="20" t="s">
        <v>3528</v>
      </c>
      <c r="D68" s="20" t="s">
        <v>3059</v>
      </c>
      <c r="E68" s="100">
        <v>0.84019999999999995</v>
      </c>
      <c r="F68" s="39"/>
      <c r="G68" s="74">
        <f t="shared" si="0"/>
        <v>173.14432799999997</v>
      </c>
      <c r="H68" s="74">
        <f t="shared" si="1"/>
        <v>136.84192400000001</v>
      </c>
      <c r="I68" s="74">
        <f t="shared" si="2"/>
        <v>51.765990000000002</v>
      </c>
      <c r="J68" s="75"/>
      <c r="K68" s="74">
        <f t="shared" si="3"/>
        <v>1242.391388</v>
      </c>
      <c r="L68" s="74">
        <f t="shared" si="4"/>
        <v>411.16632800000002</v>
      </c>
      <c r="M68" s="74">
        <f t="shared" si="5"/>
        <v>916.78873999999996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836</v>
      </c>
      <c r="B69" s="12">
        <v>19780</v>
      </c>
      <c r="C69" s="12" t="s">
        <v>3531</v>
      </c>
      <c r="D69" s="12" t="s">
        <v>3056</v>
      </c>
      <c r="E69" s="100">
        <v>0.92169999999999996</v>
      </c>
      <c r="F69" s="39"/>
      <c r="G69" s="74">
        <f t="shared" si="0"/>
        <v>184.03598799999997</v>
      </c>
      <c r="H69" s="74">
        <f t="shared" si="1"/>
        <v>145.44995399999999</v>
      </c>
      <c r="I69" s="74">
        <f t="shared" si="2"/>
        <v>55.021915000000007</v>
      </c>
      <c r="J69" s="75"/>
      <c r="K69" s="74">
        <f t="shared" si="3"/>
        <v>1320.5449980000001</v>
      </c>
      <c r="L69" s="74">
        <f t="shared" si="4"/>
        <v>431.022988</v>
      </c>
      <c r="M69" s="74">
        <f t="shared" si="5"/>
        <v>970.06529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837</v>
      </c>
      <c r="B70" s="40">
        <v>99916</v>
      </c>
      <c r="C70" s="20" t="s">
        <v>3528</v>
      </c>
      <c r="D70" s="20" t="s">
        <v>3059</v>
      </c>
      <c r="E70" s="100">
        <v>0.84019999999999995</v>
      </c>
      <c r="F70" s="39"/>
      <c r="G70" s="74">
        <f t="shared" si="0"/>
        <v>173.14432799999997</v>
      </c>
      <c r="H70" s="74">
        <f t="shared" si="1"/>
        <v>136.84192400000001</v>
      </c>
      <c r="I70" s="74">
        <f t="shared" si="2"/>
        <v>51.765990000000002</v>
      </c>
      <c r="J70" s="75"/>
      <c r="K70" s="74">
        <f t="shared" si="3"/>
        <v>1242.391388</v>
      </c>
      <c r="L70" s="74">
        <f t="shared" si="4"/>
        <v>411.16632800000002</v>
      </c>
      <c r="M70" s="74">
        <f t="shared" si="5"/>
        <v>916.78873999999996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838</v>
      </c>
      <c r="B71" s="40">
        <v>99916</v>
      </c>
      <c r="C71" s="20" t="s">
        <v>3528</v>
      </c>
      <c r="D71" s="20" t="s">
        <v>3059</v>
      </c>
      <c r="E71" s="100">
        <v>0.84019999999999995</v>
      </c>
      <c r="F71" s="39"/>
      <c r="G71" s="74">
        <f t="shared" si="0"/>
        <v>173.14432799999997</v>
      </c>
      <c r="H71" s="74">
        <f t="shared" si="1"/>
        <v>136.84192400000001</v>
      </c>
      <c r="I71" s="74">
        <f t="shared" si="2"/>
        <v>51.765990000000002</v>
      </c>
      <c r="J71" s="75"/>
      <c r="K71" s="74">
        <f t="shared" si="3"/>
        <v>1242.391388</v>
      </c>
      <c r="L71" s="74">
        <f t="shared" si="4"/>
        <v>411.16632800000002</v>
      </c>
      <c r="M71" s="74">
        <f t="shared" si="5"/>
        <v>916.78873999999996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839</v>
      </c>
      <c r="B72" s="40">
        <v>99916</v>
      </c>
      <c r="C72" s="20" t="s">
        <v>3528</v>
      </c>
      <c r="D72" s="20" t="s">
        <v>3059</v>
      </c>
      <c r="E72" s="100">
        <v>0.84019999999999995</v>
      </c>
      <c r="F72" s="39"/>
      <c r="G72" s="74">
        <f t="shared" si="0"/>
        <v>173.14432799999997</v>
      </c>
      <c r="H72" s="74">
        <f t="shared" si="1"/>
        <v>136.84192400000001</v>
      </c>
      <c r="I72" s="74">
        <f t="shared" si="2"/>
        <v>51.765990000000002</v>
      </c>
      <c r="J72" s="75"/>
      <c r="K72" s="74">
        <f t="shared" si="3"/>
        <v>1242.391388</v>
      </c>
      <c r="L72" s="74">
        <f t="shared" si="4"/>
        <v>411.16632800000002</v>
      </c>
      <c r="M72" s="74">
        <f t="shared" si="5"/>
        <v>916.78873999999996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840</v>
      </c>
      <c r="B73" s="12">
        <v>36540</v>
      </c>
      <c r="C73" s="12" t="s">
        <v>3533</v>
      </c>
      <c r="D73" s="12" t="s">
        <v>3056</v>
      </c>
      <c r="E73" s="100">
        <v>0.92889999999999995</v>
      </c>
      <c r="F73" s="39"/>
      <c r="G73" s="74">
        <f t="shared" ref="G73:G107" si="6">+(E73*133.64)+60.86</f>
        <v>184.99819599999998</v>
      </c>
      <c r="H73" s="74">
        <f t="shared" ref="H73:H107" si="7">(E73*105.62)+48.1</f>
        <v>146.210418</v>
      </c>
      <c r="I73" s="74">
        <f t="shared" ref="I73:I107" si="8">(E73*39.95)+18.2</f>
        <v>55.309555000000003</v>
      </c>
      <c r="J73" s="75"/>
      <c r="K73" s="74">
        <f t="shared" ref="K73:K107" si="9">((E73*958.94)+436.69)</f>
        <v>1327.4493660000001</v>
      </c>
      <c r="L73" s="74">
        <f t="shared" ref="L73:L107" si="10">(E73*243.64)+206.46</f>
        <v>432.777196</v>
      </c>
      <c r="M73" s="74">
        <f t="shared" ref="M73:M107" si="11">(E73*653.7)+367.55</f>
        <v>974.77193000000011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841</v>
      </c>
      <c r="B74" s="40">
        <v>99916</v>
      </c>
      <c r="C74" s="20" t="s">
        <v>3528</v>
      </c>
      <c r="D74" s="20" t="s">
        <v>3059</v>
      </c>
      <c r="E74" s="100">
        <v>0.84019999999999995</v>
      </c>
      <c r="F74" s="39"/>
      <c r="G74" s="74">
        <f t="shared" si="6"/>
        <v>173.14432799999997</v>
      </c>
      <c r="H74" s="74">
        <f t="shared" si="7"/>
        <v>136.84192400000001</v>
      </c>
      <c r="I74" s="74">
        <f t="shared" si="8"/>
        <v>51.765990000000002</v>
      </c>
      <c r="J74" s="75"/>
      <c r="K74" s="74">
        <f t="shared" si="9"/>
        <v>1242.391388</v>
      </c>
      <c r="L74" s="74">
        <f t="shared" si="10"/>
        <v>411.16632800000002</v>
      </c>
      <c r="M74" s="74">
        <f t="shared" si="11"/>
        <v>916.78873999999996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842</v>
      </c>
      <c r="B75" s="40">
        <v>99916</v>
      </c>
      <c r="C75" s="20" t="s">
        <v>3528</v>
      </c>
      <c r="D75" s="20" t="s">
        <v>3059</v>
      </c>
      <c r="E75" s="100">
        <v>0.84019999999999995</v>
      </c>
      <c r="F75" s="39"/>
      <c r="G75" s="74">
        <f t="shared" si="6"/>
        <v>173.14432799999997</v>
      </c>
      <c r="H75" s="74">
        <f t="shared" si="7"/>
        <v>136.84192400000001</v>
      </c>
      <c r="I75" s="74">
        <f t="shared" si="8"/>
        <v>51.765990000000002</v>
      </c>
      <c r="J75" s="75"/>
      <c r="K75" s="74">
        <f t="shared" si="9"/>
        <v>1242.391388</v>
      </c>
      <c r="L75" s="74">
        <f t="shared" si="10"/>
        <v>411.16632800000002</v>
      </c>
      <c r="M75" s="74">
        <f t="shared" si="11"/>
        <v>916.78873999999996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843</v>
      </c>
      <c r="B76" s="40">
        <v>99916</v>
      </c>
      <c r="C76" s="20" t="s">
        <v>3528</v>
      </c>
      <c r="D76" s="20" t="s">
        <v>3059</v>
      </c>
      <c r="E76" s="100">
        <v>0.84019999999999995</v>
      </c>
      <c r="F76" s="39"/>
      <c r="G76" s="74">
        <f t="shared" si="6"/>
        <v>173.14432799999997</v>
      </c>
      <c r="H76" s="74">
        <f t="shared" si="7"/>
        <v>136.84192400000001</v>
      </c>
      <c r="I76" s="74">
        <f t="shared" si="8"/>
        <v>51.765990000000002</v>
      </c>
      <c r="J76" s="75"/>
      <c r="K76" s="74">
        <f t="shared" si="9"/>
        <v>1242.391388</v>
      </c>
      <c r="L76" s="74">
        <f t="shared" si="10"/>
        <v>411.16632800000002</v>
      </c>
      <c r="M76" s="74">
        <f t="shared" si="11"/>
        <v>916.78873999999996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844</v>
      </c>
      <c r="B77" s="40">
        <v>99916</v>
      </c>
      <c r="C77" s="20" t="s">
        <v>3528</v>
      </c>
      <c r="D77" s="20" t="s">
        <v>3059</v>
      </c>
      <c r="E77" s="100">
        <v>0.84019999999999995</v>
      </c>
      <c r="F77" s="39"/>
      <c r="G77" s="74">
        <f t="shared" si="6"/>
        <v>173.14432799999997</v>
      </c>
      <c r="H77" s="74">
        <f t="shared" si="7"/>
        <v>136.84192400000001</v>
      </c>
      <c r="I77" s="74">
        <f t="shared" si="8"/>
        <v>51.765990000000002</v>
      </c>
      <c r="J77" s="75"/>
      <c r="K77" s="74">
        <f t="shared" si="9"/>
        <v>1242.391388</v>
      </c>
      <c r="L77" s="74">
        <f t="shared" si="10"/>
        <v>411.16632800000002</v>
      </c>
      <c r="M77" s="74">
        <f t="shared" si="11"/>
        <v>916.78873999999996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845</v>
      </c>
      <c r="B78" s="40">
        <v>99916</v>
      </c>
      <c r="C78" s="20" t="s">
        <v>3528</v>
      </c>
      <c r="D78" s="20" t="s">
        <v>3059</v>
      </c>
      <c r="E78" s="100">
        <v>0.84019999999999995</v>
      </c>
      <c r="F78" s="39"/>
      <c r="G78" s="74">
        <f t="shared" si="6"/>
        <v>173.14432799999997</v>
      </c>
      <c r="H78" s="74">
        <f t="shared" si="7"/>
        <v>136.84192400000001</v>
      </c>
      <c r="I78" s="74">
        <f t="shared" si="8"/>
        <v>51.765990000000002</v>
      </c>
      <c r="J78" s="75"/>
      <c r="K78" s="74">
        <f t="shared" si="9"/>
        <v>1242.391388</v>
      </c>
      <c r="L78" s="74">
        <f t="shared" si="10"/>
        <v>411.16632800000002</v>
      </c>
      <c r="M78" s="74">
        <f t="shared" si="11"/>
        <v>916.78873999999996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846</v>
      </c>
      <c r="B79" s="40">
        <v>99916</v>
      </c>
      <c r="C79" s="20" t="s">
        <v>3528</v>
      </c>
      <c r="D79" s="20" t="s">
        <v>3059</v>
      </c>
      <c r="E79" s="100">
        <v>0.84019999999999995</v>
      </c>
      <c r="F79" s="39"/>
      <c r="G79" s="74">
        <f t="shared" si="6"/>
        <v>173.14432799999997</v>
      </c>
      <c r="H79" s="74">
        <f t="shared" si="7"/>
        <v>136.84192400000001</v>
      </c>
      <c r="I79" s="74">
        <f t="shared" si="8"/>
        <v>51.765990000000002</v>
      </c>
      <c r="J79" s="75"/>
      <c r="K79" s="74">
        <f t="shared" si="9"/>
        <v>1242.391388</v>
      </c>
      <c r="L79" s="74">
        <f t="shared" si="10"/>
        <v>411.16632800000002</v>
      </c>
      <c r="M79" s="74">
        <f t="shared" si="11"/>
        <v>916.78873999999996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847</v>
      </c>
      <c r="B80" s="40">
        <v>99916</v>
      </c>
      <c r="C80" s="20" t="s">
        <v>3528</v>
      </c>
      <c r="D80" s="20" t="s">
        <v>3059</v>
      </c>
      <c r="E80" s="100">
        <v>0.84019999999999995</v>
      </c>
      <c r="F80" s="39"/>
      <c r="G80" s="74">
        <f t="shared" si="6"/>
        <v>173.14432799999997</v>
      </c>
      <c r="H80" s="74">
        <f t="shared" si="7"/>
        <v>136.84192400000001</v>
      </c>
      <c r="I80" s="74">
        <f t="shared" si="8"/>
        <v>51.765990000000002</v>
      </c>
      <c r="J80" s="75"/>
      <c r="K80" s="74">
        <f t="shared" si="9"/>
        <v>1242.391388</v>
      </c>
      <c r="L80" s="74">
        <f t="shared" si="10"/>
        <v>411.16632800000002</v>
      </c>
      <c r="M80" s="74">
        <f t="shared" si="11"/>
        <v>916.78873999999996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848</v>
      </c>
      <c r="B81" s="40">
        <v>99916</v>
      </c>
      <c r="C81" s="20" t="s">
        <v>3528</v>
      </c>
      <c r="D81" s="20" t="s">
        <v>3059</v>
      </c>
      <c r="E81" s="100">
        <v>0.84019999999999995</v>
      </c>
      <c r="F81" s="39"/>
      <c r="G81" s="74">
        <f t="shared" si="6"/>
        <v>173.14432799999997</v>
      </c>
      <c r="H81" s="74">
        <f t="shared" si="7"/>
        <v>136.84192400000001</v>
      </c>
      <c r="I81" s="74">
        <f t="shared" si="8"/>
        <v>51.765990000000002</v>
      </c>
      <c r="J81" s="75"/>
      <c r="K81" s="74">
        <f t="shared" si="9"/>
        <v>1242.391388</v>
      </c>
      <c r="L81" s="74">
        <f t="shared" si="10"/>
        <v>411.16632800000002</v>
      </c>
      <c r="M81" s="74">
        <f t="shared" si="11"/>
        <v>916.78873999999996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849</v>
      </c>
      <c r="B82" s="40">
        <v>99916</v>
      </c>
      <c r="C82" s="20" t="s">
        <v>3528</v>
      </c>
      <c r="D82" s="20" t="s">
        <v>3059</v>
      </c>
      <c r="E82" s="100">
        <v>0.84019999999999995</v>
      </c>
      <c r="F82" s="39"/>
      <c r="G82" s="74">
        <f t="shared" si="6"/>
        <v>173.14432799999997</v>
      </c>
      <c r="H82" s="74">
        <f t="shared" si="7"/>
        <v>136.84192400000001</v>
      </c>
      <c r="I82" s="74">
        <f t="shared" si="8"/>
        <v>51.765990000000002</v>
      </c>
      <c r="J82" s="75"/>
      <c r="K82" s="74">
        <f t="shared" si="9"/>
        <v>1242.391388</v>
      </c>
      <c r="L82" s="74">
        <f t="shared" si="10"/>
        <v>411.16632800000002</v>
      </c>
      <c r="M82" s="74">
        <f t="shared" si="11"/>
        <v>916.78873999999996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12" t="s">
        <v>850</v>
      </c>
      <c r="B83" s="12">
        <v>43580</v>
      </c>
      <c r="C83" s="12" t="s">
        <v>3535</v>
      </c>
      <c r="D83" s="12" t="s">
        <v>3056</v>
      </c>
      <c r="E83" s="100">
        <v>0.84820000000000007</v>
      </c>
      <c r="F83" s="39"/>
      <c r="G83" s="74">
        <f t="shared" si="6"/>
        <v>174.213448</v>
      </c>
      <c r="H83" s="74">
        <f t="shared" si="7"/>
        <v>137.68688400000002</v>
      </c>
      <c r="I83" s="74">
        <f t="shared" si="8"/>
        <v>52.08559000000001</v>
      </c>
      <c r="J83" s="75"/>
      <c r="K83" s="74">
        <f t="shared" si="9"/>
        <v>1250.0629080000001</v>
      </c>
      <c r="L83" s="74">
        <f t="shared" si="10"/>
        <v>413.11544800000001</v>
      </c>
      <c r="M83" s="74">
        <f t="shared" si="11"/>
        <v>922.01834000000008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851</v>
      </c>
      <c r="B84" s="40">
        <v>99916</v>
      </c>
      <c r="C84" s="20" t="s">
        <v>3528</v>
      </c>
      <c r="D84" s="20" t="s">
        <v>3059</v>
      </c>
      <c r="E84" s="100">
        <v>0.84019999999999995</v>
      </c>
      <c r="F84" s="39"/>
      <c r="G84" s="74">
        <f t="shared" si="6"/>
        <v>173.14432799999997</v>
      </c>
      <c r="H84" s="74">
        <f t="shared" si="7"/>
        <v>136.84192400000001</v>
      </c>
      <c r="I84" s="74">
        <f t="shared" si="8"/>
        <v>51.765990000000002</v>
      </c>
      <c r="J84" s="75"/>
      <c r="K84" s="74">
        <f t="shared" si="9"/>
        <v>1242.391388</v>
      </c>
      <c r="L84" s="74">
        <f t="shared" si="10"/>
        <v>411.16632800000002</v>
      </c>
      <c r="M84" s="74">
        <f t="shared" si="11"/>
        <v>916.78873999999996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12" t="s">
        <v>852</v>
      </c>
      <c r="B85" s="12">
        <v>19780</v>
      </c>
      <c r="C85" s="12" t="s">
        <v>3531</v>
      </c>
      <c r="D85" s="12" t="s">
        <v>3056</v>
      </c>
      <c r="E85" s="100">
        <v>0.92169999999999996</v>
      </c>
      <c r="F85" s="39"/>
      <c r="G85" s="74">
        <f t="shared" si="6"/>
        <v>184.03598799999997</v>
      </c>
      <c r="H85" s="74">
        <f t="shared" si="7"/>
        <v>145.44995399999999</v>
      </c>
      <c r="I85" s="74">
        <f t="shared" si="8"/>
        <v>55.021915000000007</v>
      </c>
      <c r="J85" s="75"/>
      <c r="K85" s="74">
        <f t="shared" si="9"/>
        <v>1320.5449980000001</v>
      </c>
      <c r="L85" s="74">
        <f t="shared" si="10"/>
        <v>431.022988</v>
      </c>
      <c r="M85" s="74">
        <f t="shared" si="11"/>
        <v>970.06529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12" t="s">
        <v>853</v>
      </c>
      <c r="B86" s="12">
        <v>36540</v>
      </c>
      <c r="C86" s="12" t="s">
        <v>3533</v>
      </c>
      <c r="D86" s="12" t="s">
        <v>3056</v>
      </c>
      <c r="E86" s="100">
        <v>0.92889999999999995</v>
      </c>
      <c r="F86" s="39"/>
      <c r="G86" s="74">
        <f t="shared" si="6"/>
        <v>184.99819599999998</v>
      </c>
      <c r="H86" s="74">
        <f t="shared" si="7"/>
        <v>146.210418</v>
      </c>
      <c r="I86" s="74">
        <f t="shared" si="8"/>
        <v>55.309555000000003</v>
      </c>
      <c r="J86" s="75"/>
      <c r="K86" s="74">
        <f t="shared" si="9"/>
        <v>1327.4493660000001</v>
      </c>
      <c r="L86" s="74">
        <f t="shared" si="10"/>
        <v>432.777196</v>
      </c>
      <c r="M86" s="74">
        <f t="shared" si="11"/>
        <v>974.77193000000011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854</v>
      </c>
      <c r="B87" s="40">
        <v>99916</v>
      </c>
      <c r="C87" s="20" t="s">
        <v>3528</v>
      </c>
      <c r="D87" s="20" t="s">
        <v>3059</v>
      </c>
      <c r="E87" s="100">
        <v>0.84019999999999995</v>
      </c>
      <c r="F87" s="39"/>
      <c r="G87" s="74">
        <f t="shared" si="6"/>
        <v>173.14432799999997</v>
      </c>
      <c r="H87" s="74">
        <f t="shared" si="7"/>
        <v>136.84192400000001</v>
      </c>
      <c r="I87" s="74">
        <f t="shared" si="8"/>
        <v>51.765990000000002</v>
      </c>
      <c r="J87" s="75"/>
      <c r="K87" s="74">
        <f t="shared" si="9"/>
        <v>1242.391388</v>
      </c>
      <c r="L87" s="74">
        <f t="shared" si="10"/>
        <v>411.16632800000002</v>
      </c>
      <c r="M87" s="74">
        <f t="shared" si="11"/>
        <v>916.78873999999996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855</v>
      </c>
      <c r="B88" s="40">
        <v>99916</v>
      </c>
      <c r="C88" s="20" t="s">
        <v>3528</v>
      </c>
      <c r="D88" s="20" t="s">
        <v>3059</v>
      </c>
      <c r="E88" s="100">
        <v>0.84019999999999995</v>
      </c>
      <c r="F88" s="39"/>
      <c r="G88" s="74">
        <f t="shared" si="6"/>
        <v>173.14432799999997</v>
      </c>
      <c r="H88" s="74">
        <f t="shared" si="7"/>
        <v>136.84192400000001</v>
      </c>
      <c r="I88" s="74">
        <f t="shared" si="8"/>
        <v>51.765990000000002</v>
      </c>
      <c r="J88" s="75"/>
      <c r="K88" s="74">
        <f t="shared" si="9"/>
        <v>1242.391388</v>
      </c>
      <c r="L88" s="74">
        <f t="shared" si="10"/>
        <v>411.16632800000002</v>
      </c>
      <c r="M88" s="74">
        <f t="shared" si="11"/>
        <v>916.78873999999996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856</v>
      </c>
      <c r="B89" s="40">
        <v>99916</v>
      </c>
      <c r="C89" s="20" t="s">
        <v>3528</v>
      </c>
      <c r="D89" s="20" t="s">
        <v>3059</v>
      </c>
      <c r="E89" s="100">
        <v>0.84019999999999995</v>
      </c>
      <c r="F89" s="39"/>
      <c r="G89" s="74">
        <f t="shared" si="6"/>
        <v>173.14432799999997</v>
      </c>
      <c r="H89" s="74">
        <f t="shared" si="7"/>
        <v>136.84192400000001</v>
      </c>
      <c r="I89" s="74">
        <f t="shared" si="8"/>
        <v>51.765990000000002</v>
      </c>
      <c r="J89" s="75"/>
      <c r="K89" s="74">
        <f t="shared" si="9"/>
        <v>1242.391388</v>
      </c>
      <c r="L89" s="74">
        <f t="shared" si="10"/>
        <v>411.16632800000002</v>
      </c>
      <c r="M89" s="74">
        <f t="shared" si="11"/>
        <v>916.78873999999996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857</v>
      </c>
      <c r="B90" s="12">
        <v>19340</v>
      </c>
      <c r="C90" s="12" t="s">
        <v>3504</v>
      </c>
      <c r="D90" s="12" t="s">
        <v>3056</v>
      </c>
      <c r="E90" s="100">
        <v>0.90590000000000004</v>
      </c>
      <c r="F90" s="39"/>
      <c r="G90" s="74">
        <f t="shared" si="6"/>
        <v>181.924476</v>
      </c>
      <c r="H90" s="74">
        <f t="shared" si="7"/>
        <v>143.781158</v>
      </c>
      <c r="I90" s="74">
        <f t="shared" si="8"/>
        <v>54.390704999999997</v>
      </c>
      <c r="J90" s="75"/>
      <c r="K90" s="74">
        <f t="shared" si="9"/>
        <v>1305.3937460000002</v>
      </c>
      <c r="L90" s="74">
        <f t="shared" si="10"/>
        <v>427.17347599999999</v>
      </c>
      <c r="M90" s="74">
        <f t="shared" si="11"/>
        <v>959.73683000000005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858</v>
      </c>
      <c r="B91" s="40">
        <v>99916</v>
      </c>
      <c r="C91" s="20" t="s">
        <v>3528</v>
      </c>
      <c r="D91" s="20" t="s">
        <v>3059</v>
      </c>
      <c r="E91" s="100">
        <v>0.84019999999999995</v>
      </c>
      <c r="F91" s="39"/>
      <c r="G91" s="74">
        <f t="shared" si="6"/>
        <v>173.14432799999997</v>
      </c>
      <c r="H91" s="74">
        <f t="shared" si="7"/>
        <v>136.84192400000001</v>
      </c>
      <c r="I91" s="74">
        <f t="shared" si="8"/>
        <v>51.765990000000002</v>
      </c>
      <c r="J91" s="75"/>
      <c r="K91" s="74">
        <f t="shared" si="9"/>
        <v>1242.391388</v>
      </c>
      <c r="L91" s="74">
        <f t="shared" si="10"/>
        <v>411.16632800000002</v>
      </c>
      <c r="M91" s="74">
        <f t="shared" si="11"/>
        <v>916.78873999999996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859</v>
      </c>
      <c r="B92" s="40">
        <v>99916</v>
      </c>
      <c r="C92" s="20" t="s">
        <v>3528</v>
      </c>
      <c r="D92" s="20" t="s">
        <v>3059</v>
      </c>
      <c r="E92" s="100">
        <v>0.84019999999999995</v>
      </c>
      <c r="F92" s="39"/>
      <c r="G92" s="74">
        <f t="shared" si="6"/>
        <v>173.14432799999997</v>
      </c>
      <c r="H92" s="74">
        <f t="shared" si="7"/>
        <v>136.84192400000001</v>
      </c>
      <c r="I92" s="74">
        <f t="shared" si="8"/>
        <v>51.765990000000002</v>
      </c>
      <c r="J92" s="75"/>
      <c r="K92" s="74">
        <f t="shared" si="9"/>
        <v>1242.391388</v>
      </c>
      <c r="L92" s="74">
        <f t="shared" si="10"/>
        <v>411.16632800000002</v>
      </c>
      <c r="M92" s="74">
        <f t="shared" si="11"/>
        <v>916.78873999999996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12" t="s">
        <v>860</v>
      </c>
      <c r="B93" s="12">
        <v>11180</v>
      </c>
      <c r="C93" s="12" t="s">
        <v>3536</v>
      </c>
      <c r="D93" s="12" t="s">
        <v>3056</v>
      </c>
      <c r="E93" s="100">
        <v>0.91990000000000005</v>
      </c>
      <c r="F93" s="39"/>
      <c r="G93" s="74">
        <f t="shared" si="6"/>
        <v>183.795436</v>
      </c>
      <c r="H93" s="74">
        <f t="shared" si="7"/>
        <v>145.259838</v>
      </c>
      <c r="I93" s="74">
        <f t="shared" si="8"/>
        <v>54.950005000000004</v>
      </c>
      <c r="J93" s="75"/>
      <c r="K93" s="74">
        <f t="shared" si="9"/>
        <v>1318.8189060000002</v>
      </c>
      <c r="L93" s="74">
        <f t="shared" si="10"/>
        <v>430.58443599999998</v>
      </c>
      <c r="M93" s="74">
        <f t="shared" si="11"/>
        <v>968.88863000000015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861</v>
      </c>
      <c r="B94" s="40">
        <v>99916</v>
      </c>
      <c r="C94" s="20" t="s">
        <v>3528</v>
      </c>
      <c r="D94" s="20" t="s">
        <v>3059</v>
      </c>
      <c r="E94" s="100">
        <v>0.84019999999999995</v>
      </c>
      <c r="F94" s="39"/>
      <c r="G94" s="74">
        <f t="shared" si="6"/>
        <v>173.14432799999997</v>
      </c>
      <c r="H94" s="74">
        <f t="shared" si="7"/>
        <v>136.84192400000001</v>
      </c>
      <c r="I94" s="74">
        <f t="shared" si="8"/>
        <v>51.765990000000002</v>
      </c>
      <c r="J94" s="75"/>
      <c r="K94" s="74">
        <f t="shared" si="9"/>
        <v>1242.391388</v>
      </c>
      <c r="L94" s="74">
        <f t="shared" si="10"/>
        <v>411.16632800000002</v>
      </c>
      <c r="M94" s="74">
        <f t="shared" si="11"/>
        <v>916.78873999999996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862</v>
      </c>
      <c r="B95" s="40">
        <v>99916</v>
      </c>
      <c r="C95" s="20" t="s">
        <v>3528</v>
      </c>
      <c r="D95" s="20" t="s">
        <v>3059</v>
      </c>
      <c r="E95" s="100">
        <v>0.84019999999999995</v>
      </c>
      <c r="F95" s="39"/>
      <c r="G95" s="74">
        <f t="shared" si="6"/>
        <v>173.14432799999997</v>
      </c>
      <c r="H95" s="74">
        <f t="shared" si="7"/>
        <v>136.84192400000001</v>
      </c>
      <c r="I95" s="74">
        <f t="shared" si="8"/>
        <v>51.765990000000002</v>
      </c>
      <c r="J95" s="75"/>
      <c r="K95" s="74">
        <f t="shared" si="9"/>
        <v>1242.391388</v>
      </c>
      <c r="L95" s="74">
        <f t="shared" si="10"/>
        <v>411.16632800000002</v>
      </c>
      <c r="M95" s="74">
        <f t="shared" si="11"/>
        <v>916.78873999999996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863</v>
      </c>
      <c r="B96" s="40">
        <v>99916</v>
      </c>
      <c r="C96" s="20" t="s">
        <v>3528</v>
      </c>
      <c r="D96" s="20" t="s">
        <v>3059</v>
      </c>
      <c r="E96" s="100">
        <v>0.84019999999999995</v>
      </c>
      <c r="F96" s="39"/>
      <c r="G96" s="74">
        <f t="shared" si="6"/>
        <v>173.14432799999997</v>
      </c>
      <c r="H96" s="74">
        <f t="shared" si="7"/>
        <v>136.84192400000001</v>
      </c>
      <c r="I96" s="74">
        <f t="shared" si="8"/>
        <v>51.765990000000002</v>
      </c>
      <c r="J96" s="75"/>
      <c r="K96" s="74">
        <f t="shared" si="9"/>
        <v>1242.391388</v>
      </c>
      <c r="L96" s="74">
        <f t="shared" si="10"/>
        <v>411.16632800000002</v>
      </c>
      <c r="M96" s="74">
        <f t="shared" si="11"/>
        <v>916.78873999999996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864</v>
      </c>
      <c r="B97" s="40">
        <v>99916</v>
      </c>
      <c r="C97" s="20" t="s">
        <v>3528</v>
      </c>
      <c r="D97" s="20" t="s">
        <v>3059</v>
      </c>
      <c r="E97" s="100">
        <v>0.84019999999999995</v>
      </c>
      <c r="F97" s="39"/>
      <c r="G97" s="74">
        <f t="shared" si="6"/>
        <v>173.14432799999997</v>
      </c>
      <c r="H97" s="74">
        <f t="shared" si="7"/>
        <v>136.84192400000001</v>
      </c>
      <c r="I97" s="74">
        <f t="shared" si="8"/>
        <v>51.765990000000002</v>
      </c>
      <c r="J97" s="75"/>
      <c r="K97" s="74">
        <f t="shared" si="9"/>
        <v>1242.391388</v>
      </c>
      <c r="L97" s="74">
        <f t="shared" si="10"/>
        <v>411.16632800000002</v>
      </c>
      <c r="M97" s="74">
        <f t="shared" si="11"/>
        <v>916.78873999999996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865</v>
      </c>
      <c r="B98" s="40">
        <v>99916</v>
      </c>
      <c r="C98" s="20" t="s">
        <v>3528</v>
      </c>
      <c r="D98" s="20" t="s">
        <v>3059</v>
      </c>
      <c r="E98" s="100">
        <v>0.84019999999999995</v>
      </c>
      <c r="F98" s="39"/>
      <c r="G98" s="74">
        <f t="shared" si="6"/>
        <v>173.14432799999997</v>
      </c>
      <c r="H98" s="74">
        <f t="shared" si="7"/>
        <v>136.84192400000001</v>
      </c>
      <c r="I98" s="74">
        <f t="shared" si="8"/>
        <v>51.765990000000002</v>
      </c>
      <c r="J98" s="75"/>
      <c r="K98" s="74">
        <f t="shared" si="9"/>
        <v>1242.391388</v>
      </c>
      <c r="L98" s="74">
        <f t="shared" si="10"/>
        <v>411.16632800000002</v>
      </c>
      <c r="M98" s="74">
        <f t="shared" si="11"/>
        <v>916.78873999999996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12" t="s">
        <v>866</v>
      </c>
      <c r="B99" s="12">
        <v>19780</v>
      </c>
      <c r="C99" s="12" t="s">
        <v>3531</v>
      </c>
      <c r="D99" s="12" t="s">
        <v>3056</v>
      </c>
      <c r="E99" s="100">
        <v>0.92169999999999996</v>
      </c>
      <c r="F99" s="39"/>
      <c r="G99" s="74">
        <f t="shared" si="6"/>
        <v>184.03598799999997</v>
      </c>
      <c r="H99" s="74">
        <f t="shared" si="7"/>
        <v>145.44995399999999</v>
      </c>
      <c r="I99" s="74">
        <f t="shared" si="8"/>
        <v>55.021915000000007</v>
      </c>
      <c r="J99" s="75"/>
      <c r="K99" s="74">
        <f t="shared" si="9"/>
        <v>1320.5449980000001</v>
      </c>
      <c r="L99" s="74">
        <f t="shared" si="10"/>
        <v>431.022988</v>
      </c>
      <c r="M99" s="74">
        <f t="shared" si="11"/>
        <v>970.06529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12" t="s">
        <v>867</v>
      </c>
      <c r="B100" s="12">
        <v>26980</v>
      </c>
      <c r="C100" s="12" t="s">
        <v>3534</v>
      </c>
      <c r="D100" s="12" t="s">
        <v>3056</v>
      </c>
      <c r="E100" s="100">
        <v>0.97800000000000009</v>
      </c>
      <c r="F100" s="39"/>
      <c r="G100" s="74">
        <f t="shared" si="6"/>
        <v>191.55991999999998</v>
      </c>
      <c r="H100" s="74">
        <f t="shared" si="7"/>
        <v>151.39636000000002</v>
      </c>
      <c r="I100" s="74">
        <f t="shared" si="8"/>
        <v>57.271100000000004</v>
      </c>
      <c r="J100" s="75"/>
      <c r="K100" s="74">
        <f t="shared" si="9"/>
        <v>1374.5333200000002</v>
      </c>
      <c r="L100" s="74">
        <f t="shared" si="10"/>
        <v>444.73991999999998</v>
      </c>
      <c r="M100" s="74">
        <f t="shared" si="11"/>
        <v>1006.8686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868</v>
      </c>
      <c r="B101" s="40">
        <v>99916</v>
      </c>
      <c r="C101" s="20" t="s">
        <v>3528</v>
      </c>
      <c r="D101" s="20" t="s">
        <v>3059</v>
      </c>
      <c r="E101" s="100">
        <v>0.84019999999999995</v>
      </c>
      <c r="F101" s="39"/>
      <c r="G101" s="74">
        <f t="shared" si="6"/>
        <v>173.14432799999997</v>
      </c>
      <c r="H101" s="74">
        <f t="shared" si="7"/>
        <v>136.84192400000001</v>
      </c>
      <c r="I101" s="74">
        <f t="shared" si="8"/>
        <v>51.765990000000002</v>
      </c>
      <c r="J101" s="75"/>
      <c r="K101" s="74">
        <f t="shared" si="9"/>
        <v>1242.391388</v>
      </c>
      <c r="L101" s="74">
        <f t="shared" si="10"/>
        <v>411.16632800000002</v>
      </c>
      <c r="M101" s="74">
        <f t="shared" si="11"/>
        <v>916.78873999999996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869</v>
      </c>
      <c r="B102" s="40">
        <v>99916</v>
      </c>
      <c r="C102" s="20" t="s">
        <v>3528</v>
      </c>
      <c r="D102" s="20" t="s">
        <v>3059</v>
      </c>
      <c r="E102" s="100">
        <v>0.84019999999999995</v>
      </c>
      <c r="F102" s="39"/>
      <c r="G102" s="74">
        <f t="shared" si="6"/>
        <v>173.14432799999997</v>
      </c>
      <c r="H102" s="74">
        <f t="shared" si="7"/>
        <v>136.84192400000001</v>
      </c>
      <c r="I102" s="74">
        <f t="shared" si="8"/>
        <v>51.765990000000002</v>
      </c>
      <c r="J102" s="75"/>
      <c r="K102" s="74">
        <f t="shared" si="9"/>
        <v>1242.391388</v>
      </c>
      <c r="L102" s="74">
        <f t="shared" si="10"/>
        <v>411.16632800000002</v>
      </c>
      <c r="M102" s="74">
        <f t="shared" si="11"/>
        <v>916.78873999999996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870</v>
      </c>
      <c r="B103" s="40">
        <v>99916</v>
      </c>
      <c r="C103" s="20" t="s">
        <v>3528</v>
      </c>
      <c r="D103" s="20" t="s">
        <v>3059</v>
      </c>
      <c r="E103" s="100">
        <v>0.84019999999999995</v>
      </c>
      <c r="F103" s="39"/>
      <c r="G103" s="74">
        <f t="shared" si="6"/>
        <v>173.14432799999997</v>
      </c>
      <c r="H103" s="74">
        <f t="shared" si="7"/>
        <v>136.84192400000001</v>
      </c>
      <c r="I103" s="74">
        <f t="shared" si="8"/>
        <v>51.765990000000002</v>
      </c>
      <c r="J103" s="75"/>
      <c r="K103" s="74">
        <f t="shared" si="9"/>
        <v>1242.391388</v>
      </c>
      <c r="L103" s="74">
        <f t="shared" si="10"/>
        <v>411.16632800000002</v>
      </c>
      <c r="M103" s="74">
        <f t="shared" si="11"/>
        <v>916.78873999999996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40" t="s">
        <v>871</v>
      </c>
      <c r="B104" s="40">
        <v>99916</v>
      </c>
      <c r="C104" s="20" t="s">
        <v>3528</v>
      </c>
      <c r="D104" s="20" t="s">
        <v>3059</v>
      </c>
      <c r="E104" s="100">
        <v>0.84019999999999995</v>
      </c>
      <c r="F104" s="39"/>
      <c r="G104" s="74">
        <f t="shared" si="6"/>
        <v>173.14432799999997</v>
      </c>
      <c r="H104" s="74">
        <f t="shared" si="7"/>
        <v>136.84192400000001</v>
      </c>
      <c r="I104" s="74">
        <f t="shared" si="8"/>
        <v>51.765990000000002</v>
      </c>
      <c r="J104" s="75"/>
      <c r="K104" s="74">
        <f t="shared" si="9"/>
        <v>1242.391388</v>
      </c>
      <c r="L104" s="74">
        <f t="shared" si="10"/>
        <v>411.16632800000002</v>
      </c>
      <c r="M104" s="74">
        <f t="shared" si="11"/>
        <v>916.78873999999996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12" t="s">
        <v>872</v>
      </c>
      <c r="B105" s="12">
        <v>43580</v>
      </c>
      <c r="C105" s="12" t="s">
        <v>3535</v>
      </c>
      <c r="D105" s="12" t="s">
        <v>3056</v>
      </c>
      <c r="E105" s="100">
        <v>0.84820000000000007</v>
      </c>
      <c r="F105" s="39"/>
      <c r="G105" s="74">
        <f t="shared" si="6"/>
        <v>174.213448</v>
      </c>
      <c r="H105" s="74">
        <f t="shared" si="7"/>
        <v>137.68688400000002</v>
      </c>
      <c r="I105" s="74">
        <f t="shared" si="8"/>
        <v>52.08559000000001</v>
      </c>
      <c r="J105" s="75"/>
      <c r="K105" s="74">
        <f t="shared" si="9"/>
        <v>1250.0629080000001</v>
      </c>
      <c r="L105" s="74">
        <f t="shared" si="10"/>
        <v>413.11544800000001</v>
      </c>
      <c r="M105" s="74">
        <f t="shared" si="11"/>
        <v>922.01834000000008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873</v>
      </c>
      <c r="B106" s="40">
        <v>99916</v>
      </c>
      <c r="C106" s="20" t="s">
        <v>3528</v>
      </c>
      <c r="D106" s="20" t="s">
        <v>3059</v>
      </c>
      <c r="E106" s="100">
        <v>0.84019999999999995</v>
      </c>
      <c r="F106" s="39"/>
      <c r="G106" s="74">
        <f t="shared" si="6"/>
        <v>173.14432799999997</v>
      </c>
      <c r="H106" s="74">
        <f t="shared" si="7"/>
        <v>136.84192400000001</v>
      </c>
      <c r="I106" s="74">
        <f t="shared" si="8"/>
        <v>51.765990000000002</v>
      </c>
      <c r="J106" s="75"/>
      <c r="K106" s="74">
        <f t="shared" si="9"/>
        <v>1242.391388</v>
      </c>
      <c r="L106" s="74">
        <f t="shared" si="10"/>
        <v>411.16632800000002</v>
      </c>
      <c r="M106" s="74">
        <f t="shared" si="11"/>
        <v>916.78873999999996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40" t="s">
        <v>874</v>
      </c>
      <c r="B107" s="40">
        <v>99916</v>
      </c>
      <c r="C107" s="20" t="s">
        <v>3528</v>
      </c>
      <c r="D107" s="20" t="s">
        <v>3059</v>
      </c>
      <c r="E107" s="100">
        <v>0.84019999999999995</v>
      </c>
      <c r="F107" s="39"/>
      <c r="G107" s="74">
        <f t="shared" si="6"/>
        <v>173.14432799999997</v>
      </c>
      <c r="H107" s="74">
        <f t="shared" si="7"/>
        <v>136.84192400000001</v>
      </c>
      <c r="I107" s="74">
        <f t="shared" si="8"/>
        <v>51.765990000000002</v>
      </c>
      <c r="J107" s="75"/>
      <c r="K107" s="74">
        <f t="shared" si="9"/>
        <v>1242.391388</v>
      </c>
      <c r="L107" s="74">
        <f t="shared" si="10"/>
        <v>411.16632800000002</v>
      </c>
      <c r="M107" s="74">
        <f t="shared" si="11"/>
        <v>916.78873999999996</v>
      </c>
    </row>
    <row r="109" spans="1:23" x14ac:dyDescent="0.3">
      <c r="A109" s="27"/>
    </row>
    <row r="110" spans="1:23" x14ac:dyDescent="0.3">
      <c r="A110" s="27" t="s">
        <v>4187</v>
      </c>
    </row>
  </sheetData>
  <autoFilter ref="A8:M8" xr:uid="{1E84AFF4-98DA-42C1-BD81-025FD3F046DB}">
    <sortState xmlns:xlrd2="http://schemas.microsoft.com/office/spreadsheetml/2017/richdata2" ref="A9:M10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86"/>
  <sheetViews>
    <sheetView zoomScaleNormal="100" workbookViewId="0">
      <selection activeCell="I1" sqref="I1"/>
    </sheetView>
  </sheetViews>
  <sheetFormatPr defaultRowHeight="14.4" x14ac:dyDescent="0.3"/>
  <cols>
    <col min="1" max="1" width="26" customWidth="1"/>
    <col min="2" max="2" width="26.5546875" customWidth="1"/>
    <col min="3" max="3" width="16" customWidth="1"/>
    <col min="4" max="4" width="16.44140625" customWidth="1"/>
    <col min="5" max="5" width="14" customWidth="1"/>
    <col min="6" max="6" width="14.6640625" customWidth="1"/>
    <col min="7" max="7" width="21" customWidth="1"/>
    <col min="9" max="9" width="14.109375" customWidth="1"/>
    <col min="10" max="10" width="24.109375" customWidth="1"/>
    <col min="11" max="11" width="12.88671875" customWidth="1"/>
    <col min="12" max="12" width="15.44140625" customWidth="1"/>
    <col min="13" max="13" width="17.109375" customWidth="1"/>
    <col min="14" max="14" width="13.5546875" customWidth="1"/>
    <col min="15" max="15" width="10.33203125" customWidth="1"/>
    <col min="17" max="17" width="31.88671875" customWidth="1"/>
  </cols>
  <sheetData>
    <row r="1" spans="1:17" ht="18" x14ac:dyDescent="0.35">
      <c r="A1" s="10" t="s">
        <v>4186</v>
      </c>
    </row>
    <row r="2" spans="1:17" ht="15.6" x14ac:dyDescent="0.3">
      <c r="J2" s="97"/>
      <c r="K2" s="97"/>
      <c r="L2" s="98"/>
      <c r="M2" s="99"/>
      <c r="N2" s="99"/>
      <c r="O2" s="99"/>
      <c r="P2" s="98"/>
      <c r="Q2" s="99"/>
    </row>
    <row r="3" spans="1:17" ht="18" x14ac:dyDescent="0.35">
      <c r="A3" s="78" t="s">
        <v>4106</v>
      </c>
      <c r="J3" s="23"/>
      <c r="K3" s="23"/>
      <c r="L3" s="23"/>
      <c r="M3" s="23"/>
      <c r="N3" s="23"/>
      <c r="O3" s="23"/>
      <c r="P3" s="23"/>
      <c r="Q3" s="23"/>
    </row>
    <row r="4" spans="1:17" ht="18" x14ac:dyDescent="0.35">
      <c r="A4" s="10" t="s">
        <v>4154</v>
      </c>
      <c r="J4" s="7"/>
      <c r="K4" s="93"/>
      <c r="L4" s="94"/>
      <c r="M4" s="95"/>
      <c r="N4" s="83"/>
      <c r="O4" s="83"/>
      <c r="P4" s="7"/>
      <c r="Q4" s="96"/>
    </row>
    <row r="5" spans="1:17" x14ac:dyDescent="0.3">
      <c r="J5" s="7"/>
      <c r="K5" s="7"/>
      <c r="L5" s="94"/>
      <c r="M5" s="95"/>
      <c r="N5" s="83"/>
      <c r="O5" s="83"/>
      <c r="P5" s="7"/>
      <c r="Q5" s="96"/>
    </row>
    <row r="6" spans="1:17" ht="28.8" x14ac:dyDescent="0.3">
      <c r="A6" s="12"/>
      <c r="B6" s="13" t="s">
        <v>3880</v>
      </c>
      <c r="C6" s="14" t="s">
        <v>3821</v>
      </c>
      <c r="D6" s="14" t="s">
        <v>3824</v>
      </c>
      <c r="E6" s="14" t="s">
        <v>3822</v>
      </c>
      <c r="F6" s="14" t="s">
        <v>3825</v>
      </c>
      <c r="G6" s="14" t="s">
        <v>3823</v>
      </c>
      <c r="J6" s="7"/>
      <c r="K6" s="69"/>
      <c r="L6" s="94"/>
      <c r="M6" s="95"/>
      <c r="N6" s="83"/>
      <c r="O6" s="83"/>
      <c r="P6" s="7"/>
      <c r="Q6" s="96"/>
    </row>
    <row r="7" spans="1:17" x14ac:dyDescent="0.3">
      <c r="A7" s="12" t="s">
        <v>3881</v>
      </c>
      <c r="B7" s="74">
        <v>194.5</v>
      </c>
      <c r="C7" s="16">
        <v>0.68710000000000004</v>
      </c>
      <c r="D7" s="15">
        <f t="shared" ref="D7:D13" si="0">B7*C7</f>
        <v>133.64095</v>
      </c>
      <c r="E7" s="17">
        <f t="shared" ref="E7:E13" si="1">1-C7</f>
        <v>0.31289999999999996</v>
      </c>
      <c r="F7" s="15">
        <f t="shared" ref="F7:F13" si="2">B7*E7</f>
        <v>60.859049999999989</v>
      </c>
      <c r="G7" s="18">
        <f t="shared" ref="G7:G13" si="3">D7+F7</f>
        <v>194.5</v>
      </c>
      <c r="I7" s="112"/>
      <c r="J7" s="113"/>
      <c r="K7" s="7"/>
      <c r="L7" s="94"/>
      <c r="M7" s="95"/>
      <c r="N7" s="83"/>
      <c r="O7" s="83"/>
      <c r="P7" s="7"/>
      <c r="Q7" s="96"/>
    </row>
    <row r="8" spans="1:17" x14ac:dyDescent="0.3">
      <c r="A8" s="12" t="s">
        <v>3882</v>
      </c>
      <c r="B8" s="74">
        <v>153.72</v>
      </c>
      <c r="C8" s="16">
        <v>0.68710000000000004</v>
      </c>
      <c r="D8" s="15">
        <f t="shared" si="0"/>
        <v>105.62101200000001</v>
      </c>
      <c r="E8" s="17">
        <f t="shared" si="1"/>
        <v>0.31289999999999996</v>
      </c>
      <c r="F8" s="15">
        <f t="shared" si="2"/>
        <v>48.098987999999991</v>
      </c>
      <c r="G8" s="18">
        <f t="shared" si="3"/>
        <v>153.72</v>
      </c>
      <c r="I8" s="112"/>
      <c r="J8" s="113"/>
      <c r="K8" s="7"/>
      <c r="L8" s="94"/>
      <c r="M8" s="95"/>
      <c r="N8" s="83"/>
      <c r="O8" s="83"/>
      <c r="P8" s="7"/>
      <c r="Q8" s="96"/>
    </row>
    <row r="9" spans="1:17" x14ac:dyDescent="0.3">
      <c r="A9" s="12" t="s">
        <v>3884</v>
      </c>
      <c r="B9" s="74">
        <v>58.15</v>
      </c>
      <c r="C9" s="16">
        <v>0.68710000000000004</v>
      </c>
      <c r="D9" s="15">
        <f>B9*C9</f>
        <v>39.954864999999998</v>
      </c>
      <c r="E9" s="17">
        <f t="shared" si="1"/>
        <v>0.31289999999999996</v>
      </c>
      <c r="F9" s="15">
        <f t="shared" si="2"/>
        <v>18.195134999999997</v>
      </c>
      <c r="G9" s="18">
        <f t="shared" si="3"/>
        <v>58.149999999999991</v>
      </c>
      <c r="I9" s="112"/>
      <c r="J9" s="111"/>
      <c r="K9" s="23"/>
    </row>
    <row r="10" spans="1:17" x14ac:dyDescent="0.3">
      <c r="A10" s="12" t="s">
        <v>4111</v>
      </c>
      <c r="B10" s="74">
        <v>1395.63</v>
      </c>
      <c r="C10" s="16">
        <v>0.68710000000000004</v>
      </c>
      <c r="D10" s="15">
        <f>B10*C10</f>
        <v>958.93737300000009</v>
      </c>
      <c r="E10" s="17">
        <f t="shared" si="1"/>
        <v>0.31289999999999996</v>
      </c>
      <c r="F10" s="15">
        <f t="shared" si="2"/>
        <v>436.69262699999996</v>
      </c>
      <c r="G10" s="18">
        <f>D10+F10</f>
        <v>1395.63</v>
      </c>
      <c r="H10" s="2" t="s">
        <v>3826</v>
      </c>
      <c r="I10" s="112"/>
      <c r="J10" s="111"/>
      <c r="K10" s="23"/>
    </row>
    <row r="11" spans="1:17" x14ac:dyDescent="0.3">
      <c r="A11" s="12" t="s">
        <v>4109</v>
      </c>
      <c r="B11" s="74">
        <v>58.15</v>
      </c>
      <c r="C11" s="16">
        <v>0.68710000000000004</v>
      </c>
      <c r="D11" s="15">
        <f t="shared" si="0"/>
        <v>39.954864999999998</v>
      </c>
      <c r="E11" s="17">
        <f t="shared" si="1"/>
        <v>0.31289999999999996</v>
      </c>
      <c r="F11" s="15">
        <f t="shared" si="2"/>
        <v>18.195134999999997</v>
      </c>
      <c r="G11" s="18">
        <f>D11+F11</f>
        <v>58.149999999999991</v>
      </c>
      <c r="H11" s="2" t="s">
        <v>3826</v>
      </c>
      <c r="I11" s="112"/>
      <c r="J11" s="111"/>
      <c r="K11" s="108"/>
      <c r="L11" s="109"/>
      <c r="M11" s="109"/>
    </row>
    <row r="12" spans="1:17" x14ac:dyDescent="0.3">
      <c r="A12" s="12" t="s">
        <v>3818</v>
      </c>
      <c r="B12" s="74">
        <v>450.1</v>
      </c>
      <c r="C12" s="16">
        <v>0.5413</v>
      </c>
      <c r="D12" s="15">
        <f t="shared" si="0"/>
        <v>243.63913000000002</v>
      </c>
      <c r="E12" s="17">
        <f t="shared" si="1"/>
        <v>0.4587</v>
      </c>
      <c r="F12" s="15">
        <f t="shared" si="2"/>
        <v>206.46087</v>
      </c>
      <c r="G12" s="18">
        <f t="shared" si="3"/>
        <v>450.1</v>
      </c>
      <c r="I12" s="112"/>
      <c r="J12" s="111"/>
      <c r="K12" s="23"/>
      <c r="M12" t="s">
        <v>3826</v>
      </c>
    </row>
    <row r="13" spans="1:17" x14ac:dyDescent="0.3">
      <c r="A13" s="12" t="s">
        <v>3819</v>
      </c>
      <c r="B13" s="15">
        <v>1021.25</v>
      </c>
      <c r="C13" s="16">
        <v>0.6401</v>
      </c>
      <c r="D13" s="15">
        <f t="shared" si="0"/>
        <v>653.70212500000002</v>
      </c>
      <c r="E13" s="17">
        <f t="shared" si="1"/>
        <v>0.3599</v>
      </c>
      <c r="F13" s="15">
        <f t="shared" si="2"/>
        <v>367.54787499999998</v>
      </c>
      <c r="G13" s="18">
        <f t="shared" si="3"/>
        <v>1021.25</v>
      </c>
      <c r="I13" s="112"/>
      <c r="J13" s="113"/>
      <c r="K13" s="23"/>
    </row>
    <row r="14" spans="1:17" x14ac:dyDescent="0.3">
      <c r="A14" s="7"/>
      <c r="B14" s="80"/>
      <c r="C14" s="81"/>
      <c r="D14" s="80"/>
      <c r="E14" s="82"/>
      <c r="F14" s="80"/>
      <c r="G14" s="83" t="s">
        <v>3826</v>
      </c>
      <c r="I14" s="103"/>
      <c r="J14" s="104"/>
      <c r="K14" s="23"/>
    </row>
    <row r="15" spans="1:17" ht="23.4" x14ac:dyDescent="0.35">
      <c r="A15" s="84" t="s">
        <v>4147</v>
      </c>
      <c r="B15" s="80"/>
      <c r="C15" s="81"/>
      <c r="D15" s="80"/>
      <c r="E15" s="82"/>
      <c r="F15" s="80"/>
      <c r="G15" s="83" t="s">
        <v>3826</v>
      </c>
      <c r="I15" t="s">
        <v>3826</v>
      </c>
      <c r="J15" s="79"/>
      <c r="K15" s="23"/>
    </row>
    <row r="16" spans="1:17" ht="23.4" x14ac:dyDescent="0.35">
      <c r="A16" s="10" t="s">
        <v>4154</v>
      </c>
      <c r="B16" s="80"/>
      <c r="C16" s="81"/>
      <c r="D16" s="80"/>
      <c r="E16" s="82"/>
      <c r="F16" s="80"/>
      <c r="G16" s="83"/>
      <c r="J16" s="79"/>
      <c r="K16" s="23"/>
    </row>
    <row r="17" spans="1:11" ht="23.4" x14ac:dyDescent="0.3">
      <c r="A17" s="7"/>
      <c r="B17" s="80"/>
      <c r="C17" s="81"/>
      <c r="D17" s="80"/>
      <c r="E17" s="82"/>
      <c r="F17" s="80"/>
      <c r="G17" s="83"/>
      <c r="J17" s="79"/>
      <c r="K17" s="23"/>
    </row>
    <row r="18" spans="1:11" ht="72" x14ac:dyDescent="0.3">
      <c r="A18" s="12"/>
      <c r="B18" s="14" t="s">
        <v>4170</v>
      </c>
      <c r="C18" s="14" t="s">
        <v>4171</v>
      </c>
      <c r="D18" s="14" t="s">
        <v>4166</v>
      </c>
      <c r="E18" s="14" t="s">
        <v>4169</v>
      </c>
      <c r="F18" s="14" t="s">
        <v>4155</v>
      </c>
      <c r="G18" s="85"/>
      <c r="J18" s="23"/>
      <c r="K18" s="23"/>
    </row>
    <row r="19" spans="1:11" ht="23.4" x14ac:dyDescent="0.3">
      <c r="A19" s="12" t="s">
        <v>3881</v>
      </c>
      <c r="B19" s="15">
        <v>190.91</v>
      </c>
      <c r="C19" s="119" t="s">
        <v>4167</v>
      </c>
      <c r="D19" s="18" t="s">
        <v>4172</v>
      </c>
      <c r="E19" s="106">
        <v>1.0059999999999999E-2</v>
      </c>
      <c r="F19" s="74">
        <v>190.71</v>
      </c>
      <c r="G19" s="86"/>
      <c r="J19" s="23"/>
      <c r="K19" s="23"/>
    </row>
    <row r="20" spans="1:11" ht="23.4" x14ac:dyDescent="0.3">
      <c r="A20" s="12" t="s">
        <v>3882</v>
      </c>
      <c r="B20" s="15">
        <v>150.02000000000001</v>
      </c>
      <c r="C20" s="119" t="s">
        <v>4168</v>
      </c>
      <c r="D20" s="18" t="s">
        <v>4173</v>
      </c>
      <c r="E20" s="74" t="s">
        <v>4172</v>
      </c>
      <c r="F20" s="74">
        <v>150.72</v>
      </c>
      <c r="G20" s="86"/>
      <c r="J20" s="79"/>
      <c r="K20" s="23"/>
    </row>
    <row r="21" spans="1:11" ht="23.4" x14ac:dyDescent="0.3">
      <c r="A21" s="12" t="s">
        <v>3884</v>
      </c>
      <c r="B21" s="15">
        <v>56.8</v>
      </c>
      <c r="C21" s="74"/>
      <c r="D21" s="18" t="s">
        <v>4174</v>
      </c>
      <c r="E21" s="74" t="s">
        <v>4172</v>
      </c>
      <c r="F21" s="74">
        <v>57.02</v>
      </c>
      <c r="G21" s="86"/>
      <c r="J21" s="79"/>
      <c r="K21" s="23"/>
    </row>
    <row r="22" spans="1:11" ht="23.4" x14ac:dyDescent="0.3">
      <c r="A22" s="12" t="s">
        <v>3820</v>
      </c>
      <c r="B22" s="15">
        <v>1363.26</v>
      </c>
      <c r="C22" s="106"/>
      <c r="D22" s="18" t="s">
        <v>4174</v>
      </c>
      <c r="E22" s="74" t="s">
        <v>4172</v>
      </c>
      <c r="F22" s="74">
        <v>1368.42</v>
      </c>
      <c r="G22" s="86"/>
      <c r="J22" s="79"/>
      <c r="K22" s="23"/>
    </row>
    <row r="23" spans="1:11" ht="23.4" x14ac:dyDescent="0.3">
      <c r="A23" s="12" t="s">
        <v>3818</v>
      </c>
      <c r="B23" s="15">
        <v>437.86</v>
      </c>
      <c r="C23" s="106"/>
      <c r="D23" s="18" t="s">
        <v>4175</v>
      </c>
      <c r="E23" s="74" t="s">
        <v>4172</v>
      </c>
      <c r="F23" s="74">
        <v>441.32</v>
      </c>
      <c r="G23" s="86"/>
      <c r="J23" s="79"/>
      <c r="K23" s="23"/>
    </row>
    <row r="24" spans="1:11" ht="23.4" x14ac:dyDescent="0.3">
      <c r="A24" s="12" t="s">
        <v>3819</v>
      </c>
      <c r="B24" s="15">
        <v>992.99</v>
      </c>
      <c r="C24" s="106"/>
      <c r="D24" s="18" t="s">
        <v>4176</v>
      </c>
      <c r="E24" s="74" t="s">
        <v>4172</v>
      </c>
      <c r="F24" s="74">
        <v>1001.35</v>
      </c>
      <c r="G24" s="86"/>
      <c r="J24" s="79"/>
      <c r="K24" s="23"/>
    </row>
    <row r="25" spans="1:11" ht="23.4" x14ac:dyDescent="0.3">
      <c r="A25" s="87"/>
      <c r="C25" s="79"/>
      <c r="D25" s="80"/>
      <c r="E25" s="82"/>
      <c r="G25" s="88"/>
      <c r="J25" s="23"/>
      <c r="K25" s="23"/>
    </row>
    <row r="26" spans="1:11" ht="28.8" x14ac:dyDescent="0.3">
      <c r="A26" s="13" t="s">
        <v>4148</v>
      </c>
      <c r="B26" s="14" t="s">
        <v>3821</v>
      </c>
      <c r="C26" s="14" t="s">
        <v>4153</v>
      </c>
    </row>
    <row r="27" spans="1:11" x14ac:dyDescent="0.3">
      <c r="A27" s="12" t="s">
        <v>4149</v>
      </c>
      <c r="B27" s="17">
        <v>0.68710000000000004</v>
      </c>
      <c r="C27" s="17">
        <v>0.31290000000000001</v>
      </c>
    </row>
    <row r="28" spans="1:11" x14ac:dyDescent="0.3">
      <c r="A28" s="12" t="s">
        <v>4150</v>
      </c>
      <c r="B28" s="17">
        <v>0.68710000000000004</v>
      </c>
      <c r="C28" s="17">
        <v>0.31290000000000001</v>
      </c>
    </row>
    <row r="29" spans="1:11" x14ac:dyDescent="0.3">
      <c r="A29" s="12" t="s">
        <v>4151</v>
      </c>
      <c r="B29" s="17">
        <v>0.5413</v>
      </c>
      <c r="C29" s="17">
        <v>0.3599</v>
      </c>
    </row>
    <row r="30" spans="1:11" x14ac:dyDescent="0.3">
      <c r="A30" s="12" t="s">
        <v>4152</v>
      </c>
      <c r="B30" s="17">
        <v>0.6401</v>
      </c>
      <c r="C30" s="17">
        <v>0.4587</v>
      </c>
    </row>
    <row r="34" spans="1:8" ht="21" x14ac:dyDescent="0.4">
      <c r="A34" s="11" t="s">
        <v>4156</v>
      </c>
    </row>
    <row r="35" spans="1:8" x14ac:dyDescent="0.3">
      <c r="A35" t="s">
        <v>3826</v>
      </c>
    </row>
    <row r="36" spans="1:8" x14ac:dyDescent="0.3">
      <c r="A36" s="13" t="s">
        <v>4154</v>
      </c>
      <c r="B36" s="12"/>
      <c r="C36" s="12"/>
    </row>
    <row r="37" spans="1:8" x14ac:dyDescent="0.3">
      <c r="A37" s="12" t="s">
        <v>3881</v>
      </c>
      <c r="B37" s="12" t="s">
        <v>4177</v>
      </c>
      <c r="C37" s="115"/>
      <c r="F37" s="112"/>
      <c r="G37" s="113"/>
    </row>
    <row r="38" spans="1:8" x14ac:dyDescent="0.3">
      <c r="A38" s="12" t="s">
        <v>3882</v>
      </c>
      <c r="B38" s="12" t="s">
        <v>4178</v>
      </c>
      <c r="C38" s="115"/>
      <c r="D38" s="2"/>
      <c r="E38" s="102"/>
      <c r="F38" s="116"/>
      <c r="G38" s="113"/>
    </row>
    <row r="39" spans="1:8" x14ac:dyDescent="0.3">
      <c r="A39" s="12" t="s">
        <v>3885</v>
      </c>
      <c r="B39" s="12" t="s">
        <v>4179</v>
      </c>
      <c r="C39" s="115"/>
      <c r="D39" s="2"/>
      <c r="E39" s="102"/>
      <c r="F39" s="116"/>
      <c r="G39" s="111"/>
    </row>
    <row r="40" spans="1:8" x14ac:dyDescent="0.3">
      <c r="A40" s="12" t="s">
        <v>3820</v>
      </c>
      <c r="B40" s="12" t="s">
        <v>4179</v>
      </c>
      <c r="C40" s="12"/>
      <c r="D40" s="2"/>
      <c r="F40" s="112"/>
      <c r="G40" s="111"/>
    </row>
    <row r="41" spans="1:8" x14ac:dyDescent="0.3">
      <c r="A41" s="12" t="s">
        <v>3818</v>
      </c>
      <c r="B41" s="12" t="s">
        <v>4180</v>
      </c>
      <c r="C41" s="12"/>
      <c r="D41" s="2"/>
      <c r="E41" s="102"/>
      <c r="F41" s="116"/>
      <c r="G41" s="111"/>
    </row>
    <row r="42" spans="1:8" x14ac:dyDescent="0.3">
      <c r="A42" s="12" t="s">
        <v>3819</v>
      </c>
      <c r="B42" s="12" t="s">
        <v>4181</v>
      </c>
      <c r="C42" s="12"/>
      <c r="D42" s="2"/>
      <c r="E42" s="102"/>
      <c r="F42" s="116"/>
      <c r="G42" s="111"/>
    </row>
    <row r="43" spans="1:8" x14ac:dyDescent="0.3">
      <c r="A43" s="12"/>
      <c r="B43" s="12"/>
      <c r="C43" s="12"/>
      <c r="F43" s="112"/>
      <c r="G43" s="113"/>
    </row>
    <row r="44" spans="1:8" x14ac:dyDescent="0.3">
      <c r="A44" s="12" t="s">
        <v>4182</v>
      </c>
      <c r="B44" s="12"/>
      <c r="C44" s="12"/>
    </row>
    <row r="46" spans="1:8" ht="15.6" x14ac:dyDescent="0.3">
      <c r="A46" s="89" t="s">
        <v>4107</v>
      </c>
      <c r="B46" s="90"/>
      <c r="C46" s="90"/>
      <c r="D46" s="90"/>
      <c r="E46" s="70"/>
      <c r="F46" s="22"/>
      <c r="G46" s="70"/>
      <c r="H46" s="23"/>
    </row>
    <row r="47" spans="1:8" ht="15.6" x14ac:dyDescent="0.3">
      <c r="A47" s="91">
        <v>43678</v>
      </c>
      <c r="B47" s="70"/>
      <c r="C47" s="70"/>
      <c r="D47" s="70"/>
      <c r="E47" s="70"/>
      <c r="F47" s="22"/>
      <c r="G47" s="70"/>
      <c r="H47" s="23"/>
    </row>
    <row r="48" spans="1:8" ht="15.6" x14ac:dyDescent="0.3">
      <c r="A48" s="70"/>
      <c r="B48" s="70"/>
      <c r="C48" s="70"/>
      <c r="D48" s="70"/>
      <c r="E48" s="70"/>
      <c r="F48" s="22"/>
      <c r="G48" s="70"/>
      <c r="H48" s="23"/>
    </row>
    <row r="49" spans="1:9" ht="15.6" x14ac:dyDescent="0.3">
      <c r="A49" s="70" t="s">
        <v>3826</v>
      </c>
      <c r="B49" s="70"/>
      <c r="C49" s="70"/>
      <c r="D49" s="70"/>
      <c r="E49" s="70"/>
      <c r="F49" s="22"/>
      <c r="G49" s="70"/>
      <c r="H49" s="23"/>
    </row>
    <row r="50" spans="1:9" ht="15.6" x14ac:dyDescent="0.3">
      <c r="A50" s="70"/>
      <c r="B50" s="70"/>
      <c r="C50" s="70"/>
      <c r="D50" s="70"/>
      <c r="E50" s="70"/>
      <c r="F50" s="22"/>
      <c r="G50" s="70"/>
      <c r="H50" s="23"/>
    </row>
    <row r="51" spans="1:9" ht="15.6" x14ac:dyDescent="0.3">
      <c r="A51" s="70"/>
      <c r="B51" s="110"/>
      <c r="C51" s="110"/>
      <c r="E51" s="110"/>
      <c r="F51" s="22"/>
      <c r="G51" s="70"/>
      <c r="H51" s="23"/>
    </row>
    <row r="52" spans="1:9" ht="15.6" x14ac:dyDescent="0.3">
      <c r="A52" s="70"/>
      <c r="B52" s="110"/>
      <c r="C52" s="110"/>
      <c r="E52" s="110"/>
      <c r="F52" s="26"/>
      <c r="G52" s="25"/>
      <c r="H52" s="23"/>
    </row>
    <row r="53" spans="1:9" ht="15.6" x14ac:dyDescent="0.3">
      <c r="A53" s="70"/>
      <c r="B53" s="110"/>
      <c r="C53" s="110"/>
      <c r="E53" s="110"/>
      <c r="F53" s="26"/>
      <c r="G53" s="25"/>
      <c r="H53" s="23"/>
      <c r="I53" t="s">
        <v>3826</v>
      </c>
    </row>
    <row r="54" spans="1:9" x14ac:dyDescent="0.3">
      <c r="A54" s="23"/>
      <c r="B54" s="110"/>
      <c r="C54" s="110"/>
      <c r="E54" s="110"/>
      <c r="F54" s="23"/>
      <c r="G54" s="23"/>
      <c r="H54" s="23"/>
    </row>
    <row r="55" spans="1:9" ht="15.6" x14ac:dyDescent="0.3">
      <c r="A55" s="139"/>
      <c r="B55" s="139"/>
      <c r="C55" s="139"/>
      <c r="D55" s="139"/>
      <c r="E55" s="22"/>
      <c r="F55" s="139"/>
      <c r="G55" s="23"/>
      <c r="H55" s="23"/>
    </row>
    <row r="56" spans="1:9" ht="15.6" x14ac:dyDescent="0.3">
      <c r="A56" s="139"/>
      <c r="B56" s="139"/>
      <c r="C56" s="139"/>
      <c r="D56" s="139"/>
      <c r="E56" s="22"/>
      <c r="F56" s="139"/>
      <c r="G56" s="23"/>
      <c r="H56" s="23"/>
    </row>
    <row r="57" spans="1:9" ht="15.6" x14ac:dyDescent="0.3">
      <c r="A57" s="139"/>
      <c r="B57" s="139"/>
      <c r="C57" s="139"/>
      <c r="D57" s="139"/>
      <c r="E57" s="22"/>
      <c r="F57" s="139"/>
      <c r="G57" s="23"/>
      <c r="H57" s="23"/>
    </row>
    <row r="58" spans="1:9" ht="15.6" x14ac:dyDescent="0.3">
      <c r="A58" s="139"/>
      <c r="B58" s="139"/>
      <c r="C58" s="139"/>
      <c r="D58" s="139"/>
      <c r="E58" s="22"/>
      <c r="F58" s="139"/>
      <c r="G58" s="23"/>
      <c r="H58" s="23"/>
    </row>
    <row r="59" spans="1:9" ht="15.6" x14ac:dyDescent="0.3">
      <c r="A59" s="139"/>
      <c r="B59" s="139"/>
      <c r="C59" s="139"/>
      <c r="D59" s="139"/>
      <c r="E59" s="22"/>
      <c r="F59" s="139"/>
      <c r="G59" s="23"/>
      <c r="H59" s="23"/>
    </row>
    <row r="60" spans="1:9" ht="15.6" x14ac:dyDescent="0.3">
      <c r="A60" s="139"/>
      <c r="B60" s="139"/>
      <c r="C60" s="139"/>
      <c r="D60" s="139"/>
      <c r="E60" s="22"/>
      <c r="F60" s="139"/>
      <c r="G60" s="23"/>
      <c r="H60" s="23"/>
    </row>
    <row r="61" spans="1:9" ht="15.6" x14ac:dyDescent="0.3">
      <c r="A61" s="135"/>
      <c r="B61" s="24"/>
      <c r="C61" s="136"/>
      <c r="D61" s="137"/>
      <c r="E61" s="138"/>
      <c r="F61" s="136"/>
      <c r="G61" s="23"/>
      <c r="H61" s="23"/>
    </row>
    <row r="62" spans="1:9" ht="15.6" x14ac:dyDescent="0.3">
      <c r="A62" s="135"/>
      <c r="B62" s="26"/>
      <c r="C62" s="136"/>
      <c r="D62" s="137"/>
      <c r="E62" s="138"/>
      <c r="F62" s="136"/>
      <c r="G62" s="23"/>
      <c r="H62" s="23"/>
    </row>
    <row r="63" spans="1:9" ht="15.6" x14ac:dyDescent="0.3">
      <c r="A63" s="135"/>
      <c r="B63" s="26"/>
      <c r="C63" s="136"/>
      <c r="D63" s="137"/>
      <c r="E63" s="138"/>
      <c r="F63" s="136"/>
      <c r="G63" s="23"/>
      <c r="H63" s="23"/>
    </row>
    <row r="64" spans="1:9" ht="15.6" x14ac:dyDescent="0.3">
      <c r="A64" s="135"/>
      <c r="B64" s="26"/>
      <c r="C64" s="136"/>
      <c r="D64" s="137"/>
      <c r="E64" s="138"/>
      <c r="F64" s="136"/>
      <c r="G64" s="23"/>
      <c r="H64" s="23"/>
    </row>
    <row r="65" spans="1:8" ht="15.6" x14ac:dyDescent="0.3">
      <c r="A65" s="135"/>
      <c r="B65" s="24"/>
      <c r="C65" s="136"/>
      <c r="D65" s="137"/>
      <c r="E65" s="138"/>
      <c r="F65" s="136"/>
      <c r="G65" s="23"/>
      <c r="H65" s="23"/>
    </row>
    <row r="66" spans="1:8" ht="15.6" x14ac:dyDescent="0.3">
      <c r="A66" s="70"/>
      <c r="B66" s="24"/>
      <c r="C66" s="71"/>
      <c r="D66" s="72"/>
      <c r="E66" s="73"/>
      <c r="F66" s="71"/>
      <c r="G66" s="23"/>
      <c r="H66" s="23"/>
    </row>
    <row r="67" spans="1:8" ht="15.6" x14ac:dyDescent="0.3">
      <c r="A67" s="70"/>
      <c r="B67" s="24"/>
      <c r="C67" s="71"/>
      <c r="D67" s="73"/>
      <c r="E67" s="73"/>
      <c r="F67" s="71"/>
      <c r="G67" s="23"/>
      <c r="H67" s="23"/>
    </row>
    <row r="68" spans="1:8" x14ac:dyDescent="0.3">
      <c r="A68" s="23"/>
      <c r="B68" s="23"/>
      <c r="C68" s="23"/>
      <c r="D68" s="23"/>
      <c r="E68" s="23"/>
      <c r="F68" s="23"/>
      <c r="G68" s="23"/>
      <c r="H68" s="23"/>
    </row>
    <row r="69" spans="1:8" x14ac:dyDescent="0.3">
      <c r="A69" s="23"/>
      <c r="B69" s="23"/>
      <c r="C69" s="23"/>
      <c r="D69" s="23"/>
      <c r="E69" s="23"/>
      <c r="F69" s="23"/>
      <c r="G69" s="23"/>
      <c r="H69" s="23"/>
    </row>
    <row r="70" spans="1:8" x14ac:dyDescent="0.3">
      <c r="A70" s="23"/>
      <c r="B70" s="23"/>
      <c r="C70" s="23"/>
      <c r="D70" s="23"/>
      <c r="E70" s="23"/>
      <c r="F70" s="23"/>
      <c r="G70" s="23"/>
      <c r="H70" s="23"/>
    </row>
    <row r="71" spans="1:8" x14ac:dyDescent="0.3">
      <c r="A71" s="23"/>
      <c r="B71" s="23"/>
      <c r="C71" s="23"/>
      <c r="D71" s="23"/>
      <c r="E71" s="23"/>
      <c r="F71" s="23"/>
      <c r="G71" s="23"/>
      <c r="H71" s="23"/>
    </row>
    <row r="79" spans="1:8" x14ac:dyDescent="0.3">
      <c r="A79" s="7"/>
      <c r="B79" s="118"/>
    </row>
    <row r="80" spans="1:8" x14ac:dyDescent="0.3">
      <c r="A80" s="7"/>
      <c r="B80" s="69"/>
    </row>
    <row r="81" spans="1:2" x14ac:dyDescent="0.3">
      <c r="A81" s="7"/>
      <c r="B81" s="69"/>
    </row>
    <row r="82" spans="1:2" x14ac:dyDescent="0.3">
      <c r="A82" s="7"/>
      <c r="B82" s="69"/>
    </row>
    <row r="83" spans="1:2" x14ac:dyDescent="0.3">
      <c r="A83" s="7"/>
      <c r="B83" s="69"/>
    </row>
    <row r="84" spans="1:2" x14ac:dyDescent="0.3">
      <c r="A84" s="7"/>
      <c r="B84" s="69"/>
    </row>
    <row r="85" spans="1:2" x14ac:dyDescent="0.3">
      <c r="A85" s="7"/>
      <c r="B85" s="69"/>
    </row>
    <row r="86" spans="1:2" x14ac:dyDescent="0.3">
      <c r="A86" s="7"/>
      <c r="B86" s="80"/>
    </row>
  </sheetData>
  <mergeCells count="10">
    <mergeCell ref="A55:A60"/>
    <mergeCell ref="B55:B60"/>
    <mergeCell ref="C55:C60"/>
    <mergeCell ref="D55:D60"/>
    <mergeCell ref="F55:F60"/>
    <mergeCell ref="A61:A65"/>
    <mergeCell ref="C61:C65"/>
    <mergeCell ref="D61:D65"/>
    <mergeCell ref="E61:E65"/>
    <mergeCell ref="F61:F65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1473E-9040-4D41-B2D6-8EBDAE4880A8}">
  <sheetPr>
    <pageSetUpPr fitToPage="1"/>
  </sheetPr>
  <dimension ref="A1:W119"/>
  <sheetViews>
    <sheetView zoomScaleNormal="100" workbookViewId="0">
      <selection activeCell="K11" sqref="K11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875</v>
      </c>
      <c r="B9" s="40">
        <v>99917</v>
      </c>
      <c r="C9" s="20" t="s">
        <v>3537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876</v>
      </c>
      <c r="B10" s="40">
        <v>99917</v>
      </c>
      <c r="C10" s="20" t="s">
        <v>3537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0" t="s">
        <v>877</v>
      </c>
      <c r="B11" s="40">
        <v>99917</v>
      </c>
      <c r="C11" s="20" t="s">
        <v>3537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878</v>
      </c>
      <c r="B12" s="40">
        <v>99917</v>
      </c>
      <c r="C12" s="20" t="s">
        <v>3537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879</v>
      </c>
      <c r="B13" s="40">
        <v>99917</v>
      </c>
      <c r="C13" s="20" t="s">
        <v>3537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880</v>
      </c>
      <c r="B14" s="40">
        <v>99917</v>
      </c>
      <c r="C14" s="20" t="s">
        <v>3537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881</v>
      </c>
      <c r="B15" s="40">
        <v>99917</v>
      </c>
      <c r="C15" s="20" t="s">
        <v>3537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882</v>
      </c>
      <c r="B16" s="12">
        <v>48620</v>
      </c>
      <c r="C16" s="12" t="s">
        <v>3538</v>
      </c>
      <c r="D16" s="12" t="s">
        <v>3056</v>
      </c>
      <c r="E16" s="100">
        <v>0.85489999999999999</v>
      </c>
      <c r="F16" s="39"/>
      <c r="G16" s="74">
        <f t="shared" si="0"/>
        <v>175.108836</v>
      </c>
      <c r="H16" s="74">
        <f t="shared" si="1"/>
        <v>138.39453800000001</v>
      </c>
      <c r="I16" s="74">
        <f t="shared" si="2"/>
        <v>52.353255000000004</v>
      </c>
      <c r="J16" s="75"/>
      <c r="K16" s="74">
        <f t="shared" si="3"/>
        <v>1256.4878060000001</v>
      </c>
      <c r="L16" s="74">
        <f t="shared" si="4"/>
        <v>414.74783600000001</v>
      </c>
      <c r="M16" s="74">
        <f t="shared" si="5"/>
        <v>926.39813000000004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883</v>
      </c>
      <c r="B17" s="40">
        <v>99917</v>
      </c>
      <c r="C17" s="20" t="s">
        <v>3537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884</v>
      </c>
      <c r="B18" s="40">
        <v>99917</v>
      </c>
      <c r="C18" s="20" t="s">
        <v>3537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885</v>
      </c>
      <c r="B19" s="40">
        <v>99917</v>
      </c>
      <c r="C19" s="20" t="s">
        <v>3537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886</v>
      </c>
      <c r="B20" s="40">
        <v>99917</v>
      </c>
      <c r="C20" s="20" t="s">
        <v>3537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887</v>
      </c>
      <c r="B21" s="40">
        <v>99917</v>
      </c>
      <c r="C21" s="20" t="s">
        <v>3537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888</v>
      </c>
      <c r="B22" s="40">
        <v>99917</v>
      </c>
      <c r="C22" s="20" t="s">
        <v>3537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889</v>
      </c>
      <c r="B23" s="40">
        <v>99917</v>
      </c>
      <c r="C23" s="20" t="s">
        <v>3537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890</v>
      </c>
      <c r="B24" s="40">
        <v>99917</v>
      </c>
      <c r="C24" s="20" t="s">
        <v>3537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891</v>
      </c>
      <c r="B25" s="40">
        <v>99917</v>
      </c>
      <c r="C25" s="20" t="s">
        <v>3537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892</v>
      </c>
      <c r="B26" s="40">
        <v>99917</v>
      </c>
      <c r="C26" s="20" t="s">
        <v>3537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893</v>
      </c>
      <c r="B27" s="40">
        <v>99917</v>
      </c>
      <c r="C27" s="20" t="s">
        <v>3537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894</v>
      </c>
      <c r="B28" s="40">
        <v>99917</v>
      </c>
      <c r="C28" s="20" t="s">
        <v>3537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895</v>
      </c>
      <c r="B29" s="40">
        <v>99917</v>
      </c>
      <c r="C29" s="20" t="s">
        <v>3537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896</v>
      </c>
      <c r="B30" s="12">
        <v>41140</v>
      </c>
      <c r="C30" s="12" t="s">
        <v>3539</v>
      </c>
      <c r="D30" s="12" t="s">
        <v>3056</v>
      </c>
      <c r="E30" s="100">
        <v>0.94910000000000005</v>
      </c>
      <c r="F30" s="39"/>
      <c r="G30" s="74">
        <f t="shared" si="0"/>
        <v>187.69772399999999</v>
      </c>
      <c r="H30" s="74">
        <f t="shared" si="1"/>
        <v>148.343942</v>
      </c>
      <c r="I30" s="74">
        <f t="shared" si="2"/>
        <v>56.116545000000002</v>
      </c>
      <c r="J30" s="75"/>
      <c r="K30" s="74">
        <f t="shared" si="3"/>
        <v>1346.8199540000001</v>
      </c>
      <c r="L30" s="74">
        <f t="shared" si="4"/>
        <v>437.69872399999997</v>
      </c>
      <c r="M30" s="74">
        <f t="shared" si="5"/>
        <v>987.97667000000001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897</v>
      </c>
      <c r="B31" s="12">
        <v>29940</v>
      </c>
      <c r="C31" s="12" t="s">
        <v>3540</v>
      </c>
      <c r="D31" s="12" t="s">
        <v>3056</v>
      </c>
      <c r="E31" s="100">
        <v>0.86760000000000004</v>
      </c>
      <c r="F31" s="39"/>
      <c r="G31" s="74">
        <f t="shared" si="0"/>
        <v>176.80606399999999</v>
      </c>
      <c r="H31" s="74">
        <f t="shared" si="1"/>
        <v>139.73591200000001</v>
      </c>
      <c r="I31" s="74">
        <f t="shared" si="2"/>
        <v>52.860619999999997</v>
      </c>
      <c r="J31" s="75"/>
      <c r="K31" s="74">
        <f t="shared" si="3"/>
        <v>1268.666344</v>
      </c>
      <c r="L31" s="74">
        <f t="shared" si="4"/>
        <v>417.84206399999999</v>
      </c>
      <c r="M31" s="74">
        <f t="shared" si="5"/>
        <v>934.70011999999997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898</v>
      </c>
      <c r="B32" s="40">
        <v>99917</v>
      </c>
      <c r="C32" s="20" t="s">
        <v>3537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899</v>
      </c>
      <c r="B33" s="40">
        <v>99917</v>
      </c>
      <c r="C33" s="20" t="s">
        <v>3537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900</v>
      </c>
      <c r="B34" s="40">
        <v>99917</v>
      </c>
      <c r="C34" s="20" t="s">
        <v>3537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901</v>
      </c>
      <c r="B35" s="40">
        <v>99917</v>
      </c>
      <c r="C35" s="20" t="s">
        <v>3537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902</v>
      </c>
      <c r="B36" s="40">
        <v>99917</v>
      </c>
      <c r="C36" s="20" t="s">
        <v>3537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903</v>
      </c>
      <c r="B37" s="40">
        <v>99917</v>
      </c>
      <c r="C37" s="20" t="s">
        <v>3537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904</v>
      </c>
      <c r="B38" s="40">
        <v>99917</v>
      </c>
      <c r="C38" s="20" t="s">
        <v>3537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905</v>
      </c>
      <c r="B39" s="40">
        <v>99917</v>
      </c>
      <c r="C39" s="20" t="s">
        <v>3537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906</v>
      </c>
      <c r="B40" s="40">
        <v>99917</v>
      </c>
      <c r="C40" s="20" t="s">
        <v>3537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907</v>
      </c>
      <c r="B41" s="40">
        <v>99917</v>
      </c>
      <c r="C41" s="20" t="s">
        <v>3537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908</v>
      </c>
      <c r="B42" s="40">
        <v>99917</v>
      </c>
      <c r="C42" s="20" t="s">
        <v>3537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909</v>
      </c>
      <c r="B43" s="40">
        <v>99917</v>
      </c>
      <c r="C43" s="20" t="s">
        <v>3537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910</v>
      </c>
      <c r="B44" s="40">
        <v>99917</v>
      </c>
      <c r="C44" s="20" t="s">
        <v>3537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911</v>
      </c>
      <c r="B45" s="40">
        <v>99917</v>
      </c>
      <c r="C45" s="20" t="s">
        <v>3537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912</v>
      </c>
      <c r="B46" s="40">
        <v>99917</v>
      </c>
      <c r="C46" s="20" t="s">
        <v>3537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913</v>
      </c>
      <c r="B47" s="40">
        <v>99917</v>
      </c>
      <c r="C47" s="20" t="s">
        <v>3537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914</v>
      </c>
      <c r="B48" s="12">
        <v>48620</v>
      </c>
      <c r="C48" s="12" t="s">
        <v>3538</v>
      </c>
      <c r="D48" s="12" t="s">
        <v>3056</v>
      </c>
      <c r="E48" s="100">
        <v>0.85489999999999999</v>
      </c>
      <c r="F48" s="39"/>
      <c r="G48" s="74">
        <f t="shared" si="0"/>
        <v>175.108836</v>
      </c>
      <c r="H48" s="74">
        <f t="shared" si="1"/>
        <v>138.39453800000001</v>
      </c>
      <c r="I48" s="74">
        <f t="shared" si="2"/>
        <v>52.353255000000004</v>
      </c>
      <c r="J48" s="75"/>
      <c r="K48" s="74">
        <f t="shared" si="3"/>
        <v>1256.4878060000001</v>
      </c>
      <c r="L48" s="74">
        <f t="shared" si="4"/>
        <v>414.74783600000001</v>
      </c>
      <c r="M48" s="74">
        <f t="shared" si="5"/>
        <v>926.39813000000004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915</v>
      </c>
      <c r="B49" s="40">
        <v>99917</v>
      </c>
      <c r="C49" s="20" t="s">
        <v>3537</v>
      </c>
      <c r="D49" s="20" t="s">
        <v>3059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916</v>
      </c>
      <c r="B50" s="40">
        <v>99917</v>
      </c>
      <c r="C50" s="20" t="s">
        <v>3537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917</v>
      </c>
      <c r="B51" s="12">
        <v>45820</v>
      </c>
      <c r="C51" s="12" t="s">
        <v>3541</v>
      </c>
      <c r="D51" s="12" t="s">
        <v>3056</v>
      </c>
      <c r="E51" s="100">
        <v>0.89590000000000003</v>
      </c>
      <c r="F51" s="39"/>
      <c r="G51" s="74">
        <f t="shared" si="0"/>
        <v>180.588076</v>
      </c>
      <c r="H51" s="74">
        <f t="shared" si="1"/>
        <v>142.72495800000002</v>
      </c>
      <c r="I51" s="74">
        <f t="shared" si="2"/>
        <v>53.991205000000008</v>
      </c>
      <c r="J51" s="75"/>
      <c r="K51" s="74">
        <f t="shared" si="3"/>
        <v>1295.8043460000001</v>
      </c>
      <c r="L51" s="74">
        <f t="shared" si="4"/>
        <v>424.737076</v>
      </c>
      <c r="M51" s="74">
        <f t="shared" si="5"/>
        <v>953.19983000000002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918</v>
      </c>
      <c r="B52" s="12">
        <v>45820</v>
      </c>
      <c r="C52" s="12" t="s">
        <v>3541</v>
      </c>
      <c r="D52" s="12" t="s">
        <v>3056</v>
      </c>
      <c r="E52" s="100">
        <v>0.89590000000000003</v>
      </c>
      <c r="F52" s="39"/>
      <c r="G52" s="74">
        <f t="shared" si="0"/>
        <v>180.588076</v>
      </c>
      <c r="H52" s="74">
        <f t="shared" si="1"/>
        <v>142.72495800000002</v>
      </c>
      <c r="I52" s="74">
        <f t="shared" si="2"/>
        <v>53.991205000000008</v>
      </c>
      <c r="J52" s="75"/>
      <c r="K52" s="74">
        <f t="shared" si="3"/>
        <v>1295.8043460000001</v>
      </c>
      <c r="L52" s="74">
        <f t="shared" si="4"/>
        <v>424.737076</v>
      </c>
      <c r="M52" s="74">
        <f t="shared" si="5"/>
        <v>953.19983000000002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919</v>
      </c>
      <c r="B53" s="40">
        <v>99917</v>
      </c>
      <c r="C53" s="20" t="s">
        <v>3537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920</v>
      </c>
      <c r="B54" s="12">
        <v>28140</v>
      </c>
      <c r="C54" s="12" t="s">
        <v>3542</v>
      </c>
      <c r="D54" s="12" t="s">
        <v>3056</v>
      </c>
      <c r="E54" s="100">
        <v>0.93510000000000004</v>
      </c>
      <c r="F54" s="39"/>
      <c r="G54" s="74">
        <f t="shared" si="0"/>
        <v>185.826764</v>
      </c>
      <c r="H54" s="74">
        <f t="shared" si="1"/>
        <v>146.865262</v>
      </c>
      <c r="I54" s="74">
        <f t="shared" si="2"/>
        <v>55.557245000000009</v>
      </c>
      <c r="J54" s="75"/>
      <c r="K54" s="74">
        <f t="shared" si="3"/>
        <v>1333.394794</v>
      </c>
      <c r="L54" s="74">
        <f t="shared" si="4"/>
        <v>434.28776400000004</v>
      </c>
      <c r="M54" s="74">
        <f t="shared" si="5"/>
        <v>978.82487000000015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921</v>
      </c>
      <c r="B55" s="40">
        <v>99917</v>
      </c>
      <c r="C55" s="20" t="s">
        <v>3537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922</v>
      </c>
      <c r="B56" s="12">
        <v>48620</v>
      </c>
      <c r="C56" s="12" t="s">
        <v>3538</v>
      </c>
      <c r="D56" s="12" t="s">
        <v>3056</v>
      </c>
      <c r="E56" s="100">
        <v>0.85489999999999999</v>
      </c>
      <c r="F56" s="39"/>
      <c r="G56" s="74">
        <f t="shared" si="0"/>
        <v>175.108836</v>
      </c>
      <c r="H56" s="74">
        <f t="shared" si="1"/>
        <v>138.39453800000001</v>
      </c>
      <c r="I56" s="74">
        <f t="shared" si="2"/>
        <v>52.353255000000004</v>
      </c>
      <c r="J56" s="75"/>
      <c r="K56" s="74">
        <f t="shared" si="3"/>
        <v>1256.4878060000001</v>
      </c>
      <c r="L56" s="74">
        <f t="shared" si="4"/>
        <v>414.74783600000001</v>
      </c>
      <c r="M56" s="74">
        <f t="shared" si="5"/>
        <v>926.39813000000004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923</v>
      </c>
      <c r="B57" s="40">
        <v>99917</v>
      </c>
      <c r="C57" s="20" t="s">
        <v>3537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924</v>
      </c>
      <c r="B58" s="40">
        <v>99917</v>
      </c>
      <c r="C58" s="20" t="s">
        <v>3537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925</v>
      </c>
      <c r="B59" s="40">
        <v>99917</v>
      </c>
      <c r="C59" s="20" t="s">
        <v>3537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926</v>
      </c>
      <c r="B60" s="12">
        <v>28140</v>
      </c>
      <c r="C60" s="12" t="s">
        <v>3542</v>
      </c>
      <c r="D60" s="12" t="s">
        <v>3056</v>
      </c>
      <c r="E60" s="100">
        <v>0.93510000000000004</v>
      </c>
      <c r="F60" s="39"/>
      <c r="G60" s="74">
        <f t="shared" si="0"/>
        <v>185.826764</v>
      </c>
      <c r="H60" s="74">
        <f t="shared" si="1"/>
        <v>146.865262</v>
      </c>
      <c r="I60" s="74">
        <f t="shared" si="2"/>
        <v>55.557245000000009</v>
      </c>
      <c r="J60" s="75"/>
      <c r="K60" s="74">
        <f t="shared" si="3"/>
        <v>1333.394794</v>
      </c>
      <c r="L60" s="74">
        <f t="shared" si="4"/>
        <v>434.28776400000004</v>
      </c>
      <c r="M60" s="74">
        <f t="shared" si="5"/>
        <v>978.82487000000015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927</v>
      </c>
      <c r="B61" s="40">
        <v>99917</v>
      </c>
      <c r="C61" s="20" t="s">
        <v>3537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928</v>
      </c>
      <c r="B62" s="12">
        <v>28140</v>
      </c>
      <c r="C62" s="12" t="s">
        <v>3542</v>
      </c>
      <c r="D62" s="12" t="s">
        <v>3056</v>
      </c>
      <c r="E62" s="100">
        <v>0.93510000000000004</v>
      </c>
      <c r="F62" s="39"/>
      <c r="G62" s="74">
        <f t="shared" si="0"/>
        <v>185.826764</v>
      </c>
      <c r="H62" s="74">
        <f t="shared" si="1"/>
        <v>146.865262</v>
      </c>
      <c r="I62" s="74">
        <f t="shared" si="2"/>
        <v>55.557245000000009</v>
      </c>
      <c r="J62" s="75"/>
      <c r="K62" s="74">
        <f t="shared" si="3"/>
        <v>1333.394794</v>
      </c>
      <c r="L62" s="74">
        <f t="shared" si="4"/>
        <v>434.28776400000004</v>
      </c>
      <c r="M62" s="74">
        <f t="shared" si="5"/>
        <v>978.82487000000015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929</v>
      </c>
      <c r="B63" s="40">
        <v>99917</v>
      </c>
      <c r="C63" s="20" t="s">
        <v>3537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930</v>
      </c>
      <c r="B64" s="40">
        <v>99917</v>
      </c>
      <c r="C64" s="20" t="s">
        <v>3537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932</v>
      </c>
      <c r="B65" s="40">
        <v>99917</v>
      </c>
      <c r="C65" s="20" t="s">
        <v>3537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933</v>
      </c>
      <c r="B66" s="40">
        <v>99917</v>
      </c>
      <c r="C66" s="20" t="s">
        <v>3537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931</v>
      </c>
      <c r="B67" s="40">
        <v>99917</v>
      </c>
      <c r="C67" s="20" t="s">
        <v>3537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934</v>
      </c>
      <c r="B68" s="40">
        <v>99917</v>
      </c>
      <c r="C68" s="20" t="s">
        <v>3537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935</v>
      </c>
      <c r="B69" s="12">
        <v>28140</v>
      </c>
      <c r="C69" s="12" t="s">
        <v>3542</v>
      </c>
      <c r="D69" s="12" t="s">
        <v>3056</v>
      </c>
      <c r="E69" s="100">
        <v>0.93510000000000004</v>
      </c>
      <c r="F69" s="39"/>
      <c r="G69" s="74">
        <f t="shared" si="0"/>
        <v>185.826764</v>
      </c>
      <c r="H69" s="74">
        <f t="shared" si="1"/>
        <v>146.865262</v>
      </c>
      <c r="I69" s="74">
        <f t="shared" si="2"/>
        <v>55.557245000000009</v>
      </c>
      <c r="J69" s="75"/>
      <c r="K69" s="74">
        <f t="shared" si="3"/>
        <v>1333.394794</v>
      </c>
      <c r="L69" s="74">
        <f t="shared" si="4"/>
        <v>434.28776400000004</v>
      </c>
      <c r="M69" s="74">
        <f t="shared" si="5"/>
        <v>978.82487000000015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936</v>
      </c>
      <c r="B70" s="40">
        <v>99917</v>
      </c>
      <c r="C70" s="20" t="s">
        <v>3537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937</v>
      </c>
      <c r="B71" s="40">
        <v>99917</v>
      </c>
      <c r="C71" s="20" t="s">
        <v>3537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938</v>
      </c>
      <c r="B72" s="40">
        <v>99917</v>
      </c>
      <c r="C72" s="20" t="s">
        <v>3537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939</v>
      </c>
      <c r="B73" s="40">
        <v>99917</v>
      </c>
      <c r="C73" s="20" t="s">
        <v>3537</v>
      </c>
      <c r="D73" s="20" t="s">
        <v>3059</v>
      </c>
      <c r="E73" s="100">
        <v>0.8</v>
      </c>
      <c r="F73" s="39"/>
      <c r="G73" s="74">
        <f t="shared" ref="G73:G113" si="6">+(E73*133.64)+60.86</f>
        <v>167.77199999999999</v>
      </c>
      <c r="H73" s="74">
        <f t="shared" ref="H73:H113" si="7">(E73*105.62)+48.1</f>
        <v>132.596</v>
      </c>
      <c r="I73" s="74">
        <f t="shared" ref="I73:I113" si="8">(E73*39.95)+18.2</f>
        <v>50.160000000000004</v>
      </c>
      <c r="J73" s="75"/>
      <c r="K73" s="74">
        <f t="shared" ref="K73:K113" si="9">((E73*958.94)+436.69)</f>
        <v>1203.8420000000001</v>
      </c>
      <c r="L73" s="74">
        <f t="shared" ref="L73:L113" si="10">(E73*243.64)+206.46</f>
        <v>401.37200000000001</v>
      </c>
      <c r="M73" s="74">
        <f t="shared" ref="M73:M11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940</v>
      </c>
      <c r="B74" s="40">
        <v>99917</v>
      </c>
      <c r="C74" s="20" t="s">
        <v>3537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941</v>
      </c>
      <c r="B75" s="40">
        <v>99917</v>
      </c>
      <c r="C75" s="20" t="s">
        <v>3537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942</v>
      </c>
      <c r="B76" s="40">
        <v>99917</v>
      </c>
      <c r="C76" s="20" t="s">
        <v>3537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943</v>
      </c>
      <c r="B77" s="40">
        <v>99917</v>
      </c>
      <c r="C77" s="20" t="s">
        <v>3537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944</v>
      </c>
      <c r="B78" s="12">
        <v>45820</v>
      </c>
      <c r="C78" s="12" t="s">
        <v>3541</v>
      </c>
      <c r="D78" s="12" t="s">
        <v>3056</v>
      </c>
      <c r="E78" s="100">
        <v>0.89590000000000003</v>
      </c>
      <c r="F78" s="39"/>
      <c r="G78" s="74">
        <f t="shared" si="6"/>
        <v>180.588076</v>
      </c>
      <c r="H78" s="74">
        <f t="shared" si="7"/>
        <v>142.72495800000002</v>
      </c>
      <c r="I78" s="74">
        <f t="shared" si="8"/>
        <v>53.991205000000008</v>
      </c>
      <c r="J78" s="75"/>
      <c r="K78" s="74">
        <f t="shared" si="9"/>
        <v>1295.8043460000001</v>
      </c>
      <c r="L78" s="74">
        <f t="shared" si="10"/>
        <v>424.737076</v>
      </c>
      <c r="M78" s="74">
        <f t="shared" si="11"/>
        <v>953.19983000000002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945</v>
      </c>
      <c r="B79" s="40">
        <v>99917</v>
      </c>
      <c r="C79" s="20" t="s">
        <v>3537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946</v>
      </c>
      <c r="B80" s="40">
        <v>99917</v>
      </c>
      <c r="C80" s="20" t="s">
        <v>3537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947</v>
      </c>
      <c r="B81" s="40">
        <v>99917</v>
      </c>
      <c r="C81" s="20" t="s">
        <v>3537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948</v>
      </c>
      <c r="B82" s="40">
        <v>99917</v>
      </c>
      <c r="C82" s="20" t="s">
        <v>3537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12" t="s">
        <v>949</v>
      </c>
      <c r="B83" s="12">
        <v>31740</v>
      </c>
      <c r="C83" s="12" t="s">
        <v>3543</v>
      </c>
      <c r="D83" s="12" t="s">
        <v>3056</v>
      </c>
      <c r="E83" s="100">
        <v>0.91790000000000005</v>
      </c>
      <c r="F83" s="39"/>
      <c r="G83" s="74">
        <f t="shared" si="6"/>
        <v>183.528156</v>
      </c>
      <c r="H83" s="74">
        <f t="shared" si="7"/>
        <v>145.048598</v>
      </c>
      <c r="I83" s="74">
        <f t="shared" si="8"/>
        <v>54.870105000000009</v>
      </c>
      <c r="J83" s="75"/>
      <c r="K83" s="74">
        <f t="shared" si="9"/>
        <v>1316.901026</v>
      </c>
      <c r="L83" s="74">
        <f t="shared" si="10"/>
        <v>430.09715600000004</v>
      </c>
      <c r="M83" s="74">
        <f t="shared" si="11"/>
        <v>967.58123000000001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950</v>
      </c>
      <c r="B84" s="40">
        <v>99917</v>
      </c>
      <c r="C84" s="20" t="s">
        <v>3537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951</v>
      </c>
      <c r="B85" s="40">
        <v>99917</v>
      </c>
      <c r="C85" s="20" t="s">
        <v>3537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952</v>
      </c>
      <c r="B86" s="40">
        <v>99917</v>
      </c>
      <c r="C86" s="20" t="s">
        <v>3537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953</v>
      </c>
      <c r="B87" s="40">
        <v>99917</v>
      </c>
      <c r="C87" s="20" t="s">
        <v>3537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954</v>
      </c>
      <c r="B88" s="40">
        <v>99917</v>
      </c>
      <c r="C88" s="20" t="s">
        <v>3537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12" t="s">
        <v>955</v>
      </c>
      <c r="B89" s="12">
        <v>31740</v>
      </c>
      <c r="C89" s="12" t="s">
        <v>3543</v>
      </c>
      <c r="D89" s="12" t="s">
        <v>3056</v>
      </c>
      <c r="E89" s="100">
        <v>0.91790000000000005</v>
      </c>
      <c r="F89" s="39"/>
      <c r="G89" s="74">
        <f t="shared" si="6"/>
        <v>183.528156</v>
      </c>
      <c r="H89" s="74">
        <f t="shared" si="7"/>
        <v>145.048598</v>
      </c>
      <c r="I89" s="74">
        <f t="shared" si="8"/>
        <v>54.870105000000009</v>
      </c>
      <c r="J89" s="75"/>
      <c r="K89" s="74">
        <f t="shared" si="9"/>
        <v>1316.901026</v>
      </c>
      <c r="L89" s="74">
        <f t="shared" si="10"/>
        <v>430.09715600000004</v>
      </c>
      <c r="M89" s="74">
        <f t="shared" si="11"/>
        <v>967.58123000000001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956</v>
      </c>
      <c r="B90" s="40">
        <v>99917</v>
      </c>
      <c r="C90" s="20" t="s">
        <v>3537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957</v>
      </c>
      <c r="B91" s="40">
        <v>99917</v>
      </c>
      <c r="C91" s="20" t="s">
        <v>3537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958</v>
      </c>
      <c r="B92" s="40">
        <v>99917</v>
      </c>
      <c r="C92" s="20" t="s">
        <v>3537</v>
      </c>
      <c r="D92" s="20" t="s">
        <v>3059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959</v>
      </c>
      <c r="B93" s="40">
        <v>99917</v>
      </c>
      <c r="C93" s="20" t="s">
        <v>3537</v>
      </c>
      <c r="D93" s="20" t="s">
        <v>3059</v>
      </c>
      <c r="E93" s="100">
        <v>0.8</v>
      </c>
      <c r="F93" s="39"/>
      <c r="G93" s="74">
        <f t="shared" si="6"/>
        <v>167.77199999999999</v>
      </c>
      <c r="H93" s="74">
        <f t="shared" si="7"/>
        <v>132.596</v>
      </c>
      <c r="I93" s="74">
        <f t="shared" si="8"/>
        <v>50.160000000000004</v>
      </c>
      <c r="J93" s="75"/>
      <c r="K93" s="74">
        <f t="shared" si="9"/>
        <v>1203.8420000000001</v>
      </c>
      <c r="L93" s="74">
        <f t="shared" si="10"/>
        <v>401.37200000000001</v>
      </c>
      <c r="M93" s="74">
        <f t="shared" si="11"/>
        <v>890.51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960</v>
      </c>
      <c r="B94" s="40">
        <v>99917</v>
      </c>
      <c r="C94" s="20" t="s">
        <v>3537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12" t="s">
        <v>961</v>
      </c>
      <c r="B95" s="12">
        <v>48620</v>
      </c>
      <c r="C95" s="12" t="s">
        <v>3538</v>
      </c>
      <c r="D95" s="12" t="s">
        <v>3056</v>
      </c>
      <c r="E95" s="100">
        <v>0.85489999999999999</v>
      </c>
      <c r="F95" s="39"/>
      <c r="G95" s="74">
        <f t="shared" si="6"/>
        <v>175.108836</v>
      </c>
      <c r="H95" s="74">
        <f t="shared" si="7"/>
        <v>138.39453800000001</v>
      </c>
      <c r="I95" s="74">
        <f t="shared" si="8"/>
        <v>52.353255000000004</v>
      </c>
      <c r="J95" s="75"/>
      <c r="K95" s="74">
        <f t="shared" si="9"/>
        <v>1256.4878060000001</v>
      </c>
      <c r="L95" s="74">
        <f t="shared" si="10"/>
        <v>414.74783600000001</v>
      </c>
      <c r="M95" s="74">
        <f t="shared" si="11"/>
        <v>926.39813000000004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962</v>
      </c>
      <c r="B96" s="40">
        <v>99917</v>
      </c>
      <c r="C96" s="20" t="s">
        <v>3537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12" t="s">
        <v>963</v>
      </c>
      <c r="B97" s="12">
        <v>45820</v>
      </c>
      <c r="C97" s="12" t="s">
        <v>3541</v>
      </c>
      <c r="D97" s="12" t="s">
        <v>3056</v>
      </c>
      <c r="E97" s="100">
        <v>0.89590000000000003</v>
      </c>
      <c r="F97" s="39"/>
      <c r="G97" s="74">
        <f t="shared" si="6"/>
        <v>180.588076</v>
      </c>
      <c r="H97" s="74">
        <f t="shared" si="7"/>
        <v>142.72495800000002</v>
      </c>
      <c r="I97" s="74">
        <f t="shared" si="8"/>
        <v>53.991205000000008</v>
      </c>
      <c r="J97" s="75"/>
      <c r="K97" s="74">
        <f t="shared" si="9"/>
        <v>1295.8043460000001</v>
      </c>
      <c r="L97" s="74">
        <f t="shared" si="10"/>
        <v>424.737076</v>
      </c>
      <c r="M97" s="74">
        <f t="shared" si="11"/>
        <v>953.19983000000002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964</v>
      </c>
      <c r="B98" s="40">
        <v>99917</v>
      </c>
      <c r="C98" s="20" t="s">
        <v>3537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965</v>
      </c>
      <c r="B99" s="40">
        <v>99917</v>
      </c>
      <c r="C99" s="20" t="s">
        <v>3537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40" t="s">
        <v>966</v>
      </c>
      <c r="B100" s="40">
        <v>99917</v>
      </c>
      <c r="C100" s="20" t="s">
        <v>3537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967</v>
      </c>
      <c r="B101" s="40">
        <v>99917</v>
      </c>
      <c r="C101" s="20" t="s">
        <v>3537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968</v>
      </c>
      <c r="B102" s="40">
        <v>99917</v>
      </c>
      <c r="C102" s="20" t="s">
        <v>3537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969</v>
      </c>
      <c r="B103" s="40">
        <v>99917</v>
      </c>
      <c r="C103" s="20" t="s">
        <v>3537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12" t="s">
        <v>970</v>
      </c>
      <c r="B104" s="12">
        <v>48620</v>
      </c>
      <c r="C104" s="12" t="s">
        <v>3538</v>
      </c>
      <c r="D104" s="12" t="s">
        <v>3056</v>
      </c>
      <c r="E104" s="100">
        <v>0.85489999999999999</v>
      </c>
      <c r="F104" s="39"/>
      <c r="G104" s="74">
        <f t="shared" si="6"/>
        <v>175.108836</v>
      </c>
      <c r="H104" s="74">
        <f t="shared" si="7"/>
        <v>138.39453800000001</v>
      </c>
      <c r="I104" s="74">
        <f t="shared" si="8"/>
        <v>52.353255000000004</v>
      </c>
      <c r="J104" s="75"/>
      <c r="K104" s="74">
        <f t="shared" si="9"/>
        <v>1256.4878060000001</v>
      </c>
      <c r="L104" s="74">
        <f t="shared" si="10"/>
        <v>414.74783600000001</v>
      </c>
      <c r="M104" s="74">
        <f t="shared" si="11"/>
        <v>926.39813000000004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40" t="s">
        <v>971</v>
      </c>
      <c r="B105" s="40">
        <v>99917</v>
      </c>
      <c r="C105" s="20" t="s">
        <v>3537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972</v>
      </c>
      <c r="B106" s="40">
        <v>99917</v>
      </c>
      <c r="C106" s="20" t="s">
        <v>3537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12" t="s">
        <v>973</v>
      </c>
      <c r="B107" s="12">
        <v>45820</v>
      </c>
      <c r="C107" s="12" t="s">
        <v>3541</v>
      </c>
      <c r="D107" s="12" t="s">
        <v>3056</v>
      </c>
      <c r="E107" s="100">
        <v>0.89590000000000003</v>
      </c>
      <c r="F107" s="39"/>
      <c r="G107" s="74">
        <f t="shared" si="6"/>
        <v>180.588076</v>
      </c>
      <c r="H107" s="74">
        <f t="shared" si="7"/>
        <v>142.72495800000002</v>
      </c>
      <c r="I107" s="74">
        <f t="shared" si="8"/>
        <v>53.991205000000008</v>
      </c>
      <c r="J107" s="75"/>
      <c r="K107" s="74">
        <f t="shared" si="9"/>
        <v>1295.8043460000001</v>
      </c>
      <c r="L107" s="74">
        <f t="shared" si="10"/>
        <v>424.737076</v>
      </c>
      <c r="M107" s="74">
        <f t="shared" si="11"/>
        <v>953.19983000000002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40" t="s">
        <v>974</v>
      </c>
      <c r="B108" s="40">
        <v>99917</v>
      </c>
      <c r="C108" s="20" t="s">
        <v>3537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40" t="s">
        <v>975</v>
      </c>
      <c r="B109" s="40">
        <v>99917</v>
      </c>
      <c r="C109" s="20" t="s">
        <v>3537</v>
      </c>
      <c r="D109" s="20" t="s">
        <v>3059</v>
      </c>
      <c r="E109" s="100">
        <v>0.8</v>
      </c>
      <c r="F109" s="39"/>
      <c r="G109" s="74">
        <f t="shared" si="6"/>
        <v>167.77199999999999</v>
      </c>
      <c r="H109" s="74">
        <f t="shared" si="7"/>
        <v>132.596</v>
      </c>
      <c r="I109" s="74">
        <f t="shared" si="8"/>
        <v>50.160000000000004</v>
      </c>
      <c r="J109" s="75"/>
      <c r="K109" s="74">
        <f t="shared" si="9"/>
        <v>1203.8420000000001</v>
      </c>
      <c r="L109" s="74">
        <f t="shared" si="10"/>
        <v>401.37200000000001</v>
      </c>
      <c r="M109" s="74">
        <f t="shared" si="11"/>
        <v>890.51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40" t="s">
        <v>976</v>
      </c>
      <c r="B110" s="40">
        <v>99917</v>
      </c>
      <c r="C110" s="20" t="s">
        <v>3537</v>
      </c>
      <c r="D110" s="20" t="s">
        <v>3059</v>
      </c>
      <c r="E110" s="100">
        <v>0.8</v>
      </c>
      <c r="F110" s="39"/>
      <c r="G110" s="74">
        <f t="shared" si="6"/>
        <v>167.77199999999999</v>
      </c>
      <c r="H110" s="74">
        <f t="shared" si="7"/>
        <v>132.596</v>
      </c>
      <c r="I110" s="74">
        <f t="shared" si="8"/>
        <v>50.160000000000004</v>
      </c>
      <c r="J110" s="75"/>
      <c r="K110" s="74">
        <f t="shared" si="9"/>
        <v>1203.8420000000001</v>
      </c>
      <c r="L110" s="74">
        <f t="shared" si="10"/>
        <v>401.37200000000001</v>
      </c>
      <c r="M110" s="74">
        <f t="shared" si="11"/>
        <v>890.51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40" t="s">
        <v>977</v>
      </c>
      <c r="B111" s="40">
        <v>99917</v>
      </c>
      <c r="C111" s="20" t="s">
        <v>3537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40" t="s">
        <v>978</v>
      </c>
      <c r="B112" s="40">
        <v>99917</v>
      </c>
      <c r="C112" s="20" t="s">
        <v>3537</v>
      </c>
      <c r="D112" s="20" t="s">
        <v>3059</v>
      </c>
      <c r="E112" s="100">
        <v>0.8</v>
      </c>
      <c r="F112" s="39"/>
      <c r="G112" s="74">
        <f t="shared" si="6"/>
        <v>167.77199999999999</v>
      </c>
      <c r="H112" s="74">
        <f t="shared" si="7"/>
        <v>132.596</v>
      </c>
      <c r="I112" s="74">
        <f t="shared" si="8"/>
        <v>50.160000000000004</v>
      </c>
      <c r="J112" s="75"/>
      <c r="K112" s="74">
        <f t="shared" si="9"/>
        <v>1203.8420000000001</v>
      </c>
      <c r="L112" s="74">
        <f t="shared" si="10"/>
        <v>401.37200000000001</v>
      </c>
      <c r="M112" s="74">
        <f t="shared" si="11"/>
        <v>890.51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12" t="s">
        <v>979</v>
      </c>
      <c r="B113" s="12">
        <v>28140</v>
      </c>
      <c r="C113" s="12" t="s">
        <v>3542</v>
      </c>
      <c r="D113" s="12" t="s">
        <v>3056</v>
      </c>
      <c r="E113" s="100">
        <v>0.93510000000000004</v>
      </c>
      <c r="F113" s="39"/>
      <c r="G113" s="74">
        <f t="shared" si="6"/>
        <v>185.826764</v>
      </c>
      <c r="H113" s="74">
        <f t="shared" si="7"/>
        <v>146.865262</v>
      </c>
      <c r="I113" s="74">
        <f t="shared" si="8"/>
        <v>55.557245000000009</v>
      </c>
      <c r="J113" s="75"/>
      <c r="K113" s="74">
        <f t="shared" si="9"/>
        <v>1333.394794</v>
      </c>
      <c r="L113" s="74">
        <f t="shared" si="10"/>
        <v>434.28776400000004</v>
      </c>
      <c r="M113" s="74">
        <f t="shared" si="11"/>
        <v>978.82487000000015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3"/>
      <c r="B114" s="3"/>
      <c r="C114" s="4"/>
      <c r="D114" s="4"/>
      <c r="E114" s="4"/>
      <c r="F114" s="3"/>
      <c r="G114" s="4"/>
      <c r="H114" s="8"/>
      <c r="I114" s="8"/>
      <c r="J114" s="5"/>
      <c r="K114" s="5"/>
      <c r="L114" s="6"/>
      <c r="M114" s="9"/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3">
      <c r="A115" s="3"/>
      <c r="B115" s="3"/>
      <c r="C115" s="4"/>
      <c r="D115" s="4"/>
      <c r="E115" s="4"/>
      <c r="F115" s="3"/>
      <c r="G115" s="4"/>
      <c r="H115" s="8"/>
      <c r="I115" s="8"/>
      <c r="J115" s="5"/>
      <c r="K115" s="5"/>
      <c r="L115" s="6"/>
      <c r="M115" s="9"/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3">
      <c r="A116" s="3"/>
      <c r="B116" s="3"/>
      <c r="C116" s="4"/>
      <c r="D116" s="4"/>
      <c r="E116" s="4"/>
      <c r="F116" s="3"/>
      <c r="G116" s="4"/>
      <c r="H116" s="8"/>
      <c r="I116" s="8"/>
      <c r="J116" s="5"/>
      <c r="K116" s="5"/>
      <c r="L116" s="6"/>
      <c r="M116" s="9"/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3">
      <c r="H117" s="61"/>
      <c r="I117" s="61"/>
    </row>
    <row r="118" spans="1:23" x14ac:dyDescent="0.3">
      <c r="A118" s="27"/>
    </row>
    <row r="119" spans="1:23" x14ac:dyDescent="0.3">
      <c r="A119" s="27" t="s">
        <v>4187</v>
      </c>
    </row>
  </sheetData>
  <autoFilter ref="A8:M8" xr:uid="{E91F1897-5B07-4F7E-8A0A-77B3AC1CC494}">
    <sortState xmlns:xlrd2="http://schemas.microsoft.com/office/spreadsheetml/2017/richdata2" ref="A9:M11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BAAB-2078-49DD-B373-A985E3CE9016}">
  <sheetPr>
    <pageSetUpPr fitToPage="1"/>
  </sheetPr>
  <dimension ref="A1:W134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 t="s">
        <v>3826</v>
      </c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980</v>
      </c>
      <c r="B9" s="40">
        <v>99918</v>
      </c>
      <c r="C9" s="20" t="s">
        <v>3544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981</v>
      </c>
      <c r="B10" s="12">
        <v>14540</v>
      </c>
      <c r="C10" s="12" t="s">
        <v>3545</v>
      </c>
      <c r="D10" s="12" t="s">
        <v>3056</v>
      </c>
      <c r="E10" s="100">
        <v>0.81530000000000002</v>
      </c>
      <c r="F10" s="39"/>
      <c r="G10" s="74">
        <f t="shared" si="0"/>
        <v>169.81669199999999</v>
      </c>
      <c r="H10" s="74">
        <f t="shared" si="1"/>
        <v>134.211986</v>
      </c>
      <c r="I10" s="74">
        <f t="shared" si="2"/>
        <v>50.771235000000004</v>
      </c>
      <c r="J10" s="75"/>
      <c r="K10" s="74">
        <f t="shared" si="3"/>
        <v>1218.513782</v>
      </c>
      <c r="L10" s="74">
        <f t="shared" si="4"/>
        <v>405.099692</v>
      </c>
      <c r="M10" s="74">
        <f t="shared" si="5"/>
        <v>900.51161000000002</v>
      </c>
      <c r="N10" s="44"/>
      <c r="O10" s="44"/>
    </row>
    <row r="11" spans="1:23" x14ac:dyDescent="0.3">
      <c r="A11" s="40" t="s">
        <v>982</v>
      </c>
      <c r="B11" s="40">
        <v>99918</v>
      </c>
      <c r="C11" s="20" t="s">
        <v>3544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983</v>
      </c>
      <c r="B12" s="40">
        <v>99918</v>
      </c>
      <c r="C12" s="20" t="s">
        <v>3544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984</v>
      </c>
      <c r="B13" s="40">
        <v>99918</v>
      </c>
      <c r="C13" s="20" t="s">
        <v>3544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985</v>
      </c>
      <c r="B14" s="40">
        <v>99918</v>
      </c>
      <c r="C14" s="20" t="s">
        <v>3544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986</v>
      </c>
      <c r="B15" s="40">
        <v>99918</v>
      </c>
      <c r="C15" s="20" t="s">
        <v>3544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987</v>
      </c>
      <c r="B16" s="12">
        <v>17140</v>
      </c>
      <c r="C16" s="12" t="s">
        <v>3519</v>
      </c>
      <c r="D16" s="12" t="s">
        <v>3056</v>
      </c>
      <c r="E16" s="100">
        <v>0.93320000000000003</v>
      </c>
      <c r="F16" s="39"/>
      <c r="G16" s="74">
        <f t="shared" si="0"/>
        <v>185.57284799999999</v>
      </c>
      <c r="H16" s="74">
        <f t="shared" si="1"/>
        <v>146.66458400000002</v>
      </c>
      <c r="I16" s="74">
        <f t="shared" si="2"/>
        <v>55.481340000000003</v>
      </c>
      <c r="J16" s="75"/>
      <c r="K16" s="74">
        <f t="shared" si="3"/>
        <v>1331.5728080000001</v>
      </c>
      <c r="L16" s="74">
        <f t="shared" si="4"/>
        <v>433.82484799999997</v>
      </c>
      <c r="M16" s="74">
        <f t="shared" si="5"/>
        <v>977.58284000000003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988</v>
      </c>
      <c r="B17" s="12">
        <v>30460</v>
      </c>
      <c r="C17" s="12" t="s">
        <v>3546</v>
      </c>
      <c r="D17" s="12" t="s">
        <v>3056</v>
      </c>
      <c r="E17" s="100">
        <v>0.90449999999999997</v>
      </c>
      <c r="F17" s="39"/>
      <c r="G17" s="74">
        <f t="shared" si="0"/>
        <v>181.73737999999997</v>
      </c>
      <c r="H17" s="74">
        <f t="shared" si="1"/>
        <v>143.63329000000002</v>
      </c>
      <c r="I17" s="74">
        <f t="shared" si="2"/>
        <v>54.334775000000008</v>
      </c>
      <c r="J17" s="75"/>
      <c r="K17" s="74">
        <f t="shared" si="3"/>
        <v>1304.05123</v>
      </c>
      <c r="L17" s="74">
        <f t="shared" si="4"/>
        <v>426.83238</v>
      </c>
      <c r="M17" s="74">
        <f t="shared" si="5"/>
        <v>958.82165000000009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989</v>
      </c>
      <c r="B18" s="12">
        <v>26580</v>
      </c>
      <c r="C18" s="12" t="s">
        <v>3547</v>
      </c>
      <c r="D18" s="12" t="s">
        <v>3056</v>
      </c>
      <c r="E18" s="100">
        <v>0.84320000000000006</v>
      </c>
      <c r="F18" s="39"/>
      <c r="G18" s="74">
        <f t="shared" si="0"/>
        <v>173.54524800000002</v>
      </c>
      <c r="H18" s="74">
        <f t="shared" si="1"/>
        <v>137.15878400000003</v>
      </c>
      <c r="I18" s="74">
        <f t="shared" si="2"/>
        <v>51.885840000000002</v>
      </c>
      <c r="J18" s="75"/>
      <c r="K18" s="74">
        <f t="shared" si="3"/>
        <v>1245.2682080000002</v>
      </c>
      <c r="L18" s="74">
        <f t="shared" si="4"/>
        <v>411.89724799999999</v>
      </c>
      <c r="M18" s="74">
        <f t="shared" si="5"/>
        <v>918.74984000000018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990</v>
      </c>
      <c r="B19" s="40">
        <v>99918</v>
      </c>
      <c r="C19" s="20" t="s">
        <v>3544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991</v>
      </c>
      <c r="B20" s="12">
        <v>17140</v>
      </c>
      <c r="C20" s="12" t="s">
        <v>3519</v>
      </c>
      <c r="D20" s="12" t="s">
        <v>3056</v>
      </c>
      <c r="E20" s="100">
        <v>0.93320000000000003</v>
      </c>
      <c r="F20" s="39"/>
      <c r="G20" s="74">
        <f t="shared" si="0"/>
        <v>185.57284799999999</v>
      </c>
      <c r="H20" s="74">
        <f t="shared" si="1"/>
        <v>146.66458400000002</v>
      </c>
      <c r="I20" s="74">
        <f t="shared" si="2"/>
        <v>55.481340000000003</v>
      </c>
      <c r="J20" s="75"/>
      <c r="K20" s="74">
        <f t="shared" si="3"/>
        <v>1331.5728080000001</v>
      </c>
      <c r="L20" s="74">
        <f t="shared" si="4"/>
        <v>433.82484799999997</v>
      </c>
      <c r="M20" s="74">
        <f t="shared" si="5"/>
        <v>977.58284000000003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992</v>
      </c>
      <c r="B21" s="40">
        <v>99918</v>
      </c>
      <c r="C21" s="20" t="s">
        <v>3544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993</v>
      </c>
      <c r="B22" s="40">
        <v>99918</v>
      </c>
      <c r="C22" s="20" t="s">
        <v>3544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994</v>
      </c>
      <c r="B23" s="12">
        <v>31140</v>
      </c>
      <c r="C23" s="12" t="s">
        <v>3517</v>
      </c>
      <c r="D23" s="12" t="s">
        <v>3056</v>
      </c>
      <c r="E23" s="100">
        <v>0.88439999999999996</v>
      </c>
      <c r="F23" s="39"/>
      <c r="G23" s="74">
        <f t="shared" si="0"/>
        <v>179.05121599999998</v>
      </c>
      <c r="H23" s="74">
        <f t="shared" si="1"/>
        <v>141.51032800000002</v>
      </c>
      <c r="I23" s="74">
        <f t="shared" si="2"/>
        <v>53.531779999999998</v>
      </c>
      <c r="J23" s="75"/>
      <c r="K23" s="74">
        <f t="shared" si="3"/>
        <v>1284.7765360000001</v>
      </c>
      <c r="L23" s="74">
        <f t="shared" si="4"/>
        <v>421.93521599999997</v>
      </c>
      <c r="M23" s="74">
        <f t="shared" si="5"/>
        <v>945.68227999999999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995</v>
      </c>
      <c r="B24" s="12">
        <v>14540</v>
      </c>
      <c r="C24" s="12" t="s">
        <v>3545</v>
      </c>
      <c r="D24" s="12" t="s">
        <v>3056</v>
      </c>
      <c r="E24" s="100">
        <v>0.81530000000000002</v>
      </c>
      <c r="F24" s="39"/>
      <c r="G24" s="74">
        <f t="shared" si="0"/>
        <v>169.81669199999999</v>
      </c>
      <c r="H24" s="74">
        <f t="shared" si="1"/>
        <v>134.211986</v>
      </c>
      <c r="I24" s="74">
        <f t="shared" si="2"/>
        <v>50.771235000000004</v>
      </c>
      <c r="J24" s="75"/>
      <c r="K24" s="74">
        <f t="shared" si="3"/>
        <v>1218.513782</v>
      </c>
      <c r="L24" s="74">
        <f t="shared" si="4"/>
        <v>405.099692</v>
      </c>
      <c r="M24" s="74">
        <f t="shared" si="5"/>
        <v>900.51161000000002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996</v>
      </c>
      <c r="B25" s="40">
        <v>99918</v>
      </c>
      <c r="C25" s="20" t="s">
        <v>3544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997</v>
      </c>
      <c r="B26" s="40">
        <v>99918</v>
      </c>
      <c r="C26" s="20" t="s">
        <v>3544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998</v>
      </c>
      <c r="B27" s="12">
        <v>17140</v>
      </c>
      <c r="C27" s="12" t="s">
        <v>3519</v>
      </c>
      <c r="D27" s="12" t="s">
        <v>3056</v>
      </c>
      <c r="E27" s="100">
        <v>0.93320000000000003</v>
      </c>
      <c r="F27" s="39"/>
      <c r="G27" s="74">
        <f t="shared" si="0"/>
        <v>185.57284799999999</v>
      </c>
      <c r="H27" s="74">
        <f t="shared" si="1"/>
        <v>146.66458400000002</v>
      </c>
      <c r="I27" s="74">
        <f t="shared" si="2"/>
        <v>55.481340000000003</v>
      </c>
      <c r="J27" s="75"/>
      <c r="K27" s="74">
        <f t="shared" si="3"/>
        <v>1331.5728080000001</v>
      </c>
      <c r="L27" s="74">
        <f t="shared" si="4"/>
        <v>433.82484799999997</v>
      </c>
      <c r="M27" s="74">
        <f t="shared" si="5"/>
        <v>977.58284000000003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999</v>
      </c>
      <c r="B28" s="40">
        <v>99918</v>
      </c>
      <c r="C28" s="20" t="s">
        <v>3544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1000</v>
      </c>
      <c r="B29" s="40">
        <v>99918</v>
      </c>
      <c r="C29" s="20" t="s">
        <v>3544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1001</v>
      </c>
      <c r="B30" s="40">
        <v>99918</v>
      </c>
      <c r="C30" s="20" t="s">
        <v>3544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1002</v>
      </c>
      <c r="B31" s="40">
        <v>99918</v>
      </c>
      <c r="C31" s="20" t="s">
        <v>3544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1003</v>
      </c>
      <c r="B32" s="12">
        <v>17300</v>
      </c>
      <c r="C32" s="12" t="s">
        <v>3548</v>
      </c>
      <c r="D32" s="12" t="s">
        <v>3056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1004</v>
      </c>
      <c r="B33" s="12">
        <v>30460</v>
      </c>
      <c r="C33" s="12" t="s">
        <v>3546</v>
      </c>
      <c r="D33" s="12" t="s">
        <v>3056</v>
      </c>
      <c r="E33" s="100">
        <v>0.90449999999999997</v>
      </c>
      <c r="F33" s="39"/>
      <c r="G33" s="74">
        <f t="shared" si="0"/>
        <v>181.73737999999997</v>
      </c>
      <c r="H33" s="74">
        <f t="shared" si="1"/>
        <v>143.63329000000002</v>
      </c>
      <c r="I33" s="74">
        <f t="shared" si="2"/>
        <v>54.334775000000008</v>
      </c>
      <c r="J33" s="75"/>
      <c r="K33" s="74">
        <f t="shared" si="3"/>
        <v>1304.05123</v>
      </c>
      <c r="L33" s="74">
        <f t="shared" si="4"/>
        <v>426.83238</v>
      </c>
      <c r="M33" s="74">
        <f t="shared" si="5"/>
        <v>958.82165000000009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1005</v>
      </c>
      <c r="B34" s="40">
        <v>99918</v>
      </c>
      <c r="C34" s="20" t="s">
        <v>3544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1006</v>
      </c>
      <c r="B35" s="40">
        <v>99918</v>
      </c>
      <c r="C35" s="20" t="s">
        <v>3544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1007</v>
      </c>
      <c r="B36" s="40">
        <v>99918</v>
      </c>
      <c r="C36" s="20" t="s">
        <v>3544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1008</v>
      </c>
      <c r="B37" s="40">
        <v>99918</v>
      </c>
      <c r="C37" s="20" t="s">
        <v>3544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1009</v>
      </c>
      <c r="B38" s="12">
        <v>36980</v>
      </c>
      <c r="C38" s="12" t="s">
        <v>3549</v>
      </c>
      <c r="D38" s="12" t="s">
        <v>3056</v>
      </c>
      <c r="E38" s="100">
        <v>0.87870000000000004</v>
      </c>
      <c r="F38" s="39"/>
      <c r="G38" s="74">
        <f t="shared" si="0"/>
        <v>178.289468</v>
      </c>
      <c r="H38" s="74">
        <f t="shared" si="1"/>
        <v>140.90829400000001</v>
      </c>
      <c r="I38" s="74">
        <f t="shared" si="2"/>
        <v>53.304065000000008</v>
      </c>
      <c r="J38" s="75"/>
      <c r="K38" s="74">
        <f t="shared" si="3"/>
        <v>1279.3105780000001</v>
      </c>
      <c r="L38" s="74">
        <f t="shared" si="4"/>
        <v>420.546468</v>
      </c>
      <c r="M38" s="74">
        <f t="shared" si="5"/>
        <v>941.95619000000011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1010</v>
      </c>
      <c r="B39" s="12">
        <v>14540</v>
      </c>
      <c r="C39" s="12" t="s">
        <v>3545</v>
      </c>
      <c r="D39" s="12" t="s">
        <v>3056</v>
      </c>
      <c r="E39" s="100">
        <v>0.81530000000000002</v>
      </c>
      <c r="F39" s="39"/>
      <c r="G39" s="74">
        <f t="shared" si="0"/>
        <v>169.81669199999999</v>
      </c>
      <c r="H39" s="74">
        <f t="shared" si="1"/>
        <v>134.211986</v>
      </c>
      <c r="I39" s="74">
        <f t="shared" si="2"/>
        <v>50.771235000000004</v>
      </c>
      <c r="J39" s="75"/>
      <c r="K39" s="74">
        <f t="shared" si="3"/>
        <v>1218.513782</v>
      </c>
      <c r="L39" s="74">
        <f t="shared" si="4"/>
        <v>405.099692</v>
      </c>
      <c r="M39" s="74">
        <f t="shared" si="5"/>
        <v>900.51161000000002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1011</v>
      </c>
      <c r="B40" s="40">
        <v>99918</v>
      </c>
      <c r="C40" s="20" t="s">
        <v>3544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1012</v>
      </c>
      <c r="B41" s="40">
        <v>99918</v>
      </c>
      <c r="C41" s="20" t="s">
        <v>3544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1013</v>
      </c>
      <c r="B42" s="12">
        <v>30460</v>
      </c>
      <c r="C42" s="12" t="s">
        <v>3546</v>
      </c>
      <c r="D42" s="12" t="s">
        <v>3056</v>
      </c>
      <c r="E42" s="100">
        <v>0.90449999999999997</v>
      </c>
      <c r="F42" s="39"/>
      <c r="G42" s="74">
        <f t="shared" si="0"/>
        <v>181.73737999999997</v>
      </c>
      <c r="H42" s="74">
        <f t="shared" si="1"/>
        <v>143.63329000000002</v>
      </c>
      <c r="I42" s="74">
        <f t="shared" si="2"/>
        <v>54.334775000000008</v>
      </c>
      <c r="J42" s="75"/>
      <c r="K42" s="74">
        <f t="shared" si="3"/>
        <v>1304.05123</v>
      </c>
      <c r="L42" s="74">
        <f t="shared" si="4"/>
        <v>426.83238</v>
      </c>
      <c r="M42" s="74">
        <f t="shared" si="5"/>
        <v>958.82165000000009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1014</v>
      </c>
      <c r="B43" s="40">
        <v>99918</v>
      </c>
      <c r="C43" s="20" t="s">
        <v>3544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1015</v>
      </c>
      <c r="B44" s="40">
        <v>99918</v>
      </c>
      <c r="C44" s="20" t="s">
        <v>3544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1016</v>
      </c>
      <c r="B45" s="40">
        <v>99918</v>
      </c>
      <c r="C45" s="20" t="s">
        <v>3544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1017</v>
      </c>
      <c r="B46" s="40">
        <v>99918</v>
      </c>
      <c r="C46" s="20" t="s">
        <v>3544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1018</v>
      </c>
      <c r="B47" s="12">
        <v>17140</v>
      </c>
      <c r="C47" s="12" t="s">
        <v>3519</v>
      </c>
      <c r="D47" s="12" t="s">
        <v>3056</v>
      </c>
      <c r="E47" s="100">
        <v>0.93320000000000003</v>
      </c>
      <c r="F47" s="39"/>
      <c r="G47" s="74">
        <f t="shared" si="0"/>
        <v>185.57284799999999</v>
      </c>
      <c r="H47" s="74">
        <f t="shared" si="1"/>
        <v>146.66458400000002</v>
      </c>
      <c r="I47" s="74">
        <f t="shared" si="2"/>
        <v>55.481340000000003</v>
      </c>
      <c r="J47" s="75"/>
      <c r="K47" s="74">
        <f t="shared" si="3"/>
        <v>1331.5728080000001</v>
      </c>
      <c r="L47" s="74">
        <f t="shared" si="4"/>
        <v>433.82484799999997</v>
      </c>
      <c r="M47" s="74">
        <f t="shared" si="5"/>
        <v>977.58284000000003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1019</v>
      </c>
      <c r="B48" s="40">
        <v>99918</v>
      </c>
      <c r="C48" s="20" t="s">
        <v>3544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1020</v>
      </c>
      <c r="B49" s="12">
        <v>17140</v>
      </c>
      <c r="C49" s="12" t="s">
        <v>3519</v>
      </c>
      <c r="D49" s="12" t="s">
        <v>3056</v>
      </c>
      <c r="E49" s="100">
        <v>0.93320000000000003</v>
      </c>
      <c r="F49" s="39"/>
      <c r="G49" s="74">
        <f t="shared" si="0"/>
        <v>185.57284799999999</v>
      </c>
      <c r="H49" s="74">
        <f t="shared" si="1"/>
        <v>146.66458400000002</v>
      </c>
      <c r="I49" s="74">
        <f t="shared" si="2"/>
        <v>55.481340000000003</v>
      </c>
      <c r="J49" s="75"/>
      <c r="K49" s="74">
        <f t="shared" si="3"/>
        <v>1331.5728080000001</v>
      </c>
      <c r="L49" s="74">
        <f t="shared" si="4"/>
        <v>433.82484799999997</v>
      </c>
      <c r="M49" s="74">
        <f t="shared" si="5"/>
        <v>977.58284000000003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1021</v>
      </c>
      <c r="B50" s="40">
        <v>99918</v>
      </c>
      <c r="C50" s="20" t="s">
        <v>3544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1022</v>
      </c>
      <c r="B51" s="40">
        <v>99918</v>
      </c>
      <c r="C51" s="20" t="s">
        <v>3544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1023</v>
      </c>
      <c r="B52" s="40">
        <v>99918</v>
      </c>
      <c r="C52" s="20" t="s">
        <v>3544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1024</v>
      </c>
      <c r="B53" s="12">
        <v>26580</v>
      </c>
      <c r="C53" s="12" t="s">
        <v>3547</v>
      </c>
      <c r="D53" s="12" t="s">
        <v>3056</v>
      </c>
      <c r="E53" s="100">
        <v>0.84320000000000006</v>
      </c>
      <c r="F53" s="39"/>
      <c r="G53" s="74">
        <f t="shared" si="0"/>
        <v>173.54524800000002</v>
      </c>
      <c r="H53" s="74">
        <f t="shared" si="1"/>
        <v>137.15878400000003</v>
      </c>
      <c r="I53" s="74">
        <f t="shared" si="2"/>
        <v>51.885840000000002</v>
      </c>
      <c r="J53" s="75"/>
      <c r="K53" s="74">
        <f t="shared" si="3"/>
        <v>1245.2682080000002</v>
      </c>
      <c r="L53" s="74">
        <f t="shared" si="4"/>
        <v>411.89724799999999</v>
      </c>
      <c r="M53" s="74">
        <f t="shared" si="5"/>
        <v>918.74984000000018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1025</v>
      </c>
      <c r="B54" s="12">
        <v>36980</v>
      </c>
      <c r="C54" s="12" t="s">
        <v>3549</v>
      </c>
      <c r="D54" s="12" t="s">
        <v>3056</v>
      </c>
      <c r="E54" s="100">
        <v>0.87870000000000004</v>
      </c>
      <c r="F54" s="39"/>
      <c r="G54" s="74">
        <f t="shared" si="0"/>
        <v>178.289468</v>
      </c>
      <c r="H54" s="74">
        <f t="shared" si="1"/>
        <v>140.90829400000001</v>
      </c>
      <c r="I54" s="74">
        <f t="shared" si="2"/>
        <v>53.304065000000008</v>
      </c>
      <c r="J54" s="75"/>
      <c r="K54" s="74">
        <f t="shared" si="3"/>
        <v>1279.3105780000001</v>
      </c>
      <c r="L54" s="74">
        <f t="shared" si="4"/>
        <v>420.546468</v>
      </c>
      <c r="M54" s="74">
        <f t="shared" si="5"/>
        <v>941.95619000000011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1026</v>
      </c>
      <c r="B55" s="12">
        <v>21060</v>
      </c>
      <c r="C55" s="12" t="s">
        <v>3550</v>
      </c>
      <c r="D55" s="12" t="s">
        <v>3056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1027</v>
      </c>
      <c r="B56" s="40">
        <v>99918</v>
      </c>
      <c r="C56" s="20" t="s">
        <v>3544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1028</v>
      </c>
      <c r="B57" s="40">
        <v>99918</v>
      </c>
      <c r="C57" s="20" t="s">
        <v>3544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1029</v>
      </c>
      <c r="B58" s="40">
        <v>99918</v>
      </c>
      <c r="C58" s="20" t="s">
        <v>3544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1030</v>
      </c>
      <c r="B59" s="12">
        <v>21780</v>
      </c>
      <c r="C59" s="12" t="s">
        <v>3526</v>
      </c>
      <c r="D59" s="12" t="s">
        <v>3056</v>
      </c>
      <c r="E59" s="100">
        <v>0.91379999999999995</v>
      </c>
      <c r="F59" s="39"/>
      <c r="G59" s="74">
        <f t="shared" si="0"/>
        <v>182.980232</v>
      </c>
      <c r="H59" s="74">
        <f t="shared" si="1"/>
        <v>144.615556</v>
      </c>
      <c r="I59" s="74">
        <f t="shared" si="2"/>
        <v>54.706310000000002</v>
      </c>
      <c r="J59" s="75"/>
      <c r="K59" s="74">
        <f t="shared" si="3"/>
        <v>1312.969372</v>
      </c>
      <c r="L59" s="74">
        <f t="shared" si="4"/>
        <v>429.098232</v>
      </c>
      <c r="M59" s="74">
        <f t="shared" si="5"/>
        <v>964.90105999999992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1031</v>
      </c>
      <c r="B60" s="12">
        <v>31140</v>
      </c>
      <c r="C60" s="12" t="s">
        <v>3517</v>
      </c>
      <c r="D60" s="12" t="s">
        <v>3056</v>
      </c>
      <c r="E60" s="100">
        <v>0.88439999999999996</v>
      </c>
      <c r="F60" s="39"/>
      <c r="G60" s="74">
        <f t="shared" si="0"/>
        <v>179.05121599999998</v>
      </c>
      <c r="H60" s="74">
        <f t="shared" si="1"/>
        <v>141.51032800000002</v>
      </c>
      <c r="I60" s="74">
        <f t="shared" si="2"/>
        <v>53.531779999999998</v>
      </c>
      <c r="J60" s="75"/>
      <c r="K60" s="74">
        <f t="shared" si="3"/>
        <v>1284.7765360000001</v>
      </c>
      <c r="L60" s="74">
        <f t="shared" si="4"/>
        <v>421.93521599999997</v>
      </c>
      <c r="M60" s="74">
        <f t="shared" si="5"/>
        <v>945.68227999999999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1032</v>
      </c>
      <c r="B61" s="40">
        <v>99918</v>
      </c>
      <c r="C61" s="20" t="s">
        <v>3544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1033</v>
      </c>
      <c r="B62" s="40">
        <v>99918</v>
      </c>
      <c r="C62" s="20" t="s">
        <v>3544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1034</v>
      </c>
      <c r="B63" s="40">
        <v>99918</v>
      </c>
      <c r="C63" s="20" t="s">
        <v>3544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1035</v>
      </c>
      <c r="B64" s="12">
        <v>31140</v>
      </c>
      <c r="C64" s="12" t="s">
        <v>3517</v>
      </c>
      <c r="D64" s="12" t="s">
        <v>3056</v>
      </c>
      <c r="E64" s="100">
        <v>0.88439999999999996</v>
      </c>
      <c r="F64" s="39"/>
      <c r="G64" s="74">
        <f t="shared" si="0"/>
        <v>179.05121599999998</v>
      </c>
      <c r="H64" s="74">
        <f t="shared" si="1"/>
        <v>141.51032800000002</v>
      </c>
      <c r="I64" s="74">
        <f t="shared" si="2"/>
        <v>53.531779999999998</v>
      </c>
      <c r="J64" s="75"/>
      <c r="K64" s="74">
        <f t="shared" si="3"/>
        <v>1284.7765360000001</v>
      </c>
      <c r="L64" s="74">
        <f t="shared" si="4"/>
        <v>421.93521599999997</v>
      </c>
      <c r="M64" s="74">
        <f t="shared" si="5"/>
        <v>945.68227999999999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1036</v>
      </c>
      <c r="B65" s="12">
        <v>30460</v>
      </c>
      <c r="C65" s="12" t="s">
        <v>3546</v>
      </c>
      <c r="D65" s="12" t="s">
        <v>3056</v>
      </c>
      <c r="E65" s="100">
        <v>0.90449999999999997</v>
      </c>
      <c r="F65" s="39"/>
      <c r="G65" s="74">
        <f t="shared" si="0"/>
        <v>181.73737999999997</v>
      </c>
      <c r="H65" s="74">
        <f t="shared" si="1"/>
        <v>143.63329000000002</v>
      </c>
      <c r="I65" s="74">
        <f t="shared" si="2"/>
        <v>54.334775000000008</v>
      </c>
      <c r="J65" s="75"/>
      <c r="K65" s="74">
        <f t="shared" si="3"/>
        <v>1304.05123</v>
      </c>
      <c r="L65" s="74">
        <f t="shared" si="4"/>
        <v>426.83238</v>
      </c>
      <c r="M65" s="74">
        <f t="shared" si="5"/>
        <v>958.82165000000009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1037</v>
      </c>
      <c r="B66" s="40">
        <v>99918</v>
      </c>
      <c r="C66" s="20" t="s">
        <v>3544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1038</v>
      </c>
      <c r="B67" s="12">
        <v>17140</v>
      </c>
      <c r="C67" s="12" t="s">
        <v>3519</v>
      </c>
      <c r="D67" s="12" t="s">
        <v>3056</v>
      </c>
      <c r="E67" s="100">
        <v>0.93320000000000003</v>
      </c>
      <c r="F67" s="39"/>
      <c r="G67" s="74">
        <f t="shared" si="0"/>
        <v>185.57284799999999</v>
      </c>
      <c r="H67" s="74">
        <f t="shared" si="1"/>
        <v>146.66458400000002</v>
      </c>
      <c r="I67" s="74">
        <f t="shared" si="2"/>
        <v>55.481340000000003</v>
      </c>
      <c r="J67" s="75"/>
      <c r="K67" s="74">
        <f t="shared" si="3"/>
        <v>1331.5728080000001</v>
      </c>
      <c r="L67" s="74">
        <f t="shared" si="4"/>
        <v>433.82484799999997</v>
      </c>
      <c r="M67" s="74">
        <f t="shared" si="5"/>
        <v>977.58284000000003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1039</v>
      </c>
      <c r="B68" s="40">
        <v>99918</v>
      </c>
      <c r="C68" s="20" t="s">
        <v>3544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1040</v>
      </c>
      <c r="B69" s="40">
        <v>99918</v>
      </c>
      <c r="C69" s="20" t="s">
        <v>3544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1041</v>
      </c>
      <c r="B70" s="12">
        <v>21060</v>
      </c>
      <c r="C70" s="12" t="s">
        <v>3550</v>
      </c>
      <c r="D70" s="12" t="s">
        <v>3056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1042</v>
      </c>
      <c r="B71" s="40">
        <v>99918</v>
      </c>
      <c r="C71" s="20" t="s">
        <v>3544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1043</v>
      </c>
      <c r="B72" s="40">
        <v>99918</v>
      </c>
      <c r="C72" s="20" t="s">
        <v>3544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1044</v>
      </c>
      <c r="B73" s="40">
        <v>99918</v>
      </c>
      <c r="C73" s="20" t="s">
        <v>3544</v>
      </c>
      <c r="D73" s="20" t="s">
        <v>3059</v>
      </c>
      <c r="E73" s="100">
        <v>0.8</v>
      </c>
      <c r="F73" s="39"/>
      <c r="G73" s="74">
        <f t="shared" ref="G73:G128" si="6">+(E73*133.64)+60.86</f>
        <v>167.77199999999999</v>
      </c>
      <c r="H73" s="74">
        <f t="shared" ref="H73:H128" si="7">(E73*105.62)+48.1</f>
        <v>132.596</v>
      </c>
      <c r="I73" s="74">
        <f t="shared" ref="I73:I128" si="8">(E73*39.95)+18.2</f>
        <v>50.160000000000004</v>
      </c>
      <c r="J73" s="75"/>
      <c r="K73" s="74">
        <f t="shared" ref="K73:K128" si="9">((E73*958.94)+436.69)</f>
        <v>1203.8420000000001</v>
      </c>
      <c r="L73" s="74">
        <f t="shared" ref="L73:L128" si="10">(E73*243.64)+206.46</f>
        <v>401.37200000000001</v>
      </c>
      <c r="M73" s="74">
        <f t="shared" ref="M73:M128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1045</v>
      </c>
      <c r="B74" s="40">
        <v>99918</v>
      </c>
      <c r="C74" s="20" t="s">
        <v>3544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1046</v>
      </c>
      <c r="B75" s="40">
        <v>99918</v>
      </c>
      <c r="C75" s="20" t="s">
        <v>3544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1047</v>
      </c>
      <c r="B76" s="40">
        <v>99918</v>
      </c>
      <c r="C76" s="20" t="s">
        <v>3544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1048</v>
      </c>
      <c r="B77" s="40">
        <v>99918</v>
      </c>
      <c r="C77" s="20" t="s">
        <v>3544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1049</v>
      </c>
      <c r="B78" s="40">
        <v>99918</v>
      </c>
      <c r="C78" s="20" t="s">
        <v>3544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1050</v>
      </c>
      <c r="B79" s="40">
        <v>99918</v>
      </c>
      <c r="C79" s="20" t="s">
        <v>3544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1051</v>
      </c>
      <c r="B80" s="40">
        <v>99918</v>
      </c>
      <c r="C80" s="20" t="s">
        <v>3544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1055</v>
      </c>
      <c r="B81" s="40">
        <v>99918</v>
      </c>
      <c r="C81" s="20" t="s">
        <v>3544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1056</v>
      </c>
      <c r="B82" s="40">
        <v>99918</v>
      </c>
      <c r="C82" s="20" t="s">
        <v>3544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1057</v>
      </c>
      <c r="B83" s="40">
        <v>99918</v>
      </c>
      <c r="C83" s="20" t="s">
        <v>3544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1058</v>
      </c>
      <c r="B84" s="40">
        <v>99918</v>
      </c>
      <c r="C84" s="20" t="s">
        <v>3544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1059</v>
      </c>
      <c r="B85" s="40">
        <v>99918</v>
      </c>
      <c r="C85" s="20" t="s">
        <v>3544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1060</v>
      </c>
      <c r="B86" s="40">
        <v>99918</v>
      </c>
      <c r="C86" s="20" t="s">
        <v>3544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1052</v>
      </c>
      <c r="B87" s="40">
        <v>99918</v>
      </c>
      <c r="C87" s="20" t="s">
        <v>3544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1053</v>
      </c>
      <c r="B88" s="40">
        <v>99918</v>
      </c>
      <c r="C88" s="20" t="s">
        <v>3544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12" t="s">
        <v>1054</v>
      </c>
      <c r="B89" s="12">
        <v>36980</v>
      </c>
      <c r="C89" s="12" t="s">
        <v>3549</v>
      </c>
      <c r="D89" s="12" t="s">
        <v>3056</v>
      </c>
      <c r="E89" s="100">
        <v>0.87870000000000004</v>
      </c>
      <c r="F89" s="39"/>
      <c r="G89" s="74">
        <f t="shared" si="6"/>
        <v>178.289468</v>
      </c>
      <c r="H89" s="74">
        <f t="shared" si="7"/>
        <v>140.90829400000001</v>
      </c>
      <c r="I89" s="74">
        <f t="shared" si="8"/>
        <v>53.304065000000008</v>
      </c>
      <c r="J89" s="75"/>
      <c r="K89" s="74">
        <f t="shared" si="9"/>
        <v>1279.3105780000001</v>
      </c>
      <c r="L89" s="74">
        <f t="shared" si="10"/>
        <v>420.546468</v>
      </c>
      <c r="M89" s="74">
        <f t="shared" si="11"/>
        <v>941.95619000000011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1061</v>
      </c>
      <c r="B90" s="12">
        <v>21060</v>
      </c>
      <c r="C90" s="12" t="s">
        <v>3550</v>
      </c>
      <c r="D90" s="12" t="s">
        <v>3056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1062</v>
      </c>
      <c r="B91" s="40">
        <v>99918</v>
      </c>
      <c r="C91" s="20" t="s">
        <v>3544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1063</v>
      </c>
      <c r="B92" s="40">
        <v>99918</v>
      </c>
      <c r="C92" s="20" t="s">
        <v>3544</v>
      </c>
      <c r="D92" s="20" t="s">
        <v>3059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1064</v>
      </c>
      <c r="B93" s="40">
        <v>99918</v>
      </c>
      <c r="C93" s="20" t="s">
        <v>3544</v>
      </c>
      <c r="D93" s="20" t="s">
        <v>3059</v>
      </c>
      <c r="E93" s="100">
        <v>0.8</v>
      </c>
      <c r="F93" s="39"/>
      <c r="G93" s="74">
        <f t="shared" si="6"/>
        <v>167.77199999999999</v>
      </c>
      <c r="H93" s="74">
        <f t="shared" si="7"/>
        <v>132.596</v>
      </c>
      <c r="I93" s="74">
        <f t="shared" si="8"/>
        <v>50.160000000000004</v>
      </c>
      <c r="J93" s="75"/>
      <c r="K93" s="74">
        <f t="shared" si="9"/>
        <v>1203.8420000000001</v>
      </c>
      <c r="L93" s="74">
        <f t="shared" si="10"/>
        <v>401.37200000000001</v>
      </c>
      <c r="M93" s="74">
        <f t="shared" si="11"/>
        <v>890.51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1065</v>
      </c>
      <c r="B94" s="40">
        <v>99918</v>
      </c>
      <c r="C94" s="20" t="s">
        <v>3544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1066</v>
      </c>
      <c r="B95" s="40">
        <v>99918</v>
      </c>
      <c r="C95" s="20" t="s">
        <v>3544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1067</v>
      </c>
      <c r="B96" s="40">
        <v>99918</v>
      </c>
      <c r="C96" s="20" t="s">
        <v>3544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1068</v>
      </c>
      <c r="B97" s="40">
        <v>99918</v>
      </c>
      <c r="C97" s="20" t="s">
        <v>3544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1069</v>
      </c>
      <c r="B98" s="40">
        <v>99918</v>
      </c>
      <c r="C98" s="20" t="s">
        <v>3544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1070</v>
      </c>
      <c r="B99" s="40">
        <v>99918</v>
      </c>
      <c r="C99" s="20" t="s">
        <v>3544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40" t="s">
        <v>1071</v>
      </c>
      <c r="B100" s="40">
        <v>99918</v>
      </c>
      <c r="C100" s="20" t="s">
        <v>3544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12" t="s">
        <v>1072</v>
      </c>
      <c r="B101" s="12">
        <v>31140</v>
      </c>
      <c r="C101" s="12" t="s">
        <v>3517</v>
      </c>
      <c r="D101" s="12" t="s">
        <v>3056</v>
      </c>
      <c r="E101" s="100">
        <v>0.88439999999999996</v>
      </c>
      <c r="F101" s="39"/>
      <c r="G101" s="74">
        <f t="shared" si="6"/>
        <v>179.05121599999998</v>
      </c>
      <c r="H101" s="74">
        <f t="shared" si="7"/>
        <v>141.51032800000002</v>
      </c>
      <c r="I101" s="74">
        <f t="shared" si="8"/>
        <v>53.531779999999998</v>
      </c>
      <c r="J101" s="75"/>
      <c r="K101" s="74">
        <f t="shared" si="9"/>
        <v>1284.7765360000001</v>
      </c>
      <c r="L101" s="74">
        <f t="shared" si="10"/>
        <v>421.93521599999997</v>
      </c>
      <c r="M101" s="74">
        <f t="shared" si="11"/>
        <v>945.68227999999999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1073</v>
      </c>
      <c r="B102" s="40">
        <v>99918</v>
      </c>
      <c r="C102" s="20" t="s">
        <v>3544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1074</v>
      </c>
      <c r="B103" s="40">
        <v>99918</v>
      </c>
      <c r="C103" s="20" t="s">
        <v>3544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12" t="s">
        <v>1075</v>
      </c>
      <c r="B104" s="12">
        <v>17140</v>
      </c>
      <c r="C104" s="12" t="s">
        <v>3519</v>
      </c>
      <c r="D104" s="12" t="s">
        <v>3056</v>
      </c>
      <c r="E104" s="100">
        <v>0.93320000000000003</v>
      </c>
      <c r="F104" s="39"/>
      <c r="G104" s="74">
        <f t="shared" si="6"/>
        <v>185.57284799999999</v>
      </c>
      <c r="H104" s="74">
        <f t="shared" si="7"/>
        <v>146.66458400000002</v>
      </c>
      <c r="I104" s="74">
        <f t="shared" si="8"/>
        <v>55.481340000000003</v>
      </c>
      <c r="J104" s="75"/>
      <c r="K104" s="74">
        <f t="shared" si="9"/>
        <v>1331.5728080000001</v>
      </c>
      <c r="L104" s="74">
        <f t="shared" si="10"/>
        <v>433.82484799999997</v>
      </c>
      <c r="M104" s="74">
        <f t="shared" si="11"/>
        <v>977.58284000000003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40" t="s">
        <v>1076</v>
      </c>
      <c r="B105" s="40">
        <v>99918</v>
      </c>
      <c r="C105" s="20" t="s">
        <v>3544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1077</v>
      </c>
      <c r="B106" s="40">
        <v>99918</v>
      </c>
      <c r="C106" s="20" t="s">
        <v>3544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40" t="s">
        <v>1078</v>
      </c>
      <c r="B107" s="40">
        <v>99918</v>
      </c>
      <c r="C107" s="20" t="s">
        <v>3544</v>
      </c>
      <c r="D107" s="20" t="s">
        <v>3059</v>
      </c>
      <c r="E107" s="100">
        <v>0.8</v>
      </c>
      <c r="F107" s="39"/>
      <c r="G107" s="74">
        <f t="shared" si="6"/>
        <v>167.77199999999999</v>
      </c>
      <c r="H107" s="74">
        <f t="shared" si="7"/>
        <v>132.596</v>
      </c>
      <c r="I107" s="74">
        <f t="shared" si="8"/>
        <v>50.160000000000004</v>
      </c>
      <c r="J107" s="75"/>
      <c r="K107" s="74">
        <f t="shared" si="9"/>
        <v>1203.8420000000001</v>
      </c>
      <c r="L107" s="74">
        <f t="shared" si="10"/>
        <v>401.37200000000001</v>
      </c>
      <c r="M107" s="74">
        <f t="shared" si="11"/>
        <v>890.51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40" t="s">
        <v>1079</v>
      </c>
      <c r="B108" s="40">
        <v>99918</v>
      </c>
      <c r="C108" s="20" t="s">
        <v>3544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40" t="s">
        <v>1080</v>
      </c>
      <c r="B109" s="40">
        <v>99918</v>
      </c>
      <c r="C109" s="20" t="s">
        <v>3544</v>
      </c>
      <c r="D109" s="20" t="s">
        <v>3059</v>
      </c>
      <c r="E109" s="100">
        <v>0.8</v>
      </c>
      <c r="F109" s="39"/>
      <c r="G109" s="74">
        <f t="shared" si="6"/>
        <v>167.77199999999999</v>
      </c>
      <c r="H109" s="74">
        <f t="shared" si="7"/>
        <v>132.596</v>
      </c>
      <c r="I109" s="74">
        <f t="shared" si="8"/>
        <v>50.160000000000004</v>
      </c>
      <c r="J109" s="75"/>
      <c r="K109" s="74">
        <f t="shared" si="9"/>
        <v>1203.8420000000001</v>
      </c>
      <c r="L109" s="74">
        <f t="shared" si="10"/>
        <v>401.37200000000001</v>
      </c>
      <c r="M109" s="74">
        <f t="shared" si="11"/>
        <v>890.51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40" t="s">
        <v>1081</v>
      </c>
      <c r="B110" s="40">
        <v>99918</v>
      </c>
      <c r="C110" s="20" t="s">
        <v>3544</v>
      </c>
      <c r="D110" s="20" t="s">
        <v>3059</v>
      </c>
      <c r="E110" s="100">
        <v>0.8</v>
      </c>
      <c r="F110" s="39"/>
      <c r="G110" s="74">
        <f t="shared" si="6"/>
        <v>167.77199999999999</v>
      </c>
      <c r="H110" s="74">
        <f t="shared" si="7"/>
        <v>132.596</v>
      </c>
      <c r="I110" s="74">
        <f t="shared" si="8"/>
        <v>50.160000000000004</v>
      </c>
      <c r="J110" s="75"/>
      <c r="K110" s="74">
        <f t="shared" si="9"/>
        <v>1203.8420000000001</v>
      </c>
      <c r="L110" s="74">
        <f t="shared" si="10"/>
        <v>401.37200000000001</v>
      </c>
      <c r="M110" s="74">
        <f t="shared" si="11"/>
        <v>890.51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40" t="s">
        <v>1082</v>
      </c>
      <c r="B111" s="40">
        <v>99918</v>
      </c>
      <c r="C111" s="20" t="s">
        <v>3544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40" t="s">
        <v>1083</v>
      </c>
      <c r="B112" s="40">
        <v>99918</v>
      </c>
      <c r="C112" s="20" t="s">
        <v>3544</v>
      </c>
      <c r="D112" s="20" t="s">
        <v>3059</v>
      </c>
      <c r="E112" s="100">
        <v>0.8</v>
      </c>
      <c r="F112" s="39"/>
      <c r="G112" s="74">
        <f t="shared" si="6"/>
        <v>167.77199999999999</v>
      </c>
      <c r="H112" s="74">
        <f t="shared" si="7"/>
        <v>132.596</v>
      </c>
      <c r="I112" s="74">
        <f t="shared" si="8"/>
        <v>50.160000000000004</v>
      </c>
      <c r="J112" s="75"/>
      <c r="K112" s="74">
        <f t="shared" si="9"/>
        <v>1203.8420000000001</v>
      </c>
      <c r="L112" s="74">
        <f t="shared" si="10"/>
        <v>401.37200000000001</v>
      </c>
      <c r="M112" s="74">
        <f t="shared" si="11"/>
        <v>890.51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12" t="s">
        <v>1084</v>
      </c>
      <c r="B113" s="12">
        <v>30460</v>
      </c>
      <c r="C113" s="12" t="s">
        <v>3546</v>
      </c>
      <c r="D113" s="12" t="s">
        <v>3056</v>
      </c>
      <c r="E113" s="100">
        <v>0.90449999999999997</v>
      </c>
      <c r="F113" s="39"/>
      <c r="G113" s="74">
        <f t="shared" si="6"/>
        <v>181.73737999999997</v>
      </c>
      <c r="H113" s="74">
        <f t="shared" si="7"/>
        <v>143.63329000000002</v>
      </c>
      <c r="I113" s="74">
        <f t="shared" si="8"/>
        <v>54.334775000000008</v>
      </c>
      <c r="J113" s="75"/>
      <c r="K113" s="74">
        <f t="shared" si="9"/>
        <v>1304.05123</v>
      </c>
      <c r="L113" s="74">
        <f t="shared" si="10"/>
        <v>426.83238</v>
      </c>
      <c r="M113" s="74">
        <f t="shared" si="11"/>
        <v>958.82165000000009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12" t="s">
        <v>1085</v>
      </c>
      <c r="B114" s="12">
        <v>31140</v>
      </c>
      <c r="C114" s="12" t="s">
        <v>3517</v>
      </c>
      <c r="D114" s="12" t="s">
        <v>3056</v>
      </c>
      <c r="E114" s="100">
        <v>0.88439999999999996</v>
      </c>
      <c r="F114" s="39"/>
      <c r="G114" s="74">
        <f t="shared" si="6"/>
        <v>179.05121599999998</v>
      </c>
      <c r="H114" s="74">
        <f t="shared" si="7"/>
        <v>141.51032800000002</v>
      </c>
      <c r="I114" s="74">
        <f t="shared" si="8"/>
        <v>53.531779999999998</v>
      </c>
      <c r="J114" s="75"/>
      <c r="K114" s="74">
        <f t="shared" si="9"/>
        <v>1284.7765360000001</v>
      </c>
      <c r="L114" s="74">
        <f t="shared" si="10"/>
        <v>421.93521599999997</v>
      </c>
      <c r="M114" s="74">
        <f t="shared" si="11"/>
        <v>945.68227999999999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3">
      <c r="A115" s="40" t="s">
        <v>1086</v>
      </c>
      <c r="B115" s="40">
        <v>99918</v>
      </c>
      <c r="C115" s="20" t="s">
        <v>3544</v>
      </c>
      <c r="D115" s="20" t="s">
        <v>3059</v>
      </c>
      <c r="E115" s="100">
        <v>0.8</v>
      </c>
      <c r="F115" s="39"/>
      <c r="G115" s="74">
        <f t="shared" si="6"/>
        <v>167.77199999999999</v>
      </c>
      <c r="H115" s="74">
        <f t="shared" si="7"/>
        <v>132.596</v>
      </c>
      <c r="I115" s="74">
        <f t="shared" si="8"/>
        <v>50.160000000000004</v>
      </c>
      <c r="J115" s="75"/>
      <c r="K115" s="74">
        <f t="shared" si="9"/>
        <v>1203.8420000000001</v>
      </c>
      <c r="L115" s="74">
        <f t="shared" si="10"/>
        <v>401.37200000000001</v>
      </c>
      <c r="M115" s="74">
        <f t="shared" si="11"/>
        <v>890.51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3">
      <c r="A116" s="12" t="s">
        <v>1087</v>
      </c>
      <c r="B116" s="12">
        <v>31140</v>
      </c>
      <c r="C116" s="12" t="s">
        <v>3517</v>
      </c>
      <c r="D116" s="12" t="s">
        <v>3056</v>
      </c>
      <c r="E116" s="100">
        <v>0.88439999999999996</v>
      </c>
      <c r="F116" s="39"/>
      <c r="G116" s="74">
        <f t="shared" si="6"/>
        <v>179.05121599999998</v>
      </c>
      <c r="H116" s="74">
        <f t="shared" si="7"/>
        <v>141.51032800000002</v>
      </c>
      <c r="I116" s="74">
        <f t="shared" si="8"/>
        <v>53.531779999999998</v>
      </c>
      <c r="J116" s="75"/>
      <c r="K116" s="74">
        <f t="shared" si="9"/>
        <v>1284.7765360000001</v>
      </c>
      <c r="L116" s="74">
        <f t="shared" si="10"/>
        <v>421.93521599999997</v>
      </c>
      <c r="M116" s="74">
        <f t="shared" si="11"/>
        <v>945.68227999999999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3">
      <c r="A117" s="40" t="s">
        <v>1088</v>
      </c>
      <c r="B117" s="40">
        <v>99918</v>
      </c>
      <c r="C117" s="20" t="s">
        <v>3544</v>
      </c>
      <c r="D117" s="20" t="s">
        <v>3059</v>
      </c>
      <c r="E117" s="100">
        <v>0.8</v>
      </c>
      <c r="F117" s="39"/>
      <c r="G117" s="74">
        <f t="shared" si="6"/>
        <v>167.77199999999999</v>
      </c>
      <c r="H117" s="74">
        <f t="shared" si="7"/>
        <v>132.596</v>
      </c>
      <c r="I117" s="74">
        <f t="shared" si="8"/>
        <v>50.160000000000004</v>
      </c>
      <c r="J117" s="75"/>
      <c r="K117" s="74">
        <f t="shared" si="9"/>
        <v>1203.8420000000001</v>
      </c>
      <c r="L117" s="74">
        <f t="shared" si="10"/>
        <v>401.37200000000001</v>
      </c>
      <c r="M117" s="74">
        <f t="shared" si="11"/>
        <v>890.51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3">
      <c r="A118" s="40" t="s">
        <v>1089</v>
      </c>
      <c r="B118" s="40">
        <v>99918</v>
      </c>
      <c r="C118" s="20" t="s">
        <v>3544</v>
      </c>
      <c r="D118" s="20" t="s">
        <v>3059</v>
      </c>
      <c r="E118" s="100">
        <v>0.8</v>
      </c>
      <c r="F118" s="39"/>
      <c r="G118" s="74">
        <f t="shared" si="6"/>
        <v>167.77199999999999</v>
      </c>
      <c r="H118" s="74">
        <f t="shared" si="7"/>
        <v>132.596</v>
      </c>
      <c r="I118" s="74">
        <f t="shared" si="8"/>
        <v>50.160000000000004</v>
      </c>
      <c r="J118" s="75"/>
      <c r="K118" s="74">
        <f t="shared" si="9"/>
        <v>1203.8420000000001</v>
      </c>
      <c r="L118" s="74">
        <f t="shared" si="10"/>
        <v>401.37200000000001</v>
      </c>
      <c r="M118" s="74">
        <f t="shared" si="11"/>
        <v>890.51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3">
      <c r="A119" s="12" t="s">
        <v>1090</v>
      </c>
      <c r="B119" s="12">
        <v>17300</v>
      </c>
      <c r="C119" s="12" t="s">
        <v>3548</v>
      </c>
      <c r="D119" s="12" t="s">
        <v>3056</v>
      </c>
      <c r="E119" s="100">
        <v>0.8</v>
      </c>
      <c r="F119" s="39"/>
      <c r="G119" s="74">
        <f t="shared" si="6"/>
        <v>167.77199999999999</v>
      </c>
      <c r="H119" s="74">
        <f t="shared" si="7"/>
        <v>132.596</v>
      </c>
      <c r="I119" s="74">
        <f t="shared" si="8"/>
        <v>50.160000000000004</v>
      </c>
      <c r="J119" s="75"/>
      <c r="K119" s="74">
        <f t="shared" si="9"/>
        <v>1203.8420000000001</v>
      </c>
      <c r="L119" s="74">
        <f t="shared" si="10"/>
        <v>401.37200000000001</v>
      </c>
      <c r="M119" s="74">
        <f t="shared" si="11"/>
        <v>890.51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3">
      <c r="A120" s="12" t="s">
        <v>1091</v>
      </c>
      <c r="B120" s="12">
        <v>31140</v>
      </c>
      <c r="C120" s="12" t="s">
        <v>3517</v>
      </c>
      <c r="D120" s="12" t="s">
        <v>3056</v>
      </c>
      <c r="E120" s="100">
        <v>0.88439999999999996</v>
      </c>
      <c r="F120" s="39"/>
      <c r="G120" s="74">
        <f t="shared" si="6"/>
        <v>179.05121599999998</v>
      </c>
      <c r="H120" s="74">
        <f t="shared" si="7"/>
        <v>141.51032800000002</v>
      </c>
      <c r="I120" s="74">
        <f t="shared" si="8"/>
        <v>53.531779999999998</v>
      </c>
      <c r="J120" s="75"/>
      <c r="K120" s="74">
        <f t="shared" si="9"/>
        <v>1284.7765360000001</v>
      </c>
      <c r="L120" s="74">
        <f t="shared" si="10"/>
        <v>421.93521599999997</v>
      </c>
      <c r="M120" s="74">
        <f t="shared" si="11"/>
        <v>945.68227999999999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3">
      <c r="A121" s="40" t="s">
        <v>1092</v>
      </c>
      <c r="B121" s="40">
        <v>99918</v>
      </c>
      <c r="C121" s="20" t="s">
        <v>3544</v>
      </c>
      <c r="D121" s="20" t="s">
        <v>3059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3">
      <c r="A122" s="12" t="s">
        <v>1093</v>
      </c>
      <c r="B122" s="12">
        <v>14540</v>
      </c>
      <c r="C122" s="12" t="s">
        <v>3545</v>
      </c>
      <c r="D122" s="12" t="s">
        <v>3056</v>
      </c>
      <c r="E122" s="100">
        <v>0.81530000000000002</v>
      </c>
      <c r="F122" s="39"/>
      <c r="G122" s="74">
        <f t="shared" si="6"/>
        <v>169.81669199999999</v>
      </c>
      <c r="H122" s="74">
        <f t="shared" si="7"/>
        <v>134.211986</v>
      </c>
      <c r="I122" s="74">
        <f t="shared" si="8"/>
        <v>50.771235000000004</v>
      </c>
      <c r="J122" s="75"/>
      <c r="K122" s="74">
        <f t="shared" si="9"/>
        <v>1218.513782</v>
      </c>
      <c r="L122" s="74">
        <f t="shared" si="10"/>
        <v>405.099692</v>
      </c>
      <c r="M122" s="74">
        <f t="shared" si="11"/>
        <v>900.51161000000002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3">
      <c r="A123" s="40" t="s">
        <v>1094</v>
      </c>
      <c r="B123" s="40">
        <v>99918</v>
      </c>
      <c r="C123" s="20" t="s">
        <v>3544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3">
      <c r="A124" s="40" t="s">
        <v>1095</v>
      </c>
      <c r="B124" s="40">
        <v>99918</v>
      </c>
      <c r="C124" s="20" t="s">
        <v>3544</v>
      </c>
      <c r="D124" s="20" t="s">
        <v>3059</v>
      </c>
      <c r="E124" s="100">
        <v>0.8</v>
      </c>
      <c r="F124" s="39"/>
      <c r="G124" s="74">
        <f t="shared" si="6"/>
        <v>167.77199999999999</v>
      </c>
      <c r="H124" s="74">
        <f t="shared" si="7"/>
        <v>132.596</v>
      </c>
      <c r="I124" s="74">
        <f t="shared" si="8"/>
        <v>50.160000000000004</v>
      </c>
      <c r="J124" s="75"/>
      <c r="K124" s="74">
        <f t="shared" si="9"/>
        <v>1203.8420000000001</v>
      </c>
      <c r="L124" s="74">
        <f t="shared" si="10"/>
        <v>401.37200000000001</v>
      </c>
      <c r="M124" s="74">
        <f t="shared" si="11"/>
        <v>890.51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3">
      <c r="A125" s="40" t="s">
        <v>1096</v>
      </c>
      <c r="B125" s="40">
        <v>99918</v>
      </c>
      <c r="C125" s="20" t="s">
        <v>3544</v>
      </c>
      <c r="D125" s="20" t="s">
        <v>3059</v>
      </c>
      <c r="E125" s="100">
        <v>0.8</v>
      </c>
      <c r="F125" s="39"/>
      <c r="G125" s="74">
        <f t="shared" si="6"/>
        <v>167.77199999999999</v>
      </c>
      <c r="H125" s="74">
        <f t="shared" si="7"/>
        <v>132.596</v>
      </c>
      <c r="I125" s="74">
        <f t="shared" si="8"/>
        <v>50.160000000000004</v>
      </c>
      <c r="J125" s="75"/>
      <c r="K125" s="74">
        <f t="shared" si="9"/>
        <v>1203.8420000000001</v>
      </c>
      <c r="L125" s="74">
        <f t="shared" si="10"/>
        <v>401.37200000000001</v>
      </c>
      <c r="M125" s="74">
        <f t="shared" si="11"/>
        <v>890.51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3">
      <c r="A126" s="40" t="s">
        <v>1097</v>
      </c>
      <c r="B126" s="40">
        <v>99918</v>
      </c>
      <c r="C126" s="20" t="s">
        <v>3544</v>
      </c>
      <c r="D126" s="20" t="s">
        <v>3059</v>
      </c>
      <c r="E126" s="100">
        <v>0.8</v>
      </c>
      <c r="F126" s="39"/>
      <c r="G126" s="74">
        <f t="shared" si="6"/>
        <v>167.77199999999999</v>
      </c>
      <c r="H126" s="74">
        <f t="shared" si="7"/>
        <v>132.596</v>
      </c>
      <c r="I126" s="74">
        <f t="shared" si="8"/>
        <v>50.160000000000004</v>
      </c>
      <c r="J126" s="75"/>
      <c r="K126" s="74">
        <f t="shared" si="9"/>
        <v>1203.8420000000001</v>
      </c>
      <c r="L126" s="74">
        <f t="shared" si="10"/>
        <v>401.37200000000001</v>
      </c>
      <c r="M126" s="74">
        <f t="shared" si="11"/>
        <v>890.51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3">
      <c r="A127" s="40" t="s">
        <v>1098</v>
      </c>
      <c r="B127" s="40">
        <v>99918</v>
      </c>
      <c r="C127" s="20" t="s">
        <v>3544</v>
      </c>
      <c r="D127" s="20" t="s">
        <v>3059</v>
      </c>
      <c r="E127" s="100">
        <v>0.8</v>
      </c>
      <c r="F127" s="39"/>
      <c r="G127" s="74">
        <f t="shared" si="6"/>
        <v>167.77199999999999</v>
      </c>
      <c r="H127" s="74">
        <f t="shared" si="7"/>
        <v>132.596</v>
      </c>
      <c r="I127" s="74">
        <f t="shared" si="8"/>
        <v>50.160000000000004</v>
      </c>
      <c r="J127" s="75"/>
      <c r="K127" s="74">
        <f t="shared" si="9"/>
        <v>1203.8420000000001</v>
      </c>
      <c r="L127" s="74">
        <f t="shared" si="10"/>
        <v>401.37200000000001</v>
      </c>
      <c r="M127" s="74">
        <f t="shared" si="11"/>
        <v>890.51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3">
      <c r="A128" s="12" t="s">
        <v>1099</v>
      </c>
      <c r="B128" s="12">
        <v>30460</v>
      </c>
      <c r="C128" s="12" t="s">
        <v>3546</v>
      </c>
      <c r="D128" s="12" t="s">
        <v>3056</v>
      </c>
      <c r="E128" s="100">
        <v>0.90449999999999997</v>
      </c>
      <c r="F128" s="39"/>
      <c r="G128" s="74">
        <f t="shared" si="6"/>
        <v>181.73737999999997</v>
      </c>
      <c r="H128" s="74">
        <f t="shared" si="7"/>
        <v>143.63329000000002</v>
      </c>
      <c r="I128" s="74">
        <f t="shared" si="8"/>
        <v>54.334775000000008</v>
      </c>
      <c r="J128" s="75"/>
      <c r="K128" s="74">
        <f t="shared" si="9"/>
        <v>1304.05123</v>
      </c>
      <c r="L128" s="74">
        <f t="shared" si="10"/>
        <v>426.83238</v>
      </c>
      <c r="M128" s="74">
        <f t="shared" si="11"/>
        <v>958.82165000000009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3">
      <c r="A129" s="3"/>
      <c r="B129" s="3"/>
      <c r="C129" s="4"/>
      <c r="D129" s="4"/>
      <c r="E129" s="4"/>
      <c r="F129" s="3"/>
      <c r="G129" s="4"/>
      <c r="H129" s="8"/>
      <c r="I129" s="8"/>
      <c r="J129" s="5"/>
      <c r="K129" s="5"/>
      <c r="L129" s="6"/>
      <c r="M129" s="9"/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3">
      <c r="A130" s="3"/>
      <c r="B130" s="3"/>
      <c r="C130" s="4"/>
      <c r="D130" s="4"/>
      <c r="E130" s="4"/>
      <c r="F130" s="3"/>
      <c r="G130" s="4"/>
      <c r="H130" s="8"/>
      <c r="I130" s="8"/>
      <c r="J130" s="5"/>
      <c r="K130" s="5"/>
      <c r="L130" s="6"/>
      <c r="M130" s="9"/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3">
      <c r="A131" s="3"/>
      <c r="B131" s="3"/>
      <c r="C131" s="4"/>
      <c r="D131" s="4"/>
      <c r="E131" s="4"/>
      <c r="F131" s="3"/>
      <c r="G131" s="4"/>
      <c r="H131" s="8"/>
      <c r="I131" s="8"/>
      <c r="J131" s="5"/>
      <c r="K131" s="5"/>
      <c r="L131" s="6"/>
      <c r="M131" s="9"/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3">
      <c r="H132" s="61"/>
      <c r="I132" s="61"/>
    </row>
    <row r="133" spans="1:23" x14ac:dyDescent="0.3">
      <c r="A133" s="27"/>
    </row>
    <row r="134" spans="1:23" x14ac:dyDescent="0.3">
      <c r="A134" s="27" t="s">
        <v>4187</v>
      </c>
    </row>
  </sheetData>
  <autoFilter ref="A8:M8" xr:uid="{2D9C69B8-E907-4DB8-8DEB-7BE0CB7B4D2C}">
    <sortState xmlns:xlrd2="http://schemas.microsoft.com/office/spreadsheetml/2017/richdata2" ref="A9:M128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&amp;L&amp;"-,Bold"Provided as a NHPCO member benefit August 8, 2018&amp;R&amp;P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9F6-D0E2-4109-B9D5-616FE1F4F957}">
  <sheetPr>
    <pageSetUpPr fitToPage="1"/>
  </sheetPr>
  <dimension ref="A1:W78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3902</v>
      </c>
      <c r="B9" s="12">
        <v>29180</v>
      </c>
      <c r="C9" s="12" t="s">
        <v>3551</v>
      </c>
      <c r="D9" s="12" t="s">
        <v>3056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3919</v>
      </c>
      <c r="B10" s="40">
        <v>99919</v>
      </c>
      <c r="C10" s="20" t="s">
        <v>3552</v>
      </c>
      <c r="D10" s="20" t="s">
        <v>3059</v>
      </c>
      <c r="E10" s="100">
        <v>0.79990000000000006</v>
      </c>
      <c r="F10" s="39"/>
      <c r="G10" s="74">
        <f t="shared" si="0"/>
        <v>167.758636</v>
      </c>
      <c r="H10" s="74">
        <f t="shared" si="1"/>
        <v>132.58543800000001</v>
      </c>
      <c r="I10" s="74">
        <f t="shared" si="2"/>
        <v>50.156005000000007</v>
      </c>
      <c r="J10" s="75"/>
      <c r="K10" s="74">
        <f t="shared" si="3"/>
        <v>1203.7461060000001</v>
      </c>
      <c r="L10" s="74">
        <f t="shared" si="4"/>
        <v>401.34763600000002</v>
      </c>
      <c r="M10" s="74">
        <f t="shared" si="5"/>
        <v>890.44463000000019</v>
      </c>
      <c r="N10" s="44"/>
      <c r="O10" s="44"/>
    </row>
    <row r="11" spans="1:23" x14ac:dyDescent="0.3">
      <c r="A11" s="12" t="s">
        <v>3903</v>
      </c>
      <c r="B11" s="12">
        <v>12940</v>
      </c>
      <c r="C11" s="12" t="s">
        <v>3553</v>
      </c>
      <c r="D11" s="12" t="s">
        <v>3056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3920</v>
      </c>
      <c r="B12" s="40">
        <v>99919</v>
      </c>
      <c r="C12" s="20" t="s">
        <v>3552</v>
      </c>
      <c r="D12" s="20" t="s">
        <v>3059</v>
      </c>
      <c r="E12" s="101">
        <v>0.79990000000000006</v>
      </c>
      <c r="F12" s="39"/>
      <c r="G12" s="74">
        <f t="shared" si="0"/>
        <v>167.758636</v>
      </c>
      <c r="H12" s="74">
        <f t="shared" si="1"/>
        <v>132.58543800000001</v>
      </c>
      <c r="I12" s="74">
        <f t="shared" si="2"/>
        <v>50.156005000000007</v>
      </c>
      <c r="J12" s="75"/>
      <c r="K12" s="74">
        <f t="shared" si="3"/>
        <v>1203.7461060000001</v>
      </c>
      <c r="L12" s="74">
        <f t="shared" si="4"/>
        <v>401.34763600000002</v>
      </c>
      <c r="M12" s="74">
        <f t="shared" si="5"/>
        <v>890.44463000000019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3921</v>
      </c>
      <c r="B13" s="40">
        <v>99919</v>
      </c>
      <c r="C13" s="20" t="s">
        <v>3552</v>
      </c>
      <c r="D13" s="20" t="s">
        <v>3059</v>
      </c>
      <c r="E13" s="101">
        <v>0.79990000000000006</v>
      </c>
      <c r="F13" s="39"/>
      <c r="G13" s="74">
        <f t="shared" si="0"/>
        <v>167.758636</v>
      </c>
      <c r="H13" s="74">
        <f t="shared" si="1"/>
        <v>132.58543800000001</v>
      </c>
      <c r="I13" s="74">
        <f t="shared" si="2"/>
        <v>50.156005000000007</v>
      </c>
      <c r="J13" s="75"/>
      <c r="K13" s="74">
        <f t="shared" si="3"/>
        <v>1203.7461060000001</v>
      </c>
      <c r="L13" s="74">
        <f t="shared" si="4"/>
        <v>401.34763600000002</v>
      </c>
      <c r="M13" s="74">
        <f t="shared" si="5"/>
        <v>890.44463000000019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3922</v>
      </c>
      <c r="B14" s="40">
        <v>99919</v>
      </c>
      <c r="C14" s="20" t="s">
        <v>3552</v>
      </c>
      <c r="D14" s="20" t="s">
        <v>3059</v>
      </c>
      <c r="E14" s="100">
        <v>0.79990000000000006</v>
      </c>
      <c r="F14" s="39"/>
      <c r="G14" s="74">
        <f t="shared" si="0"/>
        <v>167.758636</v>
      </c>
      <c r="H14" s="74">
        <f t="shared" si="1"/>
        <v>132.58543800000001</v>
      </c>
      <c r="I14" s="74">
        <f t="shared" si="2"/>
        <v>50.156005000000007</v>
      </c>
      <c r="J14" s="75"/>
      <c r="K14" s="74">
        <f t="shared" si="3"/>
        <v>1203.7461060000001</v>
      </c>
      <c r="L14" s="74">
        <f t="shared" si="4"/>
        <v>401.34763600000002</v>
      </c>
      <c r="M14" s="74">
        <f t="shared" si="5"/>
        <v>890.44463000000019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3923</v>
      </c>
      <c r="B15" s="40">
        <v>99919</v>
      </c>
      <c r="C15" s="20" t="s">
        <v>3552</v>
      </c>
      <c r="D15" s="20" t="s">
        <v>3059</v>
      </c>
      <c r="E15" s="101">
        <v>0.79990000000000006</v>
      </c>
      <c r="F15" s="39"/>
      <c r="G15" s="74">
        <f t="shared" si="0"/>
        <v>167.758636</v>
      </c>
      <c r="H15" s="74">
        <f t="shared" si="1"/>
        <v>132.58543800000001</v>
      </c>
      <c r="I15" s="74">
        <f t="shared" si="2"/>
        <v>50.156005000000007</v>
      </c>
      <c r="J15" s="75"/>
      <c r="K15" s="74">
        <f t="shared" si="3"/>
        <v>1203.7461060000001</v>
      </c>
      <c r="L15" s="74">
        <f t="shared" si="4"/>
        <v>401.34763600000002</v>
      </c>
      <c r="M15" s="74">
        <f t="shared" si="5"/>
        <v>890.44463000000019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3904</v>
      </c>
      <c r="B16" s="12">
        <v>43340</v>
      </c>
      <c r="C16" s="12" t="s">
        <v>3554</v>
      </c>
      <c r="D16" s="12" t="s">
        <v>3056</v>
      </c>
      <c r="E16" s="100">
        <v>0.80469999999999997</v>
      </c>
      <c r="F16" s="39"/>
      <c r="G16" s="74">
        <f t="shared" si="0"/>
        <v>168.40010799999999</v>
      </c>
      <c r="H16" s="74">
        <f t="shared" si="1"/>
        <v>133.09241399999999</v>
      </c>
      <c r="I16" s="74">
        <f t="shared" si="2"/>
        <v>50.347764999999995</v>
      </c>
      <c r="J16" s="75"/>
      <c r="K16" s="74">
        <f t="shared" si="3"/>
        <v>1208.3490180000001</v>
      </c>
      <c r="L16" s="74">
        <f t="shared" si="4"/>
        <v>402.51710800000001</v>
      </c>
      <c r="M16" s="74">
        <f t="shared" si="5"/>
        <v>893.58239000000003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3905</v>
      </c>
      <c r="B17" s="12">
        <v>43340</v>
      </c>
      <c r="C17" s="12" t="s">
        <v>3554</v>
      </c>
      <c r="D17" s="12" t="s">
        <v>3056</v>
      </c>
      <c r="E17" s="100">
        <v>0.80469999999999997</v>
      </c>
      <c r="F17" s="39"/>
      <c r="G17" s="74">
        <f t="shared" si="0"/>
        <v>168.40010799999999</v>
      </c>
      <c r="H17" s="74">
        <f t="shared" si="1"/>
        <v>133.09241399999999</v>
      </c>
      <c r="I17" s="74">
        <f t="shared" si="2"/>
        <v>50.347764999999995</v>
      </c>
      <c r="J17" s="75"/>
      <c r="K17" s="74">
        <f t="shared" si="3"/>
        <v>1208.3490180000001</v>
      </c>
      <c r="L17" s="74">
        <f t="shared" si="4"/>
        <v>402.51710800000001</v>
      </c>
      <c r="M17" s="74">
        <f t="shared" si="5"/>
        <v>893.58239000000003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3906</v>
      </c>
      <c r="B18" s="12">
        <v>29340</v>
      </c>
      <c r="C18" s="12" t="s">
        <v>3555</v>
      </c>
      <c r="D18" s="12" t="s">
        <v>3056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3918</v>
      </c>
      <c r="B19" s="40">
        <v>99919</v>
      </c>
      <c r="C19" s="20" t="s">
        <v>3552</v>
      </c>
      <c r="D19" s="20" t="s">
        <v>3059</v>
      </c>
      <c r="E19" s="100">
        <v>0.79990000000000006</v>
      </c>
      <c r="F19" s="39"/>
      <c r="G19" s="74">
        <f t="shared" si="0"/>
        <v>167.758636</v>
      </c>
      <c r="H19" s="74">
        <f t="shared" si="1"/>
        <v>132.58543800000001</v>
      </c>
      <c r="I19" s="74">
        <f t="shared" si="2"/>
        <v>50.156005000000007</v>
      </c>
      <c r="J19" s="75"/>
      <c r="K19" s="74">
        <f t="shared" si="3"/>
        <v>1203.7461060000001</v>
      </c>
      <c r="L19" s="74">
        <f t="shared" si="4"/>
        <v>401.34763600000002</v>
      </c>
      <c r="M19" s="74">
        <f t="shared" si="5"/>
        <v>890.44463000000019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3907</v>
      </c>
      <c r="B20" s="12">
        <v>29340</v>
      </c>
      <c r="C20" s="12" t="s">
        <v>3555</v>
      </c>
      <c r="D20" s="12" t="s">
        <v>3056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3924</v>
      </c>
      <c r="B21" s="40">
        <v>99919</v>
      </c>
      <c r="C21" s="20" t="s">
        <v>3552</v>
      </c>
      <c r="D21" s="20" t="s">
        <v>3059</v>
      </c>
      <c r="E21" s="100">
        <v>0.79990000000000006</v>
      </c>
      <c r="F21" s="39"/>
      <c r="G21" s="74">
        <f t="shared" si="0"/>
        <v>167.758636</v>
      </c>
      <c r="H21" s="74">
        <f t="shared" si="1"/>
        <v>132.58543800000001</v>
      </c>
      <c r="I21" s="74">
        <f t="shared" si="2"/>
        <v>50.156005000000007</v>
      </c>
      <c r="J21" s="75"/>
      <c r="K21" s="74">
        <f t="shared" si="3"/>
        <v>1203.7461060000001</v>
      </c>
      <c r="L21" s="74">
        <f t="shared" si="4"/>
        <v>401.34763600000002</v>
      </c>
      <c r="M21" s="74">
        <f t="shared" si="5"/>
        <v>890.44463000000019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3925</v>
      </c>
      <c r="B22" s="40">
        <v>99919</v>
      </c>
      <c r="C22" s="20" t="s">
        <v>3552</v>
      </c>
      <c r="D22" s="20" t="s">
        <v>3059</v>
      </c>
      <c r="E22" s="100">
        <v>0.79990000000000006</v>
      </c>
      <c r="F22" s="39"/>
      <c r="G22" s="74">
        <f t="shared" si="0"/>
        <v>167.758636</v>
      </c>
      <c r="H22" s="74">
        <f t="shared" si="1"/>
        <v>132.58543800000001</v>
      </c>
      <c r="I22" s="74">
        <f t="shared" si="2"/>
        <v>50.156005000000007</v>
      </c>
      <c r="J22" s="75"/>
      <c r="K22" s="74">
        <f t="shared" si="3"/>
        <v>1203.7461060000001</v>
      </c>
      <c r="L22" s="74">
        <f t="shared" si="4"/>
        <v>401.34763600000002</v>
      </c>
      <c r="M22" s="74">
        <f t="shared" si="5"/>
        <v>890.44463000000019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3926</v>
      </c>
      <c r="B23" s="40">
        <v>99919</v>
      </c>
      <c r="C23" s="20" t="s">
        <v>3552</v>
      </c>
      <c r="D23" s="20" t="s">
        <v>3059</v>
      </c>
      <c r="E23" s="100">
        <v>0.79990000000000006</v>
      </c>
      <c r="F23" s="39"/>
      <c r="G23" s="74">
        <f t="shared" si="0"/>
        <v>167.758636</v>
      </c>
      <c r="H23" s="74">
        <f t="shared" si="1"/>
        <v>132.58543800000001</v>
      </c>
      <c r="I23" s="74">
        <f t="shared" si="2"/>
        <v>50.156005000000007</v>
      </c>
      <c r="J23" s="75"/>
      <c r="K23" s="74">
        <f t="shared" si="3"/>
        <v>1203.7461060000001</v>
      </c>
      <c r="L23" s="74">
        <f t="shared" si="4"/>
        <v>401.34763600000002</v>
      </c>
      <c r="M23" s="74">
        <f t="shared" si="5"/>
        <v>890.44463000000019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3908</v>
      </c>
      <c r="B24" s="12">
        <v>43340</v>
      </c>
      <c r="C24" s="12" t="s">
        <v>3554</v>
      </c>
      <c r="D24" s="12" t="s">
        <v>3056</v>
      </c>
      <c r="E24" s="100">
        <v>0.80469999999999997</v>
      </c>
      <c r="F24" s="39"/>
      <c r="G24" s="74">
        <f t="shared" si="0"/>
        <v>168.40010799999999</v>
      </c>
      <c r="H24" s="74">
        <f t="shared" si="1"/>
        <v>133.09241399999999</v>
      </c>
      <c r="I24" s="74">
        <f t="shared" si="2"/>
        <v>50.347764999999995</v>
      </c>
      <c r="J24" s="75"/>
      <c r="K24" s="74">
        <f t="shared" si="3"/>
        <v>1208.3490180000001</v>
      </c>
      <c r="L24" s="74">
        <f t="shared" si="4"/>
        <v>402.51710800000001</v>
      </c>
      <c r="M24" s="74">
        <f t="shared" si="5"/>
        <v>893.58239000000003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3909</v>
      </c>
      <c r="B25" s="12">
        <v>12940</v>
      </c>
      <c r="C25" s="12" t="s">
        <v>3553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3927</v>
      </c>
      <c r="B26" s="40">
        <v>99919</v>
      </c>
      <c r="C26" s="20" t="s">
        <v>3552</v>
      </c>
      <c r="D26" s="20" t="s">
        <v>3059</v>
      </c>
      <c r="E26" s="100">
        <v>0.79990000000000006</v>
      </c>
      <c r="F26" s="39"/>
      <c r="G26" s="74">
        <f t="shared" si="0"/>
        <v>167.758636</v>
      </c>
      <c r="H26" s="74">
        <f t="shared" si="1"/>
        <v>132.58543800000001</v>
      </c>
      <c r="I26" s="74">
        <f t="shared" si="2"/>
        <v>50.156005000000007</v>
      </c>
      <c r="J26" s="75"/>
      <c r="K26" s="74">
        <f t="shared" si="3"/>
        <v>1203.7461060000001</v>
      </c>
      <c r="L26" s="74">
        <f t="shared" si="4"/>
        <v>401.34763600000002</v>
      </c>
      <c r="M26" s="74">
        <f t="shared" si="5"/>
        <v>890.44463000000019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3910</v>
      </c>
      <c r="B27" s="12">
        <v>12940</v>
      </c>
      <c r="C27" s="12" t="s">
        <v>3553</v>
      </c>
      <c r="D27" s="12" t="s">
        <v>3056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3928</v>
      </c>
      <c r="B28" s="40">
        <v>99919</v>
      </c>
      <c r="C28" s="20" t="s">
        <v>3552</v>
      </c>
      <c r="D28" s="20" t="s">
        <v>3059</v>
      </c>
      <c r="E28" s="100">
        <v>0.79990000000000006</v>
      </c>
      <c r="F28" s="39"/>
      <c r="G28" s="74">
        <f t="shared" si="0"/>
        <v>167.758636</v>
      </c>
      <c r="H28" s="74">
        <f t="shared" si="1"/>
        <v>132.58543800000001</v>
      </c>
      <c r="I28" s="74">
        <f t="shared" si="2"/>
        <v>50.156005000000007</v>
      </c>
      <c r="J28" s="75"/>
      <c r="K28" s="74">
        <f t="shared" si="3"/>
        <v>1203.7461060000001</v>
      </c>
      <c r="L28" s="74">
        <f t="shared" si="4"/>
        <v>401.34763600000002</v>
      </c>
      <c r="M28" s="74">
        <f t="shared" si="5"/>
        <v>890.44463000000019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3929</v>
      </c>
      <c r="B29" s="40">
        <v>99919</v>
      </c>
      <c r="C29" s="20" t="s">
        <v>3552</v>
      </c>
      <c r="D29" s="20" t="s">
        <v>3059</v>
      </c>
      <c r="E29" s="100">
        <v>0.79990000000000006</v>
      </c>
      <c r="F29" s="39"/>
      <c r="G29" s="74">
        <f t="shared" si="0"/>
        <v>167.758636</v>
      </c>
      <c r="H29" s="74">
        <f t="shared" si="1"/>
        <v>132.58543800000001</v>
      </c>
      <c r="I29" s="74">
        <f t="shared" si="2"/>
        <v>50.156005000000007</v>
      </c>
      <c r="J29" s="75"/>
      <c r="K29" s="74">
        <f t="shared" si="3"/>
        <v>1203.7461060000001</v>
      </c>
      <c r="L29" s="74">
        <f t="shared" si="4"/>
        <v>401.34763600000002</v>
      </c>
      <c r="M29" s="74">
        <f t="shared" si="5"/>
        <v>890.44463000000019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3911</v>
      </c>
      <c r="B30" s="12">
        <v>10780</v>
      </c>
      <c r="C30" s="12" t="s">
        <v>3556</v>
      </c>
      <c r="D30" s="12" t="s">
        <v>3056</v>
      </c>
      <c r="E30" s="100">
        <v>0.85540000000000005</v>
      </c>
      <c r="F30" s="39"/>
      <c r="G30" s="74">
        <f t="shared" si="0"/>
        <v>175.175656</v>
      </c>
      <c r="H30" s="74">
        <f t="shared" si="1"/>
        <v>138.44734800000001</v>
      </c>
      <c r="I30" s="74">
        <f t="shared" si="2"/>
        <v>52.373230000000007</v>
      </c>
      <c r="J30" s="75"/>
      <c r="K30" s="74">
        <f t="shared" si="3"/>
        <v>1256.9672760000001</v>
      </c>
      <c r="L30" s="74">
        <f t="shared" si="4"/>
        <v>414.86965600000002</v>
      </c>
      <c r="M30" s="74">
        <f t="shared" si="5"/>
        <v>926.72498000000019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3912</v>
      </c>
      <c r="B31" s="12">
        <v>29180</v>
      </c>
      <c r="C31" s="12" t="s">
        <v>3551</v>
      </c>
      <c r="D31" s="12" t="s">
        <v>3056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3913</v>
      </c>
      <c r="B32" s="12">
        <v>12940</v>
      </c>
      <c r="C32" s="12" t="s">
        <v>3553</v>
      </c>
      <c r="D32" s="12" t="s">
        <v>3056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3930</v>
      </c>
      <c r="B33" s="40">
        <v>99919</v>
      </c>
      <c r="C33" s="20" t="s">
        <v>3552</v>
      </c>
      <c r="D33" s="20" t="s">
        <v>3059</v>
      </c>
      <c r="E33" s="100">
        <v>0.79990000000000006</v>
      </c>
      <c r="F33" s="39"/>
      <c r="G33" s="74">
        <f t="shared" si="0"/>
        <v>167.758636</v>
      </c>
      <c r="H33" s="74">
        <f t="shared" si="1"/>
        <v>132.58543800000001</v>
      </c>
      <c r="I33" s="74">
        <f t="shared" si="2"/>
        <v>50.156005000000007</v>
      </c>
      <c r="J33" s="75"/>
      <c r="K33" s="74">
        <f t="shared" si="3"/>
        <v>1203.7461060000001</v>
      </c>
      <c r="L33" s="74">
        <f t="shared" si="4"/>
        <v>401.34763600000002</v>
      </c>
      <c r="M33" s="74">
        <f t="shared" si="5"/>
        <v>890.44463000000019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3931</v>
      </c>
      <c r="B34" s="40">
        <v>99919</v>
      </c>
      <c r="C34" s="20" t="s">
        <v>3552</v>
      </c>
      <c r="D34" s="20" t="s">
        <v>3059</v>
      </c>
      <c r="E34" s="100">
        <v>0.79990000000000006</v>
      </c>
      <c r="F34" s="39"/>
      <c r="G34" s="74">
        <f t="shared" si="0"/>
        <v>167.758636</v>
      </c>
      <c r="H34" s="74">
        <f t="shared" si="1"/>
        <v>132.58543800000001</v>
      </c>
      <c r="I34" s="74">
        <f t="shared" si="2"/>
        <v>50.156005000000007</v>
      </c>
      <c r="J34" s="75"/>
      <c r="K34" s="74">
        <f t="shared" si="3"/>
        <v>1203.7461060000001</v>
      </c>
      <c r="L34" s="74">
        <f t="shared" si="4"/>
        <v>401.34763600000002</v>
      </c>
      <c r="M34" s="74">
        <f t="shared" si="5"/>
        <v>890.44463000000019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3914</v>
      </c>
      <c r="B35" s="12">
        <v>35380</v>
      </c>
      <c r="C35" s="12" t="s">
        <v>3557</v>
      </c>
      <c r="D35" s="12" t="s">
        <v>3056</v>
      </c>
      <c r="E35" s="100">
        <v>0.82010000000000005</v>
      </c>
      <c r="F35" s="39"/>
      <c r="G35" s="74">
        <f t="shared" si="0"/>
        <v>170.45816400000001</v>
      </c>
      <c r="H35" s="74">
        <f t="shared" si="1"/>
        <v>134.718962</v>
      </c>
      <c r="I35" s="74">
        <f t="shared" si="2"/>
        <v>50.962995000000006</v>
      </c>
      <c r="J35" s="75"/>
      <c r="K35" s="74">
        <f t="shared" si="3"/>
        <v>1223.1166940000001</v>
      </c>
      <c r="L35" s="74">
        <f t="shared" si="4"/>
        <v>406.26916400000005</v>
      </c>
      <c r="M35" s="74">
        <f t="shared" si="5"/>
        <v>903.64937000000009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3951</v>
      </c>
      <c r="B36" s="40">
        <v>99919</v>
      </c>
      <c r="C36" s="20" t="s">
        <v>3552</v>
      </c>
      <c r="D36" s="20" t="s">
        <v>3059</v>
      </c>
      <c r="E36" s="100">
        <v>0.79990000000000006</v>
      </c>
      <c r="F36" s="39"/>
      <c r="G36" s="74">
        <f t="shared" si="0"/>
        <v>167.758636</v>
      </c>
      <c r="H36" s="74">
        <f t="shared" si="1"/>
        <v>132.58543800000001</v>
      </c>
      <c r="I36" s="74">
        <f t="shared" si="2"/>
        <v>50.156005000000007</v>
      </c>
      <c r="J36" s="75"/>
      <c r="K36" s="74">
        <f t="shared" si="3"/>
        <v>1203.7461060000001</v>
      </c>
      <c r="L36" s="74">
        <f t="shared" si="4"/>
        <v>401.34763600000002</v>
      </c>
      <c r="M36" s="74">
        <f t="shared" si="5"/>
        <v>890.44463000000019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3915</v>
      </c>
      <c r="B37" s="12">
        <v>29180</v>
      </c>
      <c r="C37" s="12" t="s">
        <v>3551</v>
      </c>
      <c r="D37" s="12" t="s">
        <v>3056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3916</v>
      </c>
      <c r="B38" s="12">
        <v>26380</v>
      </c>
      <c r="C38" s="12" t="s">
        <v>3558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3952</v>
      </c>
      <c r="B39" s="40">
        <v>99919</v>
      </c>
      <c r="C39" s="20" t="s">
        <v>3552</v>
      </c>
      <c r="D39" s="20" t="s">
        <v>3059</v>
      </c>
      <c r="E39" s="100">
        <v>0.79990000000000006</v>
      </c>
      <c r="F39" s="39"/>
      <c r="G39" s="74">
        <f t="shared" si="0"/>
        <v>167.758636</v>
      </c>
      <c r="H39" s="74">
        <f t="shared" si="1"/>
        <v>132.58543800000001</v>
      </c>
      <c r="I39" s="74">
        <f t="shared" si="2"/>
        <v>50.156005000000007</v>
      </c>
      <c r="J39" s="75"/>
      <c r="K39" s="74">
        <f t="shared" si="3"/>
        <v>1203.7461060000001</v>
      </c>
      <c r="L39" s="74">
        <f t="shared" si="4"/>
        <v>401.34763600000002</v>
      </c>
      <c r="M39" s="74">
        <f t="shared" si="5"/>
        <v>890.44463000000019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3917</v>
      </c>
      <c r="B40" s="12">
        <v>12940</v>
      </c>
      <c r="C40" s="12" t="s">
        <v>3553</v>
      </c>
      <c r="D40" s="12" t="s">
        <v>3056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3953</v>
      </c>
      <c r="B41" s="40">
        <v>99919</v>
      </c>
      <c r="C41" s="20" t="s">
        <v>3552</v>
      </c>
      <c r="D41" s="20" t="s">
        <v>3059</v>
      </c>
      <c r="E41" s="100">
        <v>0.79990000000000006</v>
      </c>
      <c r="F41" s="39"/>
      <c r="G41" s="74">
        <f t="shared" si="0"/>
        <v>167.758636</v>
      </c>
      <c r="H41" s="74">
        <f t="shared" si="1"/>
        <v>132.58543800000001</v>
      </c>
      <c r="I41" s="74">
        <f t="shared" si="2"/>
        <v>50.156005000000007</v>
      </c>
      <c r="J41" s="75"/>
      <c r="K41" s="74">
        <f t="shared" si="3"/>
        <v>1203.7461060000001</v>
      </c>
      <c r="L41" s="74">
        <f t="shared" si="4"/>
        <v>401.34763600000002</v>
      </c>
      <c r="M41" s="74">
        <f t="shared" si="5"/>
        <v>890.44463000000019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3954</v>
      </c>
      <c r="B42" s="40">
        <v>99919</v>
      </c>
      <c r="C42" s="20" t="s">
        <v>3552</v>
      </c>
      <c r="D42" s="20" t="s">
        <v>3059</v>
      </c>
      <c r="E42" s="100">
        <v>0.79990000000000006</v>
      </c>
      <c r="F42" s="39"/>
      <c r="G42" s="74">
        <f t="shared" si="0"/>
        <v>167.758636</v>
      </c>
      <c r="H42" s="74">
        <f t="shared" si="1"/>
        <v>132.58543800000001</v>
      </c>
      <c r="I42" s="74">
        <f t="shared" si="2"/>
        <v>50.156005000000007</v>
      </c>
      <c r="J42" s="75"/>
      <c r="K42" s="74">
        <f t="shared" si="3"/>
        <v>1203.7461060000001</v>
      </c>
      <c r="L42" s="74">
        <f t="shared" si="4"/>
        <v>401.34763600000002</v>
      </c>
      <c r="M42" s="74">
        <f t="shared" si="5"/>
        <v>890.44463000000019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3955</v>
      </c>
      <c r="B43" s="40">
        <v>99919</v>
      </c>
      <c r="C43" s="20" t="s">
        <v>3552</v>
      </c>
      <c r="D43" s="20" t="s">
        <v>3059</v>
      </c>
      <c r="E43" s="100">
        <v>0.79990000000000006</v>
      </c>
      <c r="F43" s="39"/>
      <c r="G43" s="74">
        <f t="shared" si="0"/>
        <v>167.758636</v>
      </c>
      <c r="H43" s="74">
        <f t="shared" si="1"/>
        <v>132.58543800000001</v>
      </c>
      <c r="I43" s="74">
        <f t="shared" si="2"/>
        <v>50.156005000000007</v>
      </c>
      <c r="J43" s="75"/>
      <c r="K43" s="74">
        <f t="shared" si="3"/>
        <v>1203.7461060000001</v>
      </c>
      <c r="L43" s="74">
        <f t="shared" si="4"/>
        <v>401.34763600000002</v>
      </c>
      <c r="M43" s="74">
        <f t="shared" si="5"/>
        <v>890.44463000000019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3932</v>
      </c>
      <c r="B44" s="12">
        <v>35380</v>
      </c>
      <c r="C44" s="12" t="s">
        <v>3557</v>
      </c>
      <c r="D44" s="12" t="s">
        <v>3056</v>
      </c>
      <c r="E44" s="100">
        <v>0.82010000000000005</v>
      </c>
      <c r="F44" s="39"/>
      <c r="G44" s="74">
        <f t="shared" si="0"/>
        <v>170.45816400000001</v>
      </c>
      <c r="H44" s="74">
        <f t="shared" si="1"/>
        <v>134.718962</v>
      </c>
      <c r="I44" s="74">
        <f t="shared" si="2"/>
        <v>50.962995000000006</v>
      </c>
      <c r="J44" s="75"/>
      <c r="K44" s="74">
        <f t="shared" si="3"/>
        <v>1223.1166940000001</v>
      </c>
      <c r="L44" s="74">
        <f t="shared" si="4"/>
        <v>406.26916400000005</v>
      </c>
      <c r="M44" s="74">
        <f t="shared" si="5"/>
        <v>903.64937000000009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3933</v>
      </c>
      <c r="B45" s="12">
        <v>33740</v>
      </c>
      <c r="C45" s="12" t="s">
        <v>3559</v>
      </c>
      <c r="D45" s="12" t="s">
        <v>3056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3934</v>
      </c>
      <c r="B46" s="12">
        <v>35380</v>
      </c>
      <c r="C46" s="12" t="s">
        <v>3557</v>
      </c>
      <c r="D46" s="12" t="s">
        <v>3056</v>
      </c>
      <c r="E46" s="100">
        <v>0.82010000000000005</v>
      </c>
      <c r="F46" s="39"/>
      <c r="G46" s="74">
        <f t="shared" si="0"/>
        <v>170.45816400000001</v>
      </c>
      <c r="H46" s="74">
        <f t="shared" si="1"/>
        <v>134.718962</v>
      </c>
      <c r="I46" s="74">
        <f t="shared" si="2"/>
        <v>50.962995000000006</v>
      </c>
      <c r="J46" s="75"/>
      <c r="K46" s="74">
        <f t="shared" si="3"/>
        <v>1223.1166940000001</v>
      </c>
      <c r="L46" s="74">
        <f t="shared" si="4"/>
        <v>406.26916400000005</v>
      </c>
      <c r="M46" s="74">
        <f t="shared" si="5"/>
        <v>903.64937000000009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3935</v>
      </c>
      <c r="B47" s="12">
        <v>12940</v>
      </c>
      <c r="C47" s="12" t="s">
        <v>3553</v>
      </c>
      <c r="D47" s="12" t="s">
        <v>3056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3936</v>
      </c>
      <c r="B48" s="12">
        <v>10780</v>
      </c>
      <c r="C48" s="12" t="s">
        <v>3556</v>
      </c>
      <c r="D48" s="12" t="s">
        <v>3056</v>
      </c>
      <c r="E48" s="100">
        <v>0.85540000000000005</v>
      </c>
      <c r="F48" s="39"/>
      <c r="G48" s="74">
        <f t="shared" si="0"/>
        <v>175.175656</v>
      </c>
      <c r="H48" s="74">
        <f t="shared" si="1"/>
        <v>138.44734800000001</v>
      </c>
      <c r="I48" s="74">
        <f t="shared" si="2"/>
        <v>52.373230000000007</v>
      </c>
      <c r="J48" s="75"/>
      <c r="K48" s="74">
        <f t="shared" si="3"/>
        <v>1256.9672760000001</v>
      </c>
      <c r="L48" s="74">
        <f t="shared" si="4"/>
        <v>414.86965600000002</v>
      </c>
      <c r="M48" s="74">
        <f t="shared" si="5"/>
        <v>926.72498000000019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3956</v>
      </c>
      <c r="B49" s="40">
        <v>99919</v>
      </c>
      <c r="C49" s="20" t="s">
        <v>3552</v>
      </c>
      <c r="D49" s="20" t="s">
        <v>3059</v>
      </c>
      <c r="E49" s="100">
        <v>0.79990000000000006</v>
      </c>
      <c r="F49" s="39"/>
      <c r="G49" s="74">
        <f t="shared" si="0"/>
        <v>167.758636</v>
      </c>
      <c r="H49" s="74">
        <f t="shared" si="1"/>
        <v>132.58543800000001</v>
      </c>
      <c r="I49" s="74">
        <f t="shared" si="2"/>
        <v>50.156005000000007</v>
      </c>
      <c r="J49" s="75"/>
      <c r="K49" s="74">
        <f t="shared" si="3"/>
        <v>1203.7461060000001</v>
      </c>
      <c r="L49" s="74">
        <f t="shared" si="4"/>
        <v>401.34763600000002</v>
      </c>
      <c r="M49" s="74">
        <f t="shared" si="5"/>
        <v>890.44463000000019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3957</v>
      </c>
      <c r="B50" s="40">
        <v>99919</v>
      </c>
      <c r="C50" s="20" t="s">
        <v>3552</v>
      </c>
      <c r="D50" s="20" t="s">
        <v>3059</v>
      </c>
      <c r="E50" s="100">
        <v>0.79990000000000006</v>
      </c>
      <c r="F50" s="39"/>
      <c r="G50" s="74">
        <f t="shared" si="0"/>
        <v>167.758636</v>
      </c>
      <c r="H50" s="74">
        <f t="shared" si="1"/>
        <v>132.58543800000001</v>
      </c>
      <c r="I50" s="74">
        <f t="shared" si="2"/>
        <v>50.156005000000007</v>
      </c>
      <c r="J50" s="75"/>
      <c r="K50" s="74">
        <f t="shared" si="3"/>
        <v>1203.7461060000001</v>
      </c>
      <c r="L50" s="74">
        <f t="shared" si="4"/>
        <v>401.34763600000002</v>
      </c>
      <c r="M50" s="74">
        <f t="shared" si="5"/>
        <v>890.44463000000019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3958</v>
      </c>
      <c r="B51" s="40">
        <v>99919</v>
      </c>
      <c r="C51" s="20" t="s">
        <v>3552</v>
      </c>
      <c r="D51" s="20" t="s">
        <v>3059</v>
      </c>
      <c r="E51" s="100">
        <v>0.79990000000000006</v>
      </c>
      <c r="F51" s="39"/>
      <c r="G51" s="74">
        <f t="shared" si="0"/>
        <v>167.758636</v>
      </c>
      <c r="H51" s="74">
        <f t="shared" si="1"/>
        <v>132.58543800000001</v>
      </c>
      <c r="I51" s="74">
        <f t="shared" si="2"/>
        <v>50.156005000000007</v>
      </c>
      <c r="J51" s="75"/>
      <c r="K51" s="74">
        <f t="shared" si="3"/>
        <v>1203.7461060000001</v>
      </c>
      <c r="L51" s="74">
        <f t="shared" si="4"/>
        <v>401.34763600000002</v>
      </c>
      <c r="M51" s="74">
        <f t="shared" si="5"/>
        <v>890.44463000000019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3959</v>
      </c>
      <c r="B52" s="40">
        <v>99919</v>
      </c>
      <c r="C52" s="20" t="s">
        <v>3552</v>
      </c>
      <c r="D52" s="20" t="s">
        <v>3059</v>
      </c>
      <c r="E52" s="100">
        <v>0.79990000000000006</v>
      </c>
      <c r="F52" s="39"/>
      <c r="G52" s="74">
        <f t="shared" si="0"/>
        <v>167.758636</v>
      </c>
      <c r="H52" s="74">
        <f t="shared" si="1"/>
        <v>132.58543800000001</v>
      </c>
      <c r="I52" s="74">
        <f t="shared" si="2"/>
        <v>50.156005000000007</v>
      </c>
      <c r="J52" s="75"/>
      <c r="K52" s="74">
        <f t="shared" si="3"/>
        <v>1203.7461060000001</v>
      </c>
      <c r="L52" s="74">
        <f t="shared" si="4"/>
        <v>401.34763600000002</v>
      </c>
      <c r="M52" s="74">
        <f t="shared" si="5"/>
        <v>890.44463000000019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3960</v>
      </c>
      <c r="B53" s="40">
        <v>99919</v>
      </c>
      <c r="C53" s="20" t="s">
        <v>3552</v>
      </c>
      <c r="D53" s="20" t="s">
        <v>3059</v>
      </c>
      <c r="E53" s="100">
        <v>0.79990000000000006</v>
      </c>
      <c r="F53" s="39"/>
      <c r="G53" s="74">
        <f t="shared" si="0"/>
        <v>167.758636</v>
      </c>
      <c r="H53" s="74">
        <f t="shared" si="1"/>
        <v>132.58543800000001</v>
      </c>
      <c r="I53" s="74">
        <f t="shared" si="2"/>
        <v>50.156005000000007</v>
      </c>
      <c r="J53" s="75"/>
      <c r="K53" s="74">
        <f t="shared" si="3"/>
        <v>1203.7461060000001</v>
      </c>
      <c r="L53" s="74">
        <f t="shared" si="4"/>
        <v>401.34763600000002</v>
      </c>
      <c r="M53" s="74">
        <f t="shared" si="5"/>
        <v>890.44463000000019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3937</v>
      </c>
      <c r="B54" s="12">
        <v>35380</v>
      </c>
      <c r="C54" s="12" t="s">
        <v>3557</v>
      </c>
      <c r="D54" s="12" t="s">
        <v>3056</v>
      </c>
      <c r="E54" s="100">
        <v>0.82010000000000005</v>
      </c>
      <c r="F54" s="39"/>
      <c r="G54" s="74">
        <f t="shared" si="0"/>
        <v>170.45816400000001</v>
      </c>
      <c r="H54" s="74">
        <f t="shared" si="1"/>
        <v>134.718962</v>
      </c>
      <c r="I54" s="74">
        <f t="shared" si="2"/>
        <v>50.962995000000006</v>
      </c>
      <c r="J54" s="75"/>
      <c r="K54" s="74">
        <f t="shared" si="3"/>
        <v>1223.1166940000001</v>
      </c>
      <c r="L54" s="74">
        <f t="shared" si="4"/>
        <v>406.26916400000005</v>
      </c>
      <c r="M54" s="74">
        <f t="shared" si="5"/>
        <v>903.64937000000009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3938</v>
      </c>
      <c r="B55" s="12">
        <v>35380</v>
      </c>
      <c r="C55" s="12" t="s">
        <v>3557</v>
      </c>
      <c r="D55" s="12" t="s">
        <v>3056</v>
      </c>
      <c r="E55" s="100">
        <v>0.82010000000000005</v>
      </c>
      <c r="F55" s="39"/>
      <c r="G55" s="74">
        <f t="shared" si="0"/>
        <v>170.45816400000001</v>
      </c>
      <c r="H55" s="74">
        <f t="shared" si="1"/>
        <v>134.718962</v>
      </c>
      <c r="I55" s="74">
        <f t="shared" si="2"/>
        <v>50.962995000000006</v>
      </c>
      <c r="J55" s="75"/>
      <c r="K55" s="74">
        <f t="shared" si="3"/>
        <v>1223.1166940000001</v>
      </c>
      <c r="L55" s="74">
        <f t="shared" si="4"/>
        <v>406.26916400000005</v>
      </c>
      <c r="M55" s="74">
        <f t="shared" si="5"/>
        <v>903.64937000000009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3939</v>
      </c>
      <c r="B56" s="12">
        <v>12940</v>
      </c>
      <c r="C56" s="12" t="s">
        <v>3553</v>
      </c>
      <c r="D56" s="12" t="s">
        <v>3056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3940</v>
      </c>
      <c r="B57" s="12">
        <v>35380</v>
      </c>
      <c r="C57" s="12" t="s">
        <v>3557</v>
      </c>
      <c r="D57" s="12" t="s">
        <v>3056</v>
      </c>
      <c r="E57" s="100">
        <v>0.82010000000000005</v>
      </c>
      <c r="F57" s="39"/>
      <c r="G57" s="74">
        <f t="shared" si="0"/>
        <v>170.45816400000001</v>
      </c>
      <c r="H57" s="74">
        <f t="shared" si="1"/>
        <v>134.718962</v>
      </c>
      <c r="I57" s="74">
        <f t="shared" si="2"/>
        <v>50.962995000000006</v>
      </c>
      <c r="J57" s="75"/>
      <c r="K57" s="74">
        <f t="shared" si="3"/>
        <v>1223.1166940000001</v>
      </c>
      <c r="L57" s="74">
        <f t="shared" si="4"/>
        <v>406.26916400000005</v>
      </c>
      <c r="M57" s="74">
        <f t="shared" si="5"/>
        <v>903.64937000000009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3941</v>
      </c>
      <c r="B58" s="12">
        <v>35380</v>
      </c>
      <c r="C58" s="12" t="s">
        <v>3557</v>
      </c>
      <c r="D58" s="12" t="s">
        <v>3056</v>
      </c>
      <c r="E58" s="100">
        <v>0.82010000000000005</v>
      </c>
      <c r="F58" s="39"/>
      <c r="G58" s="74">
        <f t="shared" si="0"/>
        <v>170.45816400000001</v>
      </c>
      <c r="H58" s="74">
        <f t="shared" si="1"/>
        <v>134.718962</v>
      </c>
      <c r="I58" s="74">
        <f t="shared" si="2"/>
        <v>50.962995000000006</v>
      </c>
      <c r="J58" s="75"/>
      <c r="K58" s="74">
        <f t="shared" si="3"/>
        <v>1223.1166940000001</v>
      </c>
      <c r="L58" s="74">
        <f t="shared" si="4"/>
        <v>406.26916400000005</v>
      </c>
      <c r="M58" s="74">
        <f t="shared" si="5"/>
        <v>903.64937000000009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3942</v>
      </c>
      <c r="B59" s="12">
        <v>29180</v>
      </c>
      <c r="C59" s="12" t="s">
        <v>3551</v>
      </c>
      <c r="D59" s="12" t="s">
        <v>3056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3943</v>
      </c>
      <c r="B60" s="12">
        <v>35380</v>
      </c>
      <c r="C60" s="12" t="s">
        <v>3557</v>
      </c>
      <c r="D60" s="12" t="s">
        <v>3056</v>
      </c>
      <c r="E60" s="100">
        <v>0.82010000000000005</v>
      </c>
      <c r="F60" s="39"/>
      <c r="G60" s="74">
        <f t="shared" si="0"/>
        <v>170.45816400000001</v>
      </c>
      <c r="H60" s="74">
        <f t="shared" si="1"/>
        <v>134.718962</v>
      </c>
      <c r="I60" s="74">
        <f t="shared" si="2"/>
        <v>50.962995000000006</v>
      </c>
      <c r="J60" s="75"/>
      <c r="K60" s="74">
        <f t="shared" si="3"/>
        <v>1223.1166940000001</v>
      </c>
      <c r="L60" s="74">
        <f t="shared" si="4"/>
        <v>406.26916400000005</v>
      </c>
      <c r="M60" s="74">
        <f t="shared" si="5"/>
        <v>903.64937000000009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3944</v>
      </c>
      <c r="B61" s="12">
        <v>25220</v>
      </c>
      <c r="C61" s="12" t="s">
        <v>3560</v>
      </c>
      <c r="D61" s="12" t="s">
        <v>3056</v>
      </c>
      <c r="E61" s="100">
        <v>0.83960000000000001</v>
      </c>
      <c r="F61" s="39"/>
      <c r="G61" s="74">
        <f t="shared" si="0"/>
        <v>173.064144</v>
      </c>
      <c r="H61" s="74">
        <f t="shared" si="1"/>
        <v>136.77855200000002</v>
      </c>
      <c r="I61" s="74">
        <f t="shared" si="2"/>
        <v>51.742019999999997</v>
      </c>
      <c r="J61" s="75"/>
      <c r="K61" s="74">
        <f t="shared" si="3"/>
        <v>1241.816024</v>
      </c>
      <c r="L61" s="74">
        <f t="shared" si="4"/>
        <v>411.02014399999996</v>
      </c>
      <c r="M61" s="74">
        <f t="shared" si="5"/>
        <v>916.39652000000001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3961</v>
      </c>
      <c r="B62" s="40">
        <v>99919</v>
      </c>
      <c r="C62" s="20" t="s">
        <v>3552</v>
      </c>
      <c r="D62" s="20" t="s">
        <v>3059</v>
      </c>
      <c r="E62" s="100">
        <v>0.79990000000000006</v>
      </c>
      <c r="F62" s="39"/>
      <c r="G62" s="74">
        <f t="shared" si="0"/>
        <v>167.758636</v>
      </c>
      <c r="H62" s="74">
        <f t="shared" si="1"/>
        <v>132.58543800000001</v>
      </c>
      <c r="I62" s="74">
        <f t="shared" si="2"/>
        <v>50.156005000000007</v>
      </c>
      <c r="J62" s="75"/>
      <c r="K62" s="74">
        <f t="shared" si="3"/>
        <v>1203.7461060000001</v>
      </c>
      <c r="L62" s="74">
        <f t="shared" si="4"/>
        <v>401.34763600000002</v>
      </c>
      <c r="M62" s="74">
        <f t="shared" si="5"/>
        <v>890.44463000000019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3945</v>
      </c>
      <c r="B63" s="12">
        <v>26380</v>
      </c>
      <c r="C63" s="12" t="s">
        <v>3558</v>
      </c>
      <c r="D63" s="12" t="s">
        <v>3056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3946</v>
      </c>
      <c r="B64" s="12">
        <v>33740</v>
      </c>
      <c r="C64" s="12" t="s">
        <v>3559</v>
      </c>
      <c r="D64" s="12" t="s">
        <v>3056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3947</v>
      </c>
      <c r="B65" s="12">
        <v>29180</v>
      </c>
      <c r="C65" s="12" t="s">
        <v>3551</v>
      </c>
      <c r="D65" s="12" t="s">
        <v>3056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3962</v>
      </c>
      <c r="B66" s="40">
        <v>99919</v>
      </c>
      <c r="C66" s="20" t="s">
        <v>3552</v>
      </c>
      <c r="D66" s="20" t="s">
        <v>3059</v>
      </c>
      <c r="E66" s="100">
        <v>0.79990000000000006</v>
      </c>
      <c r="F66" s="39"/>
      <c r="G66" s="74">
        <f t="shared" si="0"/>
        <v>167.758636</v>
      </c>
      <c r="H66" s="74">
        <f t="shared" si="1"/>
        <v>132.58543800000001</v>
      </c>
      <c r="I66" s="74">
        <f t="shared" si="2"/>
        <v>50.156005000000007</v>
      </c>
      <c r="J66" s="75"/>
      <c r="K66" s="74">
        <f t="shared" si="3"/>
        <v>1203.7461060000001</v>
      </c>
      <c r="L66" s="74">
        <f t="shared" si="4"/>
        <v>401.34763600000002</v>
      </c>
      <c r="M66" s="74">
        <f t="shared" si="5"/>
        <v>890.44463000000019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3948</v>
      </c>
      <c r="B67" s="12">
        <v>12940</v>
      </c>
      <c r="C67" s="12" t="s">
        <v>3553</v>
      </c>
      <c r="D67" s="12" t="s">
        <v>3056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3963</v>
      </c>
      <c r="B68" s="40">
        <v>99919</v>
      </c>
      <c r="C68" s="20" t="s">
        <v>3552</v>
      </c>
      <c r="D68" s="20" t="s">
        <v>3059</v>
      </c>
      <c r="E68" s="100">
        <v>0.79990000000000006</v>
      </c>
      <c r="F68" s="39"/>
      <c r="G68" s="74">
        <f t="shared" si="0"/>
        <v>167.758636</v>
      </c>
      <c r="H68" s="74">
        <f t="shared" si="1"/>
        <v>132.58543800000001</v>
      </c>
      <c r="I68" s="74">
        <f t="shared" si="2"/>
        <v>50.156005000000007</v>
      </c>
      <c r="J68" s="75"/>
      <c r="K68" s="74">
        <f t="shared" si="3"/>
        <v>1203.7461060000001</v>
      </c>
      <c r="L68" s="74">
        <f t="shared" si="4"/>
        <v>401.34763600000002</v>
      </c>
      <c r="M68" s="74">
        <f t="shared" si="5"/>
        <v>890.44463000000019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3949</v>
      </c>
      <c r="B69" s="12">
        <v>43340</v>
      </c>
      <c r="C69" s="12" t="s">
        <v>3554</v>
      </c>
      <c r="D69" s="12" t="s">
        <v>3056</v>
      </c>
      <c r="E69" s="100">
        <v>0.80469999999999997</v>
      </c>
      <c r="F69" s="39"/>
      <c r="G69" s="74">
        <f t="shared" si="0"/>
        <v>168.40010799999999</v>
      </c>
      <c r="H69" s="74">
        <f t="shared" si="1"/>
        <v>133.09241399999999</v>
      </c>
      <c r="I69" s="74">
        <f t="shared" si="2"/>
        <v>50.347764999999995</v>
      </c>
      <c r="J69" s="75"/>
      <c r="K69" s="74">
        <f t="shared" si="3"/>
        <v>1208.3490180000001</v>
      </c>
      <c r="L69" s="74">
        <f t="shared" si="4"/>
        <v>402.51710800000001</v>
      </c>
      <c r="M69" s="74">
        <f t="shared" si="5"/>
        <v>893.58239000000003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3964</v>
      </c>
      <c r="B70" s="40">
        <v>99919</v>
      </c>
      <c r="C70" s="20" t="s">
        <v>3552</v>
      </c>
      <c r="D70" s="20" t="s">
        <v>3059</v>
      </c>
      <c r="E70" s="100">
        <v>0.79990000000000006</v>
      </c>
      <c r="F70" s="39"/>
      <c r="G70" s="74">
        <f t="shared" si="0"/>
        <v>167.758636</v>
      </c>
      <c r="H70" s="74">
        <f t="shared" si="1"/>
        <v>132.58543800000001</v>
      </c>
      <c r="I70" s="74">
        <f t="shared" si="2"/>
        <v>50.156005000000007</v>
      </c>
      <c r="J70" s="75"/>
      <c r="K70" s="74">
        <f t="shared" si="3"/>
        <v>1203.7461060000001</v>
      </c>
      <c r="L70" s="74">
        <f t="shared" si="4"/>
        <v>401.34763600000002</v>
      </c>
      <c r="M70" s="74">
        <f t="shared" si="5"/>
        <v>890.44463000000019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3950</v>
      </c>
      <c r="B71" s="12">
        <v>12940</v>
      </c>
      <c r="C71" s="12" t="s">
        <v>3553</v>
      </c>
      <c r="D71" s="12" t="s">
        <v>3056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3965</v>
      </c>
      <c r="B72" s="40">
        <v>99919</v>
      </c>
      <c r="C72" s="20" t="s">
        <v>3552</v>
      </c>
      <c r="D72" s="20" t="s">
        <v>3059</v>
      </c>
      <c r="E72" s="100">
        <v>0.79990000000000006</v>
      </c>
      <c r="F72" s="39"/>
      <c r="G72" s="74">
        <f t="shared" si="0"/>
        <v>167.758636</v>
      </c>
      <c r="H72" s="74">
        <f t="shared" si="1"/>
        <v>132.58543800000001</v>
      </c>
      <c r="I72" s="74">
        <f t="shared" si="2"/>
        <v>50.156005000000007</v>
      </c>
      <c r="J72" s="75"/>
      <c r="K72" s="74">
        <f t="shared" si="3"/>
        <v>1203.7461060000001</v>
      </c>
      <c r="L72" s="74">
        <f t="shared" si="4"/>
        <v>401.34763600000002</v>
      </c>
      <c r="M72" s="74">
        <f t="shared" si="5"/>
        <v>890.44463000000019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3"/>
      <c r="B73" s="3"/>
      <c r="C73" s="4"/>
      <c r="D73" s="4"/>
      <c r="E73" s="4"/>
      <c r="F73" s="3"/>
      <c r="G73" s="4"/>
      <c r="H73" s="8"/>
      <c r="I73" s="8"/>
      <c r="J73" s="5"/>
      <c r="K73" s="5"/>
      <c r="L73" s="6"/>
      <c r="M73" s="9"/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3"/>
      <c r="B74" s="3"/>
      <c r="C74" s="4"/>
      <c r="D74" s="4"/>
      <c r="E74" s="4"/>
      <c r="F74" s="3"/>
      <c r="G74" s="4"/>
      <c r="H74" s="8"/>
      <c r="I74" s="8"/>
      <c r="J74" s="5"/>
      <c r="K74" s="5"/>
      <c r="L74" s="6"/>
      <c r="M74" s="9"/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3"/>
      <c r="B75" s="3"/>
      <c r="C75" s="4"/>
      <c r="D75" s="4"/>
      <c r="E75" s="4"/>
      <c r="F75" s="3"/>
      <c r="G75" s="4"/>
      <c r="H75" s="8"/>
      <c r="I75" s="8"/>
      <c r="J75" s="5"/>
      <c r="K75" s="5"/>
      <c r="L75" s="6"/>
      <c r="M75" s="9"/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H76" s="61"/>
      <c r="I76" s="61"/>
    </row>
    <row r="77" spans="1:23" x14ac:dyDescent="0.3">
      <c r="A77" s="27"/>
    </row>
    <row r="78" spans="1:23" x14ac:dyDescent="0.3">
      <c r="A78" s="27" t="s">
        <v>4187</v>
      </c>
    </row>
  </sheetData>
  <autoFilter ref="A8:M8" xr:uid="{6CCBEA14-6EE9-41D2-AAFB-C653F4AF24D2}">
    <sortState xmlns:xlrd2="http://schemas.microsoft.com/office/spreadsheetml/2017/richdata2" ref="A9:M7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91636-07BE-4B1E-8726-8760EE23C1A0}">
  <sheetPr>
    <pageSetUpPr fitToPage="1"/>
  </sheetPr>
  <dimension ref="A1:X29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4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4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4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4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4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4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4" ht="18" x14ac:dyDescent="0.35">
      <c r="A7" s="60" t="s">
        <v>3845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4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4" x14ac:dyDescent="0.3">
      <c r="A9" s="12" t="s">
        <v>1100</v>
      </c>
      <c r="B9" s="12">
        <v>30340</v>
      </c>
      <c r="C9" s="12" t="s">
        <v>3561</v>
      </c>
      <c r="D9" s="12" t="s">
        <v>3056</v>
      </c>
      <c r="E9" s="100">
        <v>0.8579</v>
      </c>
      <c r="F9" s="39"/>
      <c r="G9" s="74">
        <f t="shared" ref="G9:G24" si="0">+(E9*133.64)+60.86</f>
        <v>175.50975599999998</v>
      </c>
      <c r="H9" s="74">
        <f t="shared" ref="H9:H24" si="1">(E9*105.62)+48.1</f>
        <v>138.711398</v>
      </c>
      <c r="I9" s="74">
        <f t="shared" ref="I9:I24" si="2">(E9*39.95)+18.2</f>
        <v>52.473105000000004</v>
      </c>
      <c r="J9" s="75"/>
      <c r="K9" s="74">
        <f t="shared" ref="K9:K24" si="3">((E9*958.94)+436.69)</f>
        <v>1259.364626</v>
      </c>
      <c r="L9" s="74">
        <f t="shared" ref="L9:L24" si="4">(E9*243.64)+206.46</f>
        <v>415.47875599999998</v>
      </c>
      <c r="M9" s="74">
        <f t="shared" ref="M9:M24" si="5">(E9*653.7)+367.55</f>
        <v>928.35923000000003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4" x14ac:dyDescent="0.3">
      <c r="A10" s="40" t="s">
        <v>1101</v>
      </c>
      <c r="B10" s="40">
        <v>99920</v>
      </c>
      <c r="C10" s="20" t="s">
        <v>3562</v>
      </c>
      <c r="D10" s="20" t="s">
        <v>3059</v>
      </c>
      <c r="E10" s="100">
        <v>0.84109999999999996</v>
      </c>
      <c r="F10" s="39"/>
      <c r="G10" s="74">
        <f t="shared" si="0"/>
        <v>173.26460399999996</v>
      </c>
      <c r="H10" s="74">
        <f t="shared" si="1"/>
        <v>136.936982</v>
      </c>
      <c r="I10" s="74">
        <f t="shared" si="2"/>
        <v>51.801945000000003</v>
      </c>
      <c r="J10" s="75"/>
      <c r="K10" s="74">
        <f t="shared" si="3"/>
        <v>1243.2544339999999</v>
      </c>
      <c r="L10" s="74">
        <f t="shared" si="4"/>
        <v>411.38560399999994</v>
      </c>
      <c r="M10" s="74">
        <f t="shared" si="5"/>
        <v>917.37707</v>
      </c>
      <c r="N10" s="44"/>
      <c r="O10" s="44"/>
    </row>
    <row r="11" spans="1:24" x14ac:dyDescent="0.3">
      <c r="A11" s="12" t="s">
        <v>1102</v>
      </c>
      <c r="B11" s="12">
        <v>38860</v>
      </c>
      <c r="C11" s="12" t="s">
        <v>3563</v>
      </c>
      <c r="D11" s="12" t="s">
        <v>3056</v>
      </c>
      <c r="E11" s="100">
        <v>1.0217000000000001</v>
      </c>
      <c r="F11" s="39"/>
      <c r="G11" s="74">
        <f t="shared" si="0"/>
        <v>197.39998800000001</v>
      </c>
      <c r="H11" s="74">
        <f t="shared" si="1"/>
        <v>156.011954</v>
      </c>
      <c r="I11" s="74">
        <f t="shared" si="2"/>
        <v>59.016914999999997</v>
      </c>
      <c r="J11" s="75"/>
      <c r="K11" s="74">
        <f t="shared" si="3"/>
        <v>1416.4389980000001</v>
      </c>
      <c r="L11" s="74">
        <f t="shared" si="4"/>
        <v>455.38698799999997</v>
      </c>
      <c r="M11" s="74">
        <f t="shared" si="5"/>
        <v>1035.4352900000001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4" x14ac:dyDescent="0.3">
      <c r="A12" s="40" t="s">
        <v>1103</v>
      </c>
      <c r="B12" s="40">
        <v>99920</v>
      </c>
      <c r="C12" s="20" t="s">
        <v>3562</v>
      </c>
      <c r="D12" s="20" t="s">
        <v>3059</v>
      </c>
      <c r="E12" s="100">
        <v>0.84109999999999996</v>
      </c>
      <c r="F12" s="39"/>
      <c r="G12" s="74">
        <f t="shared" si="0"/>
        <v>173.26460399999996</v>
      </c>
      <c r="H12" s="74">
        <f t="shared" si="1"/>
        <v>136.936982</v>
      </c>
      <c r="I12" s="74">
        <f t="shared" si="2"/>
        <v>51.801945000000003</v>
      </c>
      <c r="J12" s="75"/>
      <c r="K12" s="74">
        <f t="shared" si="3"/>
        <v>1243.2544339999999</v>
      </c>
      <c r="L12" s="74">
        <f t="shared" si="4"/>
        <v>411.38560399999994</v>
      </c>
      <c r="M12" s="74">
        <f t="shared" si="5"/>
        <v>917.37707</v>
      </c>
      <c r="N12" s="9"/>
      <c r="O12" s="9"/>
      <c r="P12" s="47"/>
      <c r="Q12" s="49"/>
      <c r="R12" s="9"/>
      <c r="S12" s="9"/>
      <c r="T12" s="5"/>
      <c r="U12" s="9"/>
      <c r="V12" s="9"/>
      <c r="W12" s="9"/>
      <c r="X12" s="9"/>
    </row>
    <row r="13" spans="1:24" x14ac:dyDescent="0.3">
      <c r="A13" s="40" t="s">
        <v>1104</v>
      </c>
      <c r="B13" s="40">
        <v>99920</v>
      </c>
      <c r="C13" s="20" t="s">
        <v>3562</v>
      </c>
      <c r="D13" s="20" t="s">
        <v>3059</v>
      </c>
      <c r="E13" s="100">
        <v>0.84109999999999996</v>
      </c>
      <c r="F13" s="39"/>
      <c r="G13" s="74">
        <f t="shared" si="0"/>
        <v>173.26460399999996</v>
      </c>
      <c r="H13" s="74">
        <f t="shared" si="1"/>
        <v>136.936982</v>
      </c>
      <c r="I13" s="74">
        <f t="shared" si="2"/>
        <v>51.801945000000003</v>
      </c>
      <c r="J13" s="75"/>
      <c r="K13" s="74">
        <f t="shared" si="3"/>
        <v>1243.2544339999999</v>
      </c>
      <c r="L13" s="74">
        <f t="shared" si="4"/>
        <v>411.38560399999994</v>
      </c>
      <c r="M13" s="74">
        <f t="shared" si="5"/>
        <v>917.37707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4" x14ac:dyDescent="0.3">
      <c r="A14" s="40" t="s">
        <v>1105</v>
      </c>
      <c r="B14" s="40">
        <v>99920</v>
      </c>
      <c r="C14" s="20" t="s">
        <v>3562</v>
      </c>
      <c r="D14" s="20" t="s">
        <v>3059</v>
      </c>
      <c r="E14" s="100">
        <v>0.84109999999999996</v>
      </c>
      <c r="F14" s="39"/>
      <c r="G14" s="74">
        <f t="shared" si="0"/>
        <v>173.26460399999996</v>
      </c>
      <c r="H14" s="74">
        <f t="shared" si="1"/>
        <v>136.936982</v>
      </c>
      <c r="I14" s="74">
        <f t="shared" si="2"/>
        <v>51.801945000000003</v>
      </c>
      <c r="J14" s="75"/>
      <c r="K14" s="74">
        <f t="shared" si="3"/>
        <v>1243.2544339999999</v>
      </c>
      <c r="L14" s="74">
        <f t="shared" si="4"/>
        <v>411.38560399999994</v>
      </c>
      <c r="M14" s="74">
        <f t="shared" si="5"/>
        <v>917.37707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4" x14ac:dyDescent="0.3">
      <c r="A15" s="40" t="s">
        <v>1106</v>
      </c>
      <c r="B15" s="40">
        <v>99920</v>
      </c>
      <c r="C15" s="20" t="s">
        <v>3562</v>
      </c>
      <c r="D15" s="20" t="s">
        <v>3059</v>
      </c>
      <c r="E15" s="100">
        <v>0.84109999999999996</v>
      </c>
      <c r="F15" s="39"/>
      <c r="G15" s="74">
        <f t="shared" si="0"/>
        <v>173.26460399999996</v>
      </c>
      <c r="H15" s="74">
        <f t="shared" si="1"/>
        <v>136.936982</v>
      </c>
      <c r="I15" s="74">
        <f t="shared" si="2"/>
        <v>51.801945000000003</v>
      </c>
      <c r="J15" s="75"/>
      <c r="K15" s="74">
        <f t="shared" si="3"/>
        <v>1243.2544339999999</v>
      </c>
      <c r="L15" s="74">
        <f t="shared" si="4"/>
        <v>411.38560399999994</v>
      </c>
      <c r="M15" s="74">
        <f t="shared" si="5"/>
        <v>917.37707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4" x14ac:dyDescent="0.3">
      <c r="A16" s="40" t="s">
        <v>1107</v>
      </c>
      <c r="B16" s="40">
        <v>99920</v>
      </c>
      <c r="C16" s="20" t="s">
        <v>3562</v>
      </c>
      <c r="D16" s="20" t="s">
        <v>3059</v>
      </c>
      <c r="E16" s="100">
        <v>0.84109999999999996</v>
      </c>
      <c r="F16" s="39"/>
      <c r="G16" s="74">
        <f t="shared" si="0"/>
        <v>173.26460399999996</v>
      </c>
      <c r="H16" s="74">
        <f t="shared" si="1"/>
        <v>136.936982</v>
      </c>
      <c r="I16" s="74">
        <f t="shared" si="2"/>
        <v>51.801945000000003</v>
      </c>
      <c r="J16" s="75"/>
      <c r="K16" s="74">
        <f t="shared" si="3"/>
        <v>1243.2544339999999</v>
      </c>
      <c r="L16" s="74">
        <f t="shared" si="4"/>
        <v>411.38560399999994</v>
      </c>
      <c r="M16" s="74">
        <f t="shared" si="5"/>
        <v>917.37707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1108</v>
      </c>
      <c r="B17" s="40">
        <v>99920</v>
      </c>
      <c r="C17" s="20" t="s">
        <v>3562</v>
      </c>
      <c r="D17" s="20" t="s">
        <v>3059</v>
      </c>
      <c r="E17" s="100">
        <v>0.84109999999999996</v>
      </c>
      <c r="F17" s="39"/>
      <c r="G17" s="74">
        <f t="shared" si="0"/>
        <v>173.26460399999996</v>
      </c>
      <c r="H17" s="74">
        <f t="shared" si="1"/>
        <v>136.936982</v>
      </c>
      <c r="I17" s="74">
        <f t="shared" si="2"/>
        <v>51.801945000000003</v>
      </c>
      <c r="J17" s="75"/>
      <c r="K17" s="74">
        <f t="shared" si="3"/>
        <v>1243.2544339999999</v>
      </c>
      <c r="L17" s="74">
        <f t="shared" si="4"/>
        <v>411.38560399999994</v>
      </c>
      <c r="M17" s="74">
        <f t="shared" si="5"/>
        <v>917.37707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1109</v>
      </c>
      <c r="B18" s="12">
        <v>12620</v>
      </c>
      <c r="C18" s="12" t="s">
        <v>3564</v>
      </c>
      <c r="D18" s="12" t="s">
        <v>3056</v>
      </c>
      <c r="E18" s="100">
        <v>1.0238</v>
      </c>
      <c r="F18" s="39"/>
      <c r="G18" s="74">
        <f t="shared" si="0"/>
        <v>197.680632</v>
      </c>
      <c r="H18" s="74">
        <f t="shared" si="1"/>
        <v>156.233756</v>
      </c>
      <c r="I18" s="74">
        <f t="shared" si="2"/>
        <v>59.10081000000001</v>
      </c>
      <c r="J18" s="75"/>
      <c r="K18" s="74">
        <f t="shared" si="3"/>
        <v>1418.4527720000001</v>
      </c>
      <c r="L18" s="74">
        <f t="shared" si="4"/>
        <v>455.89863200000002</v>
      </c>
      <c r="M18" s="74">
        <f t="shared" si="5"/>
        <v>1036.8080600000001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1110</v>
      </c>
      <c r="B19" s="40">
        <v>99920</v>
      </c>
      <c r="C19" s="20" t="s">
        <v>3562</v>
      </c>
      <c r="D19" s="20" t="s">
        <v>3059</v>
      </c>
      <c r="E19" s="100">
        <v>0.84109999999999996</v>
      </c>
      <c r="F19" s="39"/>
      <c r="G19" s="74">
        <f t="shared" si="0"/>
        <v>173.26460399999996</v>
      </c>
      <c r="H19" s="74">
        <f t="shared" si="1"/>
        <v>136.936982</v>
      </c>
      <c r="I19" s="74">
        <f t="shared" si="2"/>
        <v>51.801945000000003</v>
      </c>
      <c r="J19" s="75"/>
      <c r="K19" s="74">
        <f t="shared" si="3"/>
        <v>1243.2544339999999</v>
      </c>
      <c r="L19" s="74">
        <f t="shared" si="4"/>
        <v>411.38560399999994</v>
      </c>
      <c r="M19" s="74">
        <f t="shared" si="5"/>
        <v>917.37707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1111</v>
      </c>
      <c r="B20" s="12">
        <v>38860</v>
      </c>
      <c r="C20" s="12" t="s">
        <v>3563</v>
      </c>
      <c r="D20" s="12" t="s">
        <v>3056</v>
      </c>
      <c r="E20" s="100">
        <v>1.0217000000000001</v>
      </c>
      <c r="F20" s="39"/>
      <c r="G20" s="74">
        <f t="shared" si="0"/>
        <v>197.39998800000001</v>
      </c>
      <c r="H20" s="74">
        <f t="shared" si="1"/>
        <v>156.011954</v>
      </c>
      <c r="I20" s="74">
        <f t="shared" si="2"/>
        <v>59.016914999999997</v>
      </c>
      <c r="J20" s="75"/>
      <c r="K20" s="74">
        <f t="shared" si="3"/>
        <v>1416.4389980000001</v>
      </c>
      <c r="L20" s="74">
        <f t="shared" si="4"/>
        <v>455.38698799999997</v>
      </c>
      <c r="M20" s="74">
        <f t="shared" si="5"/>
        <v>1035.4352900000001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1112</v>
      </c>
      <c r="B21" s="40">
        <v>99920</v>
      </c>
      <c r="C21" s="20" t="s">
        <v>3562</v>
      </c>
      <c r="D21" s="20" t="s">
        <v>3059</v>
      </c>
      <c r="E21" s="100">
        <v>0.84109999999999996</v>
      </c>
      <c r="F21" s="39"/>
      <c r="G21" s="74">
        <f t="shared" si="0"/>
        <v>173.26460399999996</v>
      </c>
      <c r="H21" s="74">
        <f t="shared" si="1"/>
        <v>136.936982</v>
      </c>
      <c r="I21" s="74">
        <f t="shared" si="2"/>
        <v>51.801945000000003</v>
      </c>
      <c r="J21" s="75"/>
      <c r="K21" s="74">
        <f t="shared" si="3"/>
        <v>1243.2544339999999</v>
      </c>
      <c r="L21" s="74">
        <f t="shared" si="4"/>
        <v>411.38560399999994</v>
      </c>
      <c r="M21" s="74">
        <f t="shared" si="5"/>
        <v>917.37707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1113</v>
      </c>
      <c r="B22" s="40">
        <v>99920</v>
      </c>
      <c r="C22" s="20" t="s">
        <v>3562</v>
      </c>
      <c r="D22" s="20" t="s">
        <v>3059</v>
      </c>
      <c r="E22" s="100">
        <v>0.84109999999999996</v>
      </c>
      <c r="F22" s="39"/>
      <c r="G22" s="74">
        <f t="shared" si="0"/>
        <v>173.26460399999996</v>
      </c>
      <c r="H22" s="74">
        <f t="shared" si="1"/>
        <v>136.936982</v>
      </c>
      <c r="I22" s="74">
        <f t="shared" si="2"/>
        <v>51.801945000000003</v>
      </c>
      <c r="J22" s="75"/>
      <c r="K22" s="74">
        <f t="shared" si="3"/>
        <v>1243.2544339999999</v>
      </c>
      <c r="L22" s="74">
        <f t="shared" si="4"/>
        <v>411.38560399999994</v>
      </c>
      <c r="M22" s="74">
        <f t="shared" si="5"/>
        <v>917.37707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1114</v>
      </c>
      <c r="B23" s="40">
        <v>99920</v>
      </c>
      <c r="C23" s="20" t="s">
        <v>3562</v>
      </c>
      <c r="D23" s="20" t="s">
        <v>3059</v>
      </c>
      <c r="E23" s="100">
        <v>0.84109999999999996</v>
      </c>
      <c r="F23" s="39"/>
      <c r="G23" s="74">
        <f t="shared" si="0"/>
        <v>173.26460399999996</v>
      </c>
      <c r="H23" s="74">
        <f t="shared" si="1"/>
        <v>136.936982</v>
      </c>
      <c r="I23" s="74">
        <f t="shared" si="2"/>
        <v>51.801945000000003</v>
      </c>
      <c r="J23" s="75"/>
      <c r="K23" s="74">
        <f t="shared" si="3"/>
        <v>1243.2544339999999</v>
      </c>
      <c r="L23" s="74">
        <f t="shared" si="4"/>
        <v>411.38560399999994</v>
      </c>
      <c r="M23" s="74">
        <f t="shared" si="5"/>
        <v>917.37707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1115</v>
      </c>
      <c r="B24" s="12">
        <v>38860</v>
      </c>
      <c r="C24" s="12" t="s">
        <v>3563</v>
      </c>
      <c r="D24" s="12" t="s">
        <v>3056</v>
      </c>
      <c r="E24" s="100">
        <v>1.0217000000000001</v>
      </c>
      <c r="F24" s="39"/>
      <c r="G24" s="74">
        <f t="shared" si="0"/>
        <v>197.39998800000001</v>
      </c>
      <c r="H24" s="74">
        <f t="shared" si="1"/>
        <v>156.011954</v>
      </c>
      <c r="I24" s="74">
        <f t="shared" si="2"/>
        <v>59.016914999999997</v>
      </c>
      <c r="J24" s="75"/>
      <c r="K24" s="74">
        <f t="shared" si="3"/>
        <v>1416.4389980000001</v>
      </c>
      <c r="L24" s="74">
        <f t="shared" si="4"/>
        <v>455.38698799999997</v>
      </c>
      <c r="M24" s="74">
        <f t="shared" si="5"/>
        <v>1035.4352900000001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3"/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3"/>
      <c r="B26" s="3"/>
      <c r="C26" s="4"/>
      <c r="D26" s="4"/>
      <c r="E26" s="4"/>
      <c r="F26" s="3"/>
      <c r="G26" s="4"/>
      <c r="H26" s="8"/>
      <c r="I26" s="8"/>
      <c r="J26" s="5"/>
      <c r="K26" s="5"/>
      <c r="L26" s="6"/>
      <c r="M26" s="9"/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3"/>
      <c r="B27" s="3"/>
      <c r="C27" s="4"/>
      <c r="D27" s="4"/>
      <c r="E27" s="4"/>
      <c r="F27" s="3"/>
      <c r="G27" s="4"/>
      <c r="H27" s="8"/>
      <c r="I27" s="8"/>
      <c r="J27" s="5"/>
      <c r="K27" s="5"/>
      <c r="L27" s="6"/>
      <c r="M27" s="9"/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27"/>
    </row>
    <row r="29" spans="1:23" x14ac:dyDescent="0.3">
      <c r="A29" s="27" t="s">
        <v>4187</v>
      </c>
      <c r="I29" s="4"/>
    </row>
  </sheetData>
  <autoFilter ref="A8:M8" xr:uid="{97447048-358A-41AC-9FFC-3F7A8CF2DB3E}">
    <sortState xmlns:xlrd2="http://schemas.microsoft.com/office/spreadsheetml/2017/richdata2" ref="A9:M2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F5EE4-2C2A-40B5-8DF6-5D587BDDE284}">
  <sheetPr>
    <pageSetUpPr fitToPage="1"/>
  </sheetPr>
  <dimension ref="A1:W38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1116</v>
      </c>
      <c r="B9" s="12">
        <v>19060</v>
      </c>
      <c r="C9" s="12" t="s">
        <v>3565</v>
      </c>
      <c r="D9" s="12" t="s">
        <v>3056</v>
      </c>
      <c r="E9" s="100">
        <v>0.86560000000000004</v>
      </c>
      <c r="F9" s="39"/>
      <c r="G9" s="74">
        <f t="shared" ref="G9:G32" si="0">+(E9*133.64)+60.86</f>
        <v>176.53878399999999</v>
      </c>
      <c r="H9" s="74">
        <f t="shared" ref="H9:H32" si="1">(E9*105.62)+48.1</f>
        <v>139.52467200000001</v>
      </c>
      <c r="I9" s="74">
        <f t="shared" ref="I9:I32" si="2">(E9*39.95)+18.2</f>
        <v>52.780720000000002</v>
      </c>
      <c r="J9" s="75"/>
      <c r="K9" s="74">
        <f t="shared" ref="K9:K32" si="3">((E9*958.94)+436.69)</f>
        <v>1266.748464</v>
      </c>
      <c r="L9" s="74">
        <f t="shared" ref="L9:L32" si="4">(E9*243.64)+206.46</f>
        <v>417.354784</v>
      </c>
      <c r="M9" s="74">
        <f t="shared" ref="M9:M32" si="5">(E9*653.7)+367.55</f>
        <v>933.39272000000005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1117</v>
      </c>
      <c r="B10" s="12">
        <v>12580</v>
      </c>
      <c r="C10" s="12" t="s">
        <v>3566</v>
      </c>
      <c r="D10" s="12" t="s">
        <v>3056</v>
      </c>
      <c r="E10" s="100">
        <v>0.95809999999999995</v>
      </c>
      <c r="F10" s="39"/>
      <c r="G10" s="74">
        <f t="shared" si="0"/>
        <v>188.90048400000001</v>
      </c>
      <c r="H10" s="74">
        <f t="shared" si="1"/>
        <v>149.294522</v>
      </c>
      <c r="I10" s="74">
        <f t="shared" si="2"/>
        <v>56.476095000000001</v>
      </c>
      <c r="J10" s="75"/>
      <c r="K10" s="74">
        <f t="shared" si="3"/>
        <v>1355.4504139999999</v>
      </c>
      <c r="L10" s="74">
        <f t="shared" si="4"/>
        <v>439.89148399999999</v>
      </c>
      <c r="M10" s="74">
        <f t="shared" si="5"/>
        <v>993.85996999999998</v>
      </c>
      <c r="N10" s="44"/>
      <c r="O10" s="44"/>
    </row>
    <row r="11" spans="1:23" x14ac:dyDescent="0.3">
      <c r="A11" s="12" t="s">
        <v>1119</v>
      </c>
      <c r="B11" s="12">
        <v>12580</v>
      </c>
      <c r="C11" s="12" t="s">
        <v>3566</v>
      </c>
      <c r="D11" s="12" t="s">
        <v>3056</v>
      </c>
      <c r="E11" s="100">
        <v>0.95809999999999995</v>
      </c>
      <c r="F11" s="39"/>
      <c r="G11" s="74">
        <f t="shared" si="0"/>
        <v>188.90048400000001</v>
      </c>
      <c r="H11" s="74">
        <f t="shared" si="1"/>
        <v>149.294522</v>
      </c>
      <c r="I11" s="74">
        <f t="shared" si="2"/>
        <v>56.476095000000001</v>
      </c>
      <c r="J11" s="75"/>
      <c r="K11" s="74">
        <f t="shared" si="3"/>
        <v>1355.4504139999999</v>
      </c>
      <c r="L11" s="74">
        <f t="shared" si="4"/>
        <v>439.89148399999999</v>
      </c>
      <c r="M11" s="74">
        <f t="shared" si="5"/>
        <v>993.85996999999998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1118</v>
      </c>
      <c r="B12" s="12">
        <v>12580</v>
      </c>
      <c r="C12" s="12" t="s">
        <v>3566</v>
      </c>
      <c r="D12" s="12" t="s">
        <v>3056</v>
      </c>
      <c r="E12" s="100">
        <v>0.95809999999999995</v>
      </c>
      <c r="F12" s="39"/>
      <c r="G12" s="74">
        <f t="shared" si="0"/>
        <v>188.90048400000001</v>
      </c>
      <c r="H12" s="74">
        <f t="shared" si="1"/>
        <v>149.294522</v>
      </c>
      <c r="I12" s="74">
        <f t="shared" si="2"/>
        <v>56.476095000000001</v>
      </c>
      <c r="J12" s="75"/>
      <c r="K12" s="74">
        <f t="shared" si="3"/>
        <v>1355.4504139999999</v>
      </c>
      <c r="L12" s="74">
        <f t="shared" si="4"/>
        <v>439.89148399999999</v>
      </c>
      <c r="M12" s="74">
        <f t="shared" si="5"/>
        <v>993.85996999999998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1120</v>
      </c>
      <c r="B13" s="12">
        <v>47894</v>
      </c>
      <c r="C13" s="12" t="s">
        <v>3448</v>
      </c>
      <c r="D13" s="12" t="s">
        <v>3056</v>
      </c>
      <c r="E13" s="101">
        <v>1.0197000000000001</v>
      </c>
      <c r="F13" s="39"/>
      <c r="G13" s="74">
        <f t="shared" si="0"/>
        <v>197.13270799999998</v>
      </c>
      <c r="H13" s="74">
        <f t="shared" si="1"/>
        <v>155.800714</v>
      </c>
      <c r="I13" s="74">
        <f t="shared" si="2"/>
        <v>58.937015000000002</v>
      </c>
      <c r="J13" s="75"/>
      <c r="K13" s="74">
        <f t="shared" si="3"/>
        <v>1414.5211180000001</v>
      </c>
      <c r="L13" s="74">
        <f t="shared" si="4"/>
        <v>454.89970800000003</v>
      </c>
      <c r="M13" s="74">
        <f t="shared" si="5"/>
        <v>1034.12789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1121</v>
      </c>
      <c r="B14" s="40">
        <v>99921</v>
      </c>
      <c r="C14" s="20" t="s">
        <v>3567</v>
      </c>
      <c r="D14" s="20" t="s">
        <v>3059</v>
      </c>
      <c r="E14" s="101">
        <v>0.88460000000000005</v>
      </c>
      <c r="F14" s="39"/>
      <c r="G14" s="74">
        <f t="shared" si="0"/>
        <v>179.077944</v>
      </c>
      <c r="H14" s="74">
        <f t="shared" si="1"/>
        <v>141.531452</v>
      </c>
      <c r="I14" s="74">
        <f t="shared" si="2"/>
        <v>53.539770000000004</v>
      </c>
      <c r="J14" s="75"/>
      <c r="K14" s="74">
        <f t="shared" si="3"/>
        <v>1284.9683240000002</v>
      </c>
      <c r="L14" s="74">
        <f t="shared" si="4"/>
        <v>421.98394400000001</v>
      </c>
      <c r="M14" s="74">
        <f t="shared" si="5"/>
        <v>945.81302000000005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1122</v>
      </c>
      <c r="B15" s="12">
        <v>12580</v>
      </c>
      <c r="C15" s="12" t="s">
        <v>3566</v>
      </c>
      <c r="D15" s="12" t="s">
        <v>3056</v>
      </c>
      <c r="E15" s="100">
        <v>0.95809999999999995</v>
      </c>
      <c r="F15" s="39"/>
      <c r="G15" s="74">
        <f t="shared" si="0"/>
        <v>188.90048400000001</v>
      </c>
      <c r="H15" s="74">
        <f t="shared" si="1"/>
        <v>149.294522</v>
      </c>
      <c r="I15" s="74">
        <f t="shared" si="2"/>
        <v>56.476095000000001</v>
      </c>
      <c r="J15" s="75"/>
      <c r="K15" s="74">
        <f t="shared" si="3"/>
        <v>1355.4504139999999</v>
      </c>
      <c r="L15" s="74">
        <f t="shared" si="4"/>
        <v>439.89148399999999</v>
      </c>
      <c r="M15" s="74">
        <f t="shared" si="5"/>
        <v>993.85996999999998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1123</v>
      </c>
      <c r="B16" s="12">
        <v>48864</v>
      </c>
      <c r="C16" s="12" t="s">
        <v>3444</v>
      </c>
      <c r="D16" s="12" t="s">
        <v>3056</v>
      </c>
      <c r="E16" s="100">
        <v>1.1278999999999999</v>
      </c>
      <c r="F16" s="39"/>
      <c r="G16" s="74">
        <f t="shared" si="0"/>
        <v>211.59255599999995</v>
      </c>
      <c r="H16" s="74">
        <f t="shared" si="1"/>
        <v>167.22879799999998</v>
      </c>
      <c r="I16" s="74">
        <f t="shared" si="2"/>
        <v>63.259604999999993</v>
      </c>
      <c r="J16" s="75"/>
      <c r="K16" s="74">
        <f t="shared" si="3"/>
        <v>1518.2784260000001</v>
      </c>
      <c r="L16" s="74">
        <f t="shared" si="4"/>
        <v>481.26155599999993</v>
      </c>
      <c r="M16" s="74">
        <f t="shared" si="5"/>
        <v>1104.85823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1124</v>
      </c>
      <c r="B17" s="12">
        <v>47894</v>
      </c>
      <c r="C17" s="12" t="s">
        <v>3448</v>
      </c>
      <c r="D17" s="12" t="s">
        <v>3056</v>
      </c>
      <c r="E17" s="100">
        <v>1.0197000000000001</v>
      </c>
      <c r="F17" s="39"/>
      <c r="G17" s="74">
        <f t="shared" si="0"/>
        <v>197.13270799999998</v>
      </c>
      <c r="H17" s="74">
        <f t="shared" si="1"/>
        <v>155.800714</v>
      </c>
      <c r="I17" s="74">
        <f t="shared" si="2"/>
        <v>58.937015000000002</v>
      </c>
      <c r="J17" s="75"/>
      <c r="K17" s="74">
        <f t="shared" si="3"/>
        <v>1414.5211180000001</v>
      </c>
      <c r="L17" s="74">
        <f t="shared" si="4"/>
        <v>454.89970800000003</v>
      </c>
      <c r="M17" s="74">
        <f t="shared" si="5"/>
        <v>1034.12789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1125</v>
      </c>
      <c r="B18" s="40">
        <v>99921</v>
      </c>
      <c r="C18" s="20" t="s">
        <v>3567</v>
      </c>
      <c r="D18" s="20" t="s">
        <v>3059</v>
      </c>
      <c r="E18" s="100">
        <v>0.88460000000000005</v>
      </c>
      <c r="F18" s="39"/>
      <c r="G18" s="74">
        <f t="shared" si="0"/>
        <v>179.077944</v>
      </c>
      <c r="H18" s="74">
        <f t="shared" si="1"/>
        <v>141.531452</v>
      </c>
      <c r="I18" s="74">
        <f t="shared" si="2"/>
        <v>53.539770000000004</v>
      </c>
      <c r="J18" s="75"/>
      <c r="K18" s="74">
        <f t="shared" si="3"/>
        <v>1284.9683240000002</v>
      </c>
      <c r="L18" s="74">
        <f t="shared" si="4"/>
        <v>421.98394400000001</v>
      </c>
      <c r="M18" s="74">
        <f t="shared" si="5"/>
        <v>945.81302000000005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1126</v>
      </c>
      <c r="B19" s="12">
        <v>43524</v>
      </c>
      <c r="C19" s="12" t="s">
        <v>3568</v>
      </c>
      <c r="D19" s="12" t="s">
        <v>3056</v>
      </c>
      <c r="E19" s="100">
        <v>0.98529999999999995</v>
      </c>
      <c r="F19" s="39"/>
      <c r="G19" s="74">
        <f t="shared" si="0"/>
        <v>192.53549199999998</v>
      </c>
      <c r="H19" s="74">
        <f t="shared" si="1"/>
        <v>152.16738599999999</v>
      </c>
      <c r="I19" s="74">
        <f t="shared" si="2"/>
        <v>57.562735000000004</v>
      </c>
      <c r="J19" s="75"/>
      <c r="K19" s="74">
        <f t="shared" si="3"/>
        <v>1381.533582</v>
      </c>
      <c r="L19" s="74">
        <f t="shared" si="4"/>
        <v>446.51849199999998</v>
      </c>
      <c r="M19" s="74">
        <f t="shared" si="5"/>
        <v>1011.6406099999999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1127</v>
      </c>
      <c r="B20" s="40">
        <v>99921</v>
      </c>
      <c r="C20" s="20" t="s">
        <v>3567</v>
      </c>
      <c r="D20" s="20" t="s">
        <v>3059</v>
      </c>
      <c r="E20" s="100">
        <v>0.88460000000000005</v>
      </c>
      <c r="F20" s="39"/>
      <c r="G20" s="74">
        <f t="shared" si="0"/>
        <v>179.077944</v>
      </c>
      <c r="H20" s="74">
        <f t="shared" si="1"/>
        <v>141.531452</v>
      </c>
      <c r="I20" s="74">
        <f t="shared" si="2"/>
        <v>53.539770000000004</v>
      </c>
      <c r="J20" s="75"/>
      <c r="K20" s="74">
        <f t="shared" si="3"/>
        <v>1284.9683240000002</v>
      </c>
      <c r="L20" s="74">
        <f t="shared" si="4"/>
        <v>421.98394400000001</v>
      </c>
      <c r="M20" s="74">
        <f t="shared" si="5"/>
        <v>945.81302000000005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1128</v>
      </c>
      <c r="B21" s="12">
        <v>12580</v>
      </c>
      <c r="C21" s="12" t="s">
        <v>3566</v>
      </c>
      <c r="D21" s="12" t="s">
        <v>3056</v>
      </c>
      <c r="E21" s="100">
        <v>0.95809999999999995</v>
      </c>
      <c r="F21" s="39"/>
      <c r="G21" s="74">
        <f t="shared" si="0"/>
        <v>188.90048400000001</v>
      </c>
      <c r="H21" s="74">
        <f t="shared" si="1"/>
        <v>149.294522</v>
      </c>
      <c r="I21" s="74">
        <f t="shared" si="2"/>
        <v>56.476095000000001</v>
      </c>
      <c r="J21" s="75"/>
      <c r="K21" s="74">
        <f t="shared" si="3"/>
        <v>1355.4504139999999</v>
      </c>
      <c r="L21" s="74">
        <f t="shared" si="4"/>
        <v>439.89148399999999</v>
      </c>
      <c r="M21" s="74">
        <f t="shared" si="5"/>
        <v>993.85996999999998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1129</v>
      </c>
      <c r="B22" s="12">
        <v>12580</v>
      </c>
      <c r="C22" s="12" t="s">
        <v>3566</v>
      </c>
      <c r="D22" s="12" t="s">
        <v>3056</v>
      </c>
      <c r="E22" s="100">
        <v>0.95809999999999995</v>
      </c>
      <c r="F22" s="39"/>
      <c r="G22" s="74">
        <f t="shared" si="0"/>
        <v>188.90048400000001</v>
      </c>
      <c r="H22" s="74">
        <f t="shared" si="1"/>
        <v>149.294522</v>
      </c>
      <c r="I22" s="74">
        <f t="shared" si="2"/>
        <v>56.476095000000001</v>
      </c>
      <c r="J22" s="75"/>
      <c r="K22" s="74">
        <f t="shared" si="3"/>
        <v>1355.4504139999999</v>
      </c>
      <c r="L22" s="74">
        <f t="shared" si="4"/>
        <v>439.89148399999999</v>
      </c>
      <c r="M22" s="74">
        <f t="shared" si="5"/>
        <v>993.85996999999998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1130</v>
      </c>
      <c r="B23" s="40">
        <v>99921</v>
      </c>
      <c r="C23" s="20" t="s">
        <v>3567</v>
      </c>
      <c r="D23" s="20" t="s">
        <v>3059</v>
      </c>
      <c r="E23" s="100">
        <v>0.88460000000000005</v>
      </c>
      <c r="F23" s="39"/>
      <c r="G23" s="74">
        <f t="shared" si="0"/>
        <v>179.077944</v>
      </c>
      <c r="H23" s="74">
        <f t="shared" si="1"/>
        <v>141.531452</v>
      </c>
      <c r="I23" s="74">
        <f t="shared" si="2"/>
        <v>53.539770000000004</v>
      </c>
      <c r="J23" s="75"/>
      <c r="K23" s="74">
        <f t="shared" si="3"/>
        <v>1284.9683240000002</v>
      </c>
      <c r="L23" s="74">
        <f t="shared" si="4"/>
        <v>421.98394400000001</v>
      </c>
      <c r="M23" s="74">
        <f t="shared" si="5"/>
        <v>945.81302000000005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1131</v>
      </c>
      <c r="B24" s="12">
        <v>43524</v>
      </c>
      <c r="C24" s="12" t="s">
        <v>3568</v>
      </c>
      <c r="D24" s="12" t="s">
        <v>3056</v>
      </c>
      <c r="E24" s="100">
        <v>0.98529999999999995</v>
      </c>
      <c r="F24" s="39"/>
      <c r="G24" s="74">
        <f t="shared" si="0"/>
        <v>192.53549199999998</v>
      </c>
      <c r="H24" s="74">
        <f t="shared" si="1"/>
        <v>152.16738599999999</v>
      </c>
      <c r="I24" s="74">
        <f t="shared" si="2"/>
        <v>57.562735000000004</v>
      </c>
      <c r="J24" s="75"/>
      <c r="K24" s="74">
        <f t="shared" si="3"/>
        <v>1381.533582</v>
      </c>
      <c r="L24" s="74">
        <f t="shared" si="4"/>
        <v>446.51849199999998</v>
      </c>
      <c r="M24" s="74">
        <f t="shared" si="5"/>
        <v>1011.6406099999999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1132</v>
      </c>
      <c r="B25" s="12">
        <v>47894</v>
      </c>
      <c r="C25" s="12" t="s">
        <v>3448</v>
      </c>
      <c r="D25" s="12" t="s">
        <v>3056</v>
      </c>
      <c r="E25" s="100">
        <v>1.0197000000000001</v>
      </c>
      <c r="F25" s="39"/>
      <c r="G25" s="74">
        <f t="shared" si="0"/>
        <v>197.13270799999998</v>
      </c>
      <c r="H25" s="74">
        <f t="shared" si="1"/>
        <v>155.800714</v>
      </c>
      <c r="I25" s="74">
        <f t="shared" si="2"/>
        <v>58.937015000000002</v>
      </c>
      <c r="J25" s="75"/>
      <c r="K25" s="74">
        <f t="shared" si="3"/>
        <v>1414.5211180000001</v>
      </c>
      <c r="L25" s="74">
        <f t="shared" si="4"/>
        <v>454.89970800000003</v>
      </c>
      <c r="M25" s="74">
        <f t="shared" si="5"/>
        <v>1034.12789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1133</v>
      </c>
      <c r="B26" s="12">
        <v>12580</v>
      </c>
      <c r="C26" s="12" t="s">
        <v>3566</v>
      </c>
      <c r="D26" s="12" t="s">
        <v>3056</v>
      </c>
      <c r="E26" s="100">
        <v>0.95809999999999995</v>
      </c>
      <c r="F26" s="39"/>
      <c r="G26" s="74">
        <f t="shared" si="0"/>
        <v>188.90048400000001</v>
      </c>
      <c r="H26" s="74">
        <f t="shared" si="1"/>
        <v>149.294522</v>
      </c>
      <c r="I26" s="74">
        <f t="shared" si="2"/>
        <v>56.476095000000001</v>
      </c>
      <c r="J26" s="75"/>
      <c r="K26" s="74">
        <f t="shared" si="3"/>
        <v>1355.4504139999999</v>
      </c>
      <c r="L26" s="74">
        <f t="shared" si="4"/>
        <v>439.89148399999999</v>
      </c>
      <c r="M26" s="74">
        <f t="shared" si="5"/>
        <v>993.85996999999998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1134</v>
      </c>
      <c r="B27" s="12">
        <v>41540</v>
      </c>
      <c r="C27" s="12" t="s">
        <v>3446</v>
      </c>
      <c r="D27" s="12" t="s">
        <v>3056</v>
      </c>
      <c r="E27" s="100">
        <v>0.93300000000000005</v>
      </c>
      <c r="F27" s="39"/>
      <c r="G27" s="74">
        <f t="shared" si="0"/>
        <v>185.54611999999997</v>
      </c>
      <c r="H27" s="74">
        <f t="shared" si="1"/>
        <v>146.64346</v>
      </c>
      <c r="I27" s="74">
        <f t="shared" si="2"/>
        <v>55.473350000000011</v>
      </c>
      <c r="J27" s="75"/>
      <c r="K27" s="74">
        <f t="shared" si="3"/>
        <v>1331.38102</v>
      </c>
      <c r="L27" s="74">
        <f t="shared" si="4"/>
        <v>433.77611999999999</v>
      </c>
      <c r="M27" s="74">
        <f t="shared" si="5"/>
        <v>977.4521000000002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3966</v>
      </c>
      <c r="B28" s="12">
        <v>15680</v>
      </c>
      <c r="C28" s="12" t="s">
        <v>3569</v>
      </c>
      <c r="D28" s="12" t="s">
        <v>3056</v>
      </c>
      <c r="E28" s="100">
        <v>0.95</v>
      </c>
      <c r="F28" s="39"/>
      <c r="G28" s="74">
        <f t="shared" si="0"/>
        <v>187.81799999999998</v>
      </c>
      <c r="H28" s="74">
        <f t="shared" si="1"/>
        <v>148.43899999999999</v>
      </c>
      <c r="I28" s="74">
        <f t="shared" si="2"/>
        <v>56.152500000000003</v>
      </c>
      <c r="J28" s="75"/>
      <c r="K28" s="74">
        <f t="shared" si="3"/>
        <v>1347.683</v>
      </c>
      <c r="L28" s="74">
        <f t="shared" si="4"/>
        <v>437.91800000000001</v>
      </c>
      <c r="M28" s="74">
        <f t="shared" si="5"/>
        <v>988.56500000000005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1135</v>
      </c>
      <c r="B29" s="40">
        <v>99921</v>
      </c>
      <c r="C29" s="20" t="s">
        <v>3567</v>
      </c>
      <c r="D29" s="20" t="s">
        <v>3059</v>
      </c>
      <c r="E29" s="100">
        <v>0.88460000000000005</v>
      </c>
      <c r="F29" s="39"/>
      <c r="G29" s="74">
        <f t="shared" si="0"/>
        <v>179.077944</v>
      </c>
      <c r="H29" s="74">
        <f t="shared" si="1"/>
        <v>141.531452</v>
      </c>
      <c r="I29" s="74">
        <f t="shared" si="2"/>
        <v>53.539770000000004</v>
      </c>
      <c r="J29" s="75"/>
      <c r="K29" s="74">
        <f t="shared" si="3"/>
        <v>1284.9683240000002</v>
      </c>
      <c r="L29" s="74">
        <f t="shared" si="4"/>
        <v>421.98394400000001</v>
      </c>
      <c r="M29" s="74">
        <f t="shared" si="5"/>
        <v>945.81302000000005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1136</v>
      </c>
      <c r="B30" s="12">
        <v>25180</v>
      </c>
      <c r="C30" s="12" t="s">
        <v>3570</v>
      </c>
      <c r="D30" s="12" t="s">
        <v>3056</v>
      </c>
      <c r="E30" s="100">
        <v>0.90720000000000001</v>
      </c>
      <c r="F30" s="39"/>
      <c r="G30" s="74">
        <f t="shared" si="0"/>
        <v>182.098208</v>
      </c>
      <c r="H30" s="74">
        <f t="shared" si="1"/>
        <v>143.918464</v>
      </c>
      <c r="I30" s="74">
        <f t="shared" si="2"/>
        <v>54.442639999999997</v>
      </c>
      <c r="J30" s="75"/>
      <c r="K30" s="74">
        <f t="shared" si="3"/>
        <v>1306.6403680000001</v>
      </c>
      <c r="L30" s="74">
        <f t="shared" si="4"/>
        <v>427.490208</v>
      </c>
      <c r="M30" s="74">
        <f t="shared" si="5"/>
        <v>960.58663999999999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1137</v>
      </c>
      <c r="B31" s="12">
        <v>41540</v>
      </c>
      <c r="C31" s="12" t="s">
        <v>3446</v>
      </c>
      <c r="D31" s="12" t="s">
        <v>3056</v>
      </c>
      <c r="E31" s="100">
        <v>0.93300000000000005</v>
      </c>
      <c r="F31" s="39"/>
      <c r="G31" s="74">
        <f t="shared" si="0"/>
        <v>185.54611999999997</v>
      </c>
      <c r="H31" s="74">
        <f t="shared" si="1"/>
        <v>146.64346</v>
      </c>
      <c r="I31" s="74">
        <f t="shared" si="2"/>
        <v>55.473350000000011</v>
      </c>
      <c r="J31" s="75"/>
      <c r="K31" s="74">
        <f t="shared" si="3"/>
        <v>1331.38102</v>
      </c>
      <c r="L31" s="74">
        <f t="shared" si="4"/>
        <v>433.77611999999999</v>
      </c>
      <c r="M31" s="74">
        <f t="shared" si="5"/>
        <v>977.4521000000002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1138</v>
      </c>
      <c r="B32" s="12">
        <v>41540</v>
      </c>
      <c r="C32" s="12" t="s">
        <v>3446</v>
      </c>
      <c r="D32" s="12" t="s">
        <v>3056</v>
      </c>
      <c r="E32" s="100">
        <v>0.93300000000000005</v>
      </c>
      <c r="F32" s="39"/>
      <c r="G32" s="74">
        <f t="shared" si="0"/>
        <v>185.54611999999997</v>
      </c>
      <c r="H32" s="74">
        <f t="shared" si="1"/>
        <v>146.64346</v>
      </c>
      <c r="I32" s="74">
        <f t="shared" si="2"/>
        <v>55.473350000000011</v>
      </c>
      <c r="J32" s="75"/>
      <c r="K32" s="74">
        <f t="shared" si="3"/>
        <v>1331.38102</v>
      </c>
      <c r="L32" s="74">
        <f t="shared" si="4"/>
        <v>433.77611999999999</v>
      </c>
      <c r="M32" s="74">
        <f t="shared" si="5"/>
        <v>977.4521000000002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3"/>
      <c r="B33" s="3"/>
      <c r="C33" s="4"/>
      <c r="D33" s="4"/>
      <c r="E33" s="4"/>
      <c r="F33" s="3"/>
      <c r="G33" s="4"/>
      <c r="H33" s="8"/>
      <c r="I33" s="8"/>
      <c r="J33" s="5"/>
      <c r="K33" s="5"/>
      <c r="L33" s="6"/>
      <c r="M33" s="9"/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3"/>
      <c r="B34" s="3"/>
      <c r="C34" s="4"/>
      <c r="D34" s="4"/>
      <c r="E34" s="4"/>
      <c r="F34" s="3"/>
      <c r="G34" s="4"/>
      <c r="H34" s="8"/>
      <c r="I34" s="8"/>
      <c r="J34" s="5"/>
      <c r="K34" s="5"/>
      <c r="L34" s="6"/>
      <c r="M34" s="9"/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3"/>
      <c r="B35" s="3"/>
      <c r="C35" s="4"/>
      <c r="D35" s="4"/>
      <c r="E35" s="4"/>
      <c r="F35" s="3"/>
      <c r="G35" s="4"/>
      <c r="H35" s="8"/>
      <c r="I35" s="8"/>
      <c r="J35" s="5"/>
      <c r="K35" s="5"/>
      <c r="L35" s="6"/>
      <c r="M35" s="9"/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27"/>
    </row>
    <row r="37" spans="1:23" x14ac:dyDescent="0.3">
      <c r="A37" s="27" t="s">
        <v>4187</v>
      </c>
    </row>
    <row r="38" spans="1:23" x14ac:dyDescent="0.3">
      <c r="A38" s="43"/>
      <c r="I38" s="4"/>
    </row>
  </sheetData>
  <autoFilter ref="A8:M8" xr:uid="{D0EDCF3B-8426-4B07-834D-434B772E94F2}">
    <sortState xmlns:xlrd2="http://schemas.microsoft.com/office/spreadsheetml/2017/richdata2" ref="A9:M3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58C37-2D29-4A18-AEBF-75EB134448D3}">
  <sheetPr>
    <pageSetUpPr fitToPage="1"/>
  </sheetPr>
  <dimension ref="A1:W28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1139</v>
      </c>
      <c r="B9" s="12">
        <v>12700</v>
      </c>
      <c r="C9" s="12" t="s">
        <v>3571</v>
      </c>
      <c r="D9" s="12" t="s">
        <v>3056</v>
      </c>
      <c r="E9" s="100">
        <v>1.2602</v>
      </c>
      <c r="F9" s="39"/>
      <c r="G9" s="74">
        <f t="shared" ref="G9:G22" si="0">+(E9*133.64)+60.86</f>
        <v>229.27312799999999</v>
      </c>
      <c r="H9" s="74">
        <f t="shared" ref="H9:H22" si="1">(E9*105.62)+48.1</f>
        <v>181.202324</v>
      </c>
      <c r="I9" s="74">
        <f t="shared" ref="I9:I22" si="2">(E9*39.95)+18.2</f>
        <v>68.544989999999999</v>
      </c>
      <c r="J9" s="75"/>
      <c r="K9" s="74">
        <f t="shared" ref="K9:K22" si="3">((E9*958.94)+436.69)</f>
        <v>1645.1461880000002</v>
      </c>
      <c r="L9" s="74">
        <f t="shared" ref="L9:L22" si="4">(E9*243.64)+206.46</f>
        <v>513.49512800000002</v>
      </c>
      <c r="M9" s="74">
        <f t="shared" ref="M9:M22" si="5">(E9*653.7)+367.55</f>
        <v>1191.34274</v>
      </c>
      <c r="N9" s="27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1140</v>
      </c>
      <c r="B10" s="12">
        <v>38340</v>
      </c>
      <c r="C10" s="12" t="s">
        <v>3572</v>
      </c>
      <c r="D10" s="12" t="s">
        <v>3056</v>
      </c>
      <c r="E10" s="100">
        <v>1.0853000000000002</v>
      </c>
      <c r="F10" s="39"/>
      <c r="G10" s="74">
        <f t="shared" si="0"/>
        <v>205.89949200000001</v>
      </c>
      <c r="H10" s="74">
        <f t="shared" si="1"/>
        <v>162.72938600000003</v>
      </c>
      <c r="I10" s="74">
        <f t="shared" si="2"/>
        <v>61.557735000000008</v>
      </c>
      <c r="J10" s="75"/>
      <c r="K10" s="74">
        <f t="shared" si="3"/>
        <v>1477.4275820000003</v>
      </c>
      <c r="L10" s="74">
        <f t="shared" si="4"/>
        <v>470.88249200000007</v>
      </c>
      <c r="M10" s="74">
        <f t="shared" si="5"/>
        <v>1077.0106100000003</v>
      </c>
      <c r="N10" s="27"/>
      <c r="O10" s="44"/>
    </row>
    <row r="11" spans="1:23" x14ac:dyDescent="0.3">
      <c r="A11" s="12" t="s">
        <v>1141</v>
      </c>
      <c r="B11" s="12">
        <v>39300</v>
      </c>
      <c r="C11" s="12" t="s">
        <v>3573</v>
      </c>
      <c r="D11" s="12" t="s">
        <v>3056</v>
      </c>
      <c r="E11" s="100">
        <v>1.036</v>
      </c>
      <c r="F11" s="39"/>
      <c r="G11" s="74">
        <f t="shared" si="0"/>
        <v>199.31103999999999</v>
      </c>
      <c r="H11" s="74">
        <f t="shared" si="1"/>
        <v>157.52232000000001</v>
      </c>
      <c r="I11" s="74">
        <f t="shared" si="2"/>
        <v>59.588200000000001</v>
      </c>
      <c r="J11" s="75"/>
      <c r="K11" s="74">
        <f t="shared" si="3"/>
        <v>1430.15184</v>
      </c>
      <c r="L11" s="74">
        <f t="shared" si="4"/>
        <v>458.87103999999999</v>
      </c>
      <c r="M11" s="74">
        <f t="shared" si="5"/>
        <v>1044.7832000000001</v>
      </c>
      <c r="N11" s="2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1142</v>
      </c>
      <c r="B12" s="40">
        <v>99922</v>
      </c>
      <c r="C12" s="20" t="s">
        <v>3574</v>
      </c>
      <c r="D12" s="20" t="s">
        <v>3059</v>
      </c>
      <c r="E12" s="100">
        <v>1.1059000000000001</v>
      </c>
      <c r="F12" s="39"/>
      <c r="G12" s="74">
        <f t="shared" si="0"/>
        <v>208.65247599999998</v>
      </c>
      <c r="H12" s="74">
        <f t="shared" si="1"/>
        <v>164.90515800000003</v>
      </c>
      <c r="I12" s="74">
        <f t="shared" si="2"/>
        <v>62.380705000000006</v>
      </c>
      <c r="J12" s="75"/>
      <c r="K12" s="74">
        <f t="shared" si="3"/>
        <v>1497.1817460000002</v>
      </c>
      <c r="L12" s="74">
        <f t="shared" si="4"/>
        <v>475.901476</v>
      </c>
      <c r="M12" s="74">
        <f t="shared" si="5"/>
        <v>1090.4768300000001</v>
      </c>
      <c r="N12" s="27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1143</v>
      </c>
      <c r="B13" s="12">
        <v>15764</v>
      </c>
      <c r="C13" s="12" t="s">
        <v>3575</v>
      </c>
      <c r="D13" s="12" t="s">
        <v>3056</v>
      </c>
      <c r="E13" s="100">
        <v>1.1025</v>
      </c>
      <c r="F13" s="39"/>
      <c r="G13" s="74">
        <f t="shared" si="0"/>
        <v>208.19810000000001</v>
      </c>
      <c r="H13" s="74">
        <f t="shared" si="1"/>
        <v>164.54605000000001</v>
      </c>
      <c r="I13" s="74">
        <f t="shared" si="2"/>
        <v>62.244875000000008</v>
      </c>
      <c r="J13" s="75"/>
      <c r="K13" s="74">
        <f t="shared" si="3"/>
        <v>1493.9213500000001</v>
      </c>
      <c r="L13" s="74">
        <f t="shared" si="4"/>
        <v>475.07309999999995</v>
      </c>
      <c r="M13" s="74">
        <f t="shared" si="5"/>
        <v>1088.2542500000002</v>
      </c>
      <c r="N13" s="27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1144</v>
      </c>
      <c r="B14" s="40">
        <v>99922</v>
      </c>
      <c r="C14" s="20" t="s">
        <v>3574</v>
      </c>
      <c r="D14" s="20" t="s">
        <v>3059</v>
      </c>
      <c r="E14" s="100">
        <v>1.1059000000000001</v>
      </c>
      <c r="F14" s="39"/>
      <c r="G14" s="74">
        <f t="shared" si="0"/>
        <v>208.65247599999998</v>
      </c>
      <c r="H14" s="74">
        <f t="shared" si="1"/>
        <v>164.90515800000003</v>
      </c>
      <c r="I14" s="74">
        <f t="shared" si="2"/>
        <v>62.380705000000006</v>
      </c>
      <c r="J14" s="75"/>
      <c r="K14" s="74">
        <f t="shared" si="3"/>
        <v>1497.1817460000002</v>
      </c>
      <c r="L14" s="74">
        <f t="shared" si="4"/>
        <v>475.901476</v>
      </c>
      <c r="M14" s="74">
        <f t="shared" si="5"/>
        <v>1090.4768300000001</v>
      </c>
      <c r="N14" s="27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1145</v>
      </c>
      <c r="B15" s="12">
        <v>44140</v>
      </c>
      <c r="C15" s="12" t="s">
        <v>4115</v>
      </c>
      <c r="D15" s="12" t="s">
        <v>3056</v>
      </c>
      <c r="E15" s="100">
        <v>1.014</v>
      </c>
      <c r="F15" s="39"/>
      <c r="G15" s="74">
        <f t="shared" si="0"/>
        <v>196.37095999999997</v>
      </c>
      <c r="H15" s="74">
        <f t="shared" si="1"/>
        <v>155.19868</v>
      </c>
      <c r="I15" s="74">
        <f t="shared" si="2"/>
        <v>58.709299999999999</v>
      </c>
      <c r="J15" s="75"/>
      <c r="K15" s="74">
        <f t="shared" si="3"/>
        <v>1409.0551600000001</v>
      </c>
      <c r="L15" s="74">
        <f t="shared" si="4"/>
        <v>453.51095999999995</v>
      </c>
      <c r="M15" s="74">
        <f t="shared" si="5"/>
        <v>1030.4018000000001</v>
      </c>
      <c r="N15" s="27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1146</v>
      </c>
      <c r="B16" s="12">
        <v>44140</v>
      </c>
      <c r="C16" s="12" t="s">
        <v>4115</v>
      </c>
      <c r="D16" s="12" t="s">
        <v>3056</v>
      </c>
      <c r="E16" s="100">
        <v>1.014</v>
      </c>
      <c r="F16" s="39"/>
      <c r="G16" s="74">
        <f t="shared" si="0"/>
        <v>196.37095999999997</v>
      </c>
      <c r="H16" s="74">
        <f t="shared" si="1"/>
        <v>155.19868</v>
      </c>
      <c r="I16" s="74">
        <f t="shared" si="2"/>
        <v>58.709299999999999</v>
      </c>
      <c r="J16" s="75"/>
      <c r="K16" s="74">
        <f t="shared" si="3"/>
        <v>1409.0551600000001</v>
      </c>
      <c r="L16" s="74">
        <f t="shared" si="4"/>
        <v>453.51095999999995</v>
      </c>
      <c r="M16" s="74">
        <f t="shared" si="5"/>
        <v>1030.4018000000001</v>
      </c>
      <c r="N16" s="27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1147</v>
      </c>
      <c r="B17" s="12">
        <v>15764</v>
      </c>
      <c r="C17" s="12" t="s">
        <v>3575</v>
      </c>
      <c r="D17" s="12" t="s">
        <v>3056</v>
      </c>
      <c r="E17" s="100">
        <v>1.1025</v>
      </c>
      <c r="F17" s="39"/>
      <c r="G17" s="74">
        <f t="shared" si="0"/>
        <v>208.19810000000001</v>
      </c>
      <c r="H17" s="74">
        <f t="shared" si="1"/>
        <v>164.54605000000001</v>
      </c>
      <c r="I17" s="74">
        <f t="shared" si="2"/>
        <v>62.244875000000008</v>
      </c>
      <c r="J17" s="75"/>
      <c r="K17" s="74">
        <f t="shared" si="3"/>
        <v>1493.9213500000001</v>
      </c>
      <c r="L17" s="74">
        <f t="shared" si="4"/>
        <v>475.07309999999995</v>
      </c>
      <c r="M17" s="74">
        <f t="shared" si="5"/>
        <v>1088.2542500000002</v>
      </c>
      <c r="N17" s="27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1148</v>
      </c>
      <c r="B18" s="40">
        <v>99922</v>
      </c>
      <c r="C18" s="20" t="s">
        <v>3574</v>
      </c>
      <c r="D18" s="20" t="s">
        <v>3059</v>
      </c>
      <c r="E18" s="100">
        <v>1.1059000000000001</v>
      </c>
      <c r="F18" s="39"/>
      <c r="G18" s="74">
        <f t="shared" si="0"/>
        <v>208.65247599999998</v>
      </c>
      <c r="H18" s="74">
        <f t="shared" si="1"/>
        <v>164.90515800000003</v>
      </c>
      <c r="I18" s="74">
        <f t="shared" si="2"/>
        <v>62.380705000000006</v>
      </c>
      <c r="J18" s="75"/>
      <c r="K18" s="74">
        <f t="shared" si="3"/>
        <v>1497.1817460000002</v>
      </c>
      <c r="L18" s="74">
        <f t="shared" si="4"/>
        <v>475.901476</v>
      </c>
      <c r="M18" s="74">
        <f t="shared" si="5"/>
        <v>1090.4768300000001</v>
      </c>
      <c r="N18" s="27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1149</v>
      </c>
      <c r="B19" s="12">
        <v>14454</v>
      </c>
      <c r="C19" s="12" t="s">
        <v>3576</v>
      </c>
      <c r="D19" s="12" t="s">
        <v>3056</v>
      </c>
      <c r="E19" s="100">
        <v>1.2425999999999999</v>
      </c>
      <c r="F19" s="39"/>
      <c r="G19" s="74">
        <f t="shared" si="0"/>
        <v>226.92106399999994</v>
      </c>
      <c r="H19" s="74">
        <f t="shared" si="1"/>
        <v>179.343412</v>
      </c>
      <c r="I19" s="74">
        <f t="shared" si="2"/>
        <v>67.84187</v>
      </c>
      <c r="J19" s="75"/>
      <c r="K19" s="74">
        <f t="shared" si="3"/>
        <v>1628.2688439999999</v>
      </c>
      <c r="L19" s="74">
        <f t="shared" si="4"/>
        <v>509.20706399999995</v>
      </c>
      <c r="M19" s="74">
        <f t="shared" si="5"/>
        <v>1179.83762</v>
      </c>
      <c r="N19" s="27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1150</v>
      </c>
      <c r="B20" s="12">
        <v>14454</v>
      </c>
      <c r="C20" s="12" t="s">
        <v>3576</v>
      </c>
      <c r="D20" s="12" t="s">
        <v>3056</v>
      </c>
      <c r="E20" s="100">
        <v>1.2425999999999999</v>
      </c>
      <c r="F20" s="39"/>
      <c r="G20" s="74">
        <f t="shared" si="0"/>
        <v>226.92106399999994</v>
      </c>
      <c r="H20" s="74">
        <f t="shared" si="1"/>
        <v>179.343412</v>
      </c>
      <c r="I20" s="74">
        <f t="shared" si="2"/>
        <v>67.84187</v>
      </c>
      <c r="J20" s="75"/>
      <c r="K20" s="74">
        <f t="shared" si="3"/>
        <v>1628.2688439999999</v>
      </c>
      <c r="L20" s="74">
        <f t="shared" si="4"/>
        <v>509.20706399999995</v>
      </c>
      <c r="M20" s="74">
        <f t="shared" si="5"/>
        <v>1179.83762</v>
      </c>
      <c r="N20" s="27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1151</v>
      </c>
      <c r="B21" s="12">
        <v>14454</v>
      </c>
      <c r="C21" s="12" t="s">
        <v>3576</v>
      </c>
      <c r="D21" s="12" t="s">
        <v>3056</v>
      </c>
      <c r="E21" s="100">
        <v>1.2425999999999999</v>
      </c>
      <c r="F21" s="39"/>
      <c r="G21" s="74">
        <f t="shared" si="0"/>
        <v>226.92106399999994</v>
      </c>
      <c r="H21" s="74">
        <f t="shared" si="1"/>
        <v>179.343412</v>
      </c>
      <c r="I21" s="74">
        <f t="shared" si="2"/>
        <v>67.84187</v>
      </c>
      <c r="J21" s="75"/>
      <c r="K21" s="74">
        <f t="shared" si="3"/>
        <v>1628.2688439999999</v>
      </c>
      <c r="L21" s="74">
        <f t="shared" si="4"/>
        <v>509.20706399999995</v>
      </c>
      <c r="M21" s="74">
        <f t="shared" si="5"/>
        <v>1179.83762</v>
      </c>
      <c r="N21" s="27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1152</v>
      </c>
      <c r="B22" s="12">
        <v>49340</v>
      </c>
      <c r="C22" s="12" t="s">
        <v>3440</v>
      </c>
      <c r="D22" s="12" t="s">
        <v>3056</v>
      </c>
      <c r="E22" s="100">
        <v>1.1577</v>
      </c>
      <c r="F22" s="39"/>
      <c r="G22" s="74">
        <f t="shared" si="0"/>
        <v>215.57502799999997</v>
      </c>
      <c r="H22" s="74">
        <f t="shared" si="1"/>
        <v>170.376274</v>
      </c>
      <c r="I22" s="74">
        <f t="shared" si="2"/>
        <v>64.450114999999997</v>
      </c>
      <c r="J22" s="75"/>
      <c r="K22" s="74">
        <f t="shared" si="3"/>
        <v>1546.854838</v>
      </c>
      <c r="L22" s="74">
        <f t="shared" si="4"/>
        <v>488.52202799999998</v>
      </c>
      <c r="M22" s="74">
        <f t="shared" si="5"/>
        <v>1124.3384900000001</v>
      </c>
      <c r="N22" s="27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3"/>
      <c r="B23" s="3"/>
      <c r="C23" s="4"/>
      <c r="D23" s="4"/>
      <c r="E23" s="4"/>
      <c r="F23" s="3"/>
      <c r="G23" s="4"/>
      <c r="H23" s="8"/>
      <c r="I23" s="8"/>
      <c r="J23" s="5"/>
      <c r="K23" s="5"/>
      <c r="L23" s="6"/>
      <c r="M23" s="9"/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3"/>
      <c r="B24" s="3"/>
      <c r="C24" s="4"/>
      <c r="D24" s="4"/>
      <c r="E24" s="4"/>
      <c r="F24" s="3"/>
      <c r="G24" s="4"/>
      <c r="H24" s="8"/>
      <c r="I24" s="8"/>
      <c r="J24" s="5"/>
      <c r="K24" s="5"/>
      <c r="L24" s="6"/>
      <c r="M24" s="9"/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3"/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27"/>
    </row>
    <row r="27" spans="1:23" x14ac:dyDescent="0.3">
      <c r="A27" s="27" t="s">
        <v>4187</v>
      </c>
    </row>
    <row r="28" spans="1:23" x14ac:dyDescent="0.3">
      <c r="A28" s="43"/>
      <c r="I28" s="4"/>
    </row>
  </sheetData>
  <autoFilter ref="A8:M8" xr:uid="{7A6710F6-BEC8-4CD5-8C40-D02766EE8BD9}">
    <sortState xmlns:xlrd2="http://schemas.microsoft.com/office/spreadsheetml/2017/richdata2" ref="A9:M2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D090-85B2-4612-A7D1-A648C65532BB}">
  <sheetPr>
    <pageSetUpPr fitToPage="1"/>
  </sheetPr>
  <dimension ref="A1:W97"/>
  <sheetViews>
    <sheetView tabSelected="1" topLeftCell="A10" zoomScaleNormal="100" workbookViewId="0">
      <selection activeCell="E33" sqref="E33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1153</v>
      </c>
      <c r="B9" s="40">
        <v>99923</v>
      </c>
      <c r="C9" s="20" t="s">
        <v>3577</v>
      </c>
      <c r="D9" s="20" t="s">
        <v>3059</v>
      </c>
      <c r="E9" s="100">
        <v>0.83679999999999999</v>
      </c>
      <c r="F9" s="39"/>
      <c r="G9" s="74">
        <f t="shared" ref="G9:G72" si="0">+(E9*133.64)+60.86</f>
        <v>172.68995200000001</v>
      </c>
      <c r="H9" s="74">
        <f t="shared" ref="H9:H72" si="1">(E9*105.62)+48.1</f>
        <v>136.48281600000001</v>
      </c>
      <c r="I9" s="74">
        <f t="shared" ref="I9:I72" si="2">(E9*39.95)+18.2</f>
        <v>51.630160000000004</v>
      </c>
      <c r="J9" s="75"/>
      <c r="K9" s="74">
        <f t="shared" ref="K9:K72" si="3">((E9*958.94)+436.69)</f>
        <v>1239.1309920000001</v>
      </c>
      <c r="L9" s="74">
        <f t="shared" ref="L9:L72" si="4">(E9*243.64)+206.46</f>
        <v>410.33795199999997</v>
      </c>
      <c r="M9" s="74">
        <f t="shared" ref="M9:M72" si="5">(E9*653.7)+367.55</f>
        <v>914.56616000000008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1154</v>
      </c>
      <c r="B10" s="40">
        <v>99923</v>
      </c>
      <c r="C10" s="20" t="s">
        <v>3577</v>
      </c>
      <c r="D10" s="20" t="s">
        <v>3059</v>
      </c>
      <c r="E10" s="100">
        <v>0.83679999999999999</v>
      </c>
      <c r="F10" s="39"/>
      <c r="G10" s="74">
        <f t="shared" si="0"/>
        <v>172.68995200000001</v>
      </c>
      <c r="H10" s="74">
        <f t="shared" si="1"/>
        <v>136.48281600000001</v>
      </c>
      <c r="I10" s="74">
        <f t="shared" si="2"/>
        <v>51.630160000000004</v>
      </c>
      <c r="J10" s="75"/>
      <c r="K10" s="74">
        <f t="shared" si="3"/>
        <v>1239.1309920000001</v>
      </c>
      <c r="L10" s="74">
        <f t="shared" si="4"/>
        <v>410.33795199999997</v>
      </c>
      <c r="M10" s="74">
        <f t="shared" si="5"/>
        <v>914.56616000000008</v>
      </c>
      <c r="N10" s="44"/>
      <c r="O10" s="44"/>
    </row>
    <row r="11" spans="1:23" x14ac:dyDescent="0.3">
      <c r="A11" s="40" t="s">
        <v>1155</v>
      </c>
      <c r="B11" s="40">
        <v>99923</v>
      </c>
      <c r="C11" s="20" t="s">
        <v>3577</v>
      </c>
      <c r="D11" s="20" t="s">
        <v>3059</v>
      </c>
      <c r="E11" s="100">
        <v>0.83679999999999999</v>
      </c>
      <c r="F11" s="39"/>
      <c r="G11" s="74">
        <f t="shared" si="0"/>
        <v>172.68995200000001</v>
      </c>
      <c r="H11" s="74">
        <f t="shared" si="1"/>
        <v>136.48281600000001</v>
      </c>
      <c r="I11" s="74">
        <f t="shared" si="2"/>
        <v>51.630160000000004</v>
      </c>
      <c r="J11" s="75"/>
      <c r="K11" s="74">
        <f t="shared" si="3"/>
        <v>1239.1309920000001</v>
      </c>
      <c r="L11" s="74">
        <f t="shared" si="4"/>
        <v>410.33795199999997</v>
      </c>
      <c r="M11" s="74">
        <f t="shared" si="5"/>
        <v>914.56616000000008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1156</v>
      </c>
      <c r="B12" s="40">
        <v>99923</v>
      </c>
      <c r="C12" s="20" t="s">
        <v>3577</v>
      </c>
      <c r="D12" s="20" t="s">
        <v>3059</v>
      </c>
      <c r="E12" s="100">
        <v>0.83679999999999999</v>
      </c>
      <c r="F12" s="39"/>
      <c r="G12" s="74">
        <f t="shared" si="0"/>
        <v>172.68995200000001</v>
      </c>
      <c r="H12" s="74">
        <f t="shared" si="1"/>
        <v>136.48281600000001</v>
      </c>
      <c r="I12" s="74">
        <f t="shared" si="2"/>
        <v>51.630160000000004</v>
      </c>
      <c r="J12" s="75"/>
      <c r="K12" s="74">
        <f t="shared" si="3"/>
        <v>1239.1309920000001</v>
      </c>
      <c r="L12" s="74">
        <f t="shared" si="4"/>
        <v>410.33795199999997</v>
      </c>
      <c r="M12" s="74">
        <f t="shared" si="5"/>
        <v>914.56616000000008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1157</v>
      </c>
      <c r="B13" s="40">
        <v>99923</v>
      </c>
      <c r="C13" s="20" t="s">
        <v>3577</v>
      </c>
      <c r="D13" s="20" t="s">
        <v>3059</v>
      </c>
      <c r="E13" s="100">
        <v>0.83679999999999999</v>
      </c>
      <c r="F13" s="39"/>
      <c r="G13" s="74">
        <f t="shared" si="0"/>
        <v>172.68995200000001</v>
      </c>
      <c r="H13" s="74">
        <f t="shared" si="1"/>
        <v>136.48281600000001</v>
      </c>
      <c r="I13" s="74">
        <f t="shared" si="2"/>
        <v>51.630160000000004</v>
      </c>
      <c r="J13" s="75"/>
      <c r="K13" s="74">
        <f t="shared" si="3"/>
        <v>1239.1309920000001</v>
      </c>
      <c r="L13" s="74">
        <f t="shared" si="4"/>
        <v>410.33795199999997</v>
      </c>
      <c r="M13" s="74">
        <f t="shared" si="5"/>
        <v>914.56616000000008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1158</v>
      </c>
      <c r="B14" s="40">
        <v>99923</v>
      </c>
      <c r="C14" s="20" t="s">
        <v>3577</v>
      </c>
      <c r="D14" s="20" t="s">
        <v>3059</v>
      </c>
      <c r="E14" s="100">
        <v>0.83679999999999999</v>
      </c>
      <c r="F14" s="39"/>
      <c r="G14" s="74">
        <f t="shared" si="0"/>
        <v>172.68995200000001</v>
      </c>
      <c r="H14" s="74">
        <f t="shared" si="1"/>
        <v>136.48281600000001</v>
      </c>
      <c r="I14" s="74">
        <f t="shared" si="2"/>
        <v>51.630160000000004</v>
      </c>
      <c r="J14" s="75"/>
      <c r="K14" s="74">
        <f t="shared" si="3"/>
        <v>1239.1309920000001</v>
      </c>
      <c r="L14" s="74">
        <f t="shared" si="4"/>
        <v>410.33795199999997</v>
      </c>
      <c r="M14" s="74">
        <f t="shared" si="5"/>
        <v>914.56616000000008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1159</v>
      </c>
      <c r="B15" s="40">
        <v>99923</v>
      </c>
      <c r="C15" s="20" t="s">
        <v>3577</v>
      </c>
      <c r="D15" s="20" t="s">
        <v>3059</v>
      </c>
      <c r="E15" s="100">
        <v>0.83679999999999999</v>
      </c>
      <c r="F15" s="39"/>
      <c r="G15" s="74">
        <f t="shared" si="0"/>
        <v>172.68995200000001</v>
      </c>
      <c r="H15" s="74">
        <f t="shared" si="1"/>
        <v>136.48281600000001</v>
      </c>
      <c r="I15" s="74">
        <f t="shared" si="2"/>
        <v>51.630160000000004</v>
      </c>
      <c r="J15" s="75"/>
      <c r="K15" s="74">
        <f t="shared" si="3"/>
        <v>1239.1309920000001</v>
      </c>
      <c r="L15" s="74">
        <f t="shared" si="4"/>
        <v>410.33795199999997</v>
      </c>
      <c r="M15" s="74">
        <f t="shared" si="5"/>
        <v>914.56616000000008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1160</v>
      </c>
      <c r="B16" s="12">
        <v>24340</v>
      </c>
      <c r="C16" s="12" t="s">
        <v>3578</v>
      </c>
      <c r="D16" s="12" t="s">
        <v>3056</v>
      </c>
      <c r="E16" s="100">
        <v>0.88160000000000005</v>
      </c>
      <c r="F16" s="39"/>
      <c r="G16" s="74">
        <f t="shared" si="0"/>
        <v>178.67702399999999</v>
      </c>
      <c r="H16" s="74">
        <f t="shared" si="1"/>
        <v>141.21459200000001</v>
      </c>
      <c r="I16" s="74">
        <f t="shared" si="2"/>
        <v>53.419920000000005</v>
      </c>
      <c r="J16" s="75"/>
      <c r="K16" s="74">
        <f t="shared" si="3"/>
        <v>1282.091504</v>
      </c>
      <c r="L16" s="74">
        <f t="shared" si="4"/>
        <v>421.25302399999998</v>
      </c>
      <c r="M16" s="74">
        <f t="shared" si="5"/>
        <v>943.85192000000006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1161</v>
      </c>
      <c r="B17" s="12">
        <v>13020</v>
      </c>
      <c r="C17" s="12" t="s">
        <v>3579</v>
      </c>
      <c r="D17" s="12" t="s">
        <v>3056</v>
      </c>
      <c r="E17" s="100">
        <v>0.93320000000000003</v>
      </c>
      <c r="F17" s="39"/>
      <c r="G17" s="74">
        <f t="shared" si="0"/>
        <v>185.57284799999999</v>
      </c>
      <c r="H17" s="74">
        <f t="shared" si="1"/>
        <v>146.66458400000002</v>
      </c>
      <c r="I17" s="74">
        <f t="shared" si="2"/>
        <v>55.481340000000003</v>
      </c>
      <c r="J17" s="75"/>
      <c r="K17" s="74">
        <f t="shared" si="3"/>
        <v>1331.5728080000001</v>
      </c>
      <c r="L17" s="74">
        <f t="shared" si="4"/>
        <v>433.82484799999997</v>
      </c>
      <c r="M17" s="74">
        <f t="shared" si="5"/>
        <v>977.58284000000003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1162</v>
      </c>
      <c r="B18" s="40">
        <v>99923</v>
      </c>
      <c r="C18" s="20" t="s">
        <v>3577</v>
      </c>
      <c r="D18" s="20" t="s">
        <v>3059</v>
      </c>
      <c r="E18" s="100">
        <v>0.83679999999999999</v>
      </c>
      <c r="F18" s="39"/>
      <c r="G18" s="74">
        <f t="shared" si="0"/>
        <v>172.68995200000001</v>
      </c>
      <c r="H18" s="74">
        <f t="shared" si="1"/>
        <v>136.48281600000001</v>
      </c>
      <c r="I18" s="74">
        <f t="shared" si="2"/>
        <v>51.630160000000004</v>
      </c>
      <c r="J18" s="75"/>
      <c r="K18" s="74">
        <f t="shared" si="3"/>
        <v>1239.1309920000001</v>
      </c>
      <c r="L18" s="74">
        <f t="shared" si="4"/>
        <v>410.33795199999997</v>
      </c>
      <c r="M18" s="74">
        <f t="shared" si="5"/>
        <v>914.56616000000008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1163</v>
      </c>
      <c r="B19" s="12">
        <v>35660</v>
      </c>
      <c r="C19" s="12" t="s">
        <v>3580</v>
      </c>
      <c r="D19" s="12" t="s">
        <v>3056</v>
      </c>
      <c r="E19" s="100">
        <v>0.85</v>
      </c>
      <c r="F19" s="39"/>
      <c r="G19" s="74">
        <f t="shared" si="0"/>
        <v>174.45399999999998</v>
      </c>
      <c r="H19" s="74">
        <f t="shared" si="1"/>
        <v>137.87700000000001</v>
      </c>
      <c r="I19" s="74">
        <f t="shared" si="2"/>
        <v>52.157499999999999</v>
      </c>
      <c r="J19" s="75"/>
      <c r="K19" s="74">
        <f t="shared" si="3"/>
        <v>1251.789</v>
      </c>
      <c r="L19" s="74">
        <f t="shared" si="4"/>
        <v>413.55399999999997</v>
      </c>
      <c r="M19" s="74">
        <f t="shared" si="5"/>
        <v>923.19499999999994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1164</v>
      </c>
      <c r="B20" s="40">
        <v>99923</v>
      </c>
      <c r="C20" s="20" t="s">
        <v>3577</v>
      </c>
      <c r="D20" s="20" t="s">
        <v>3059</v>
      </c>
      <c r="E20" s="100">
        <v>0.83679999999999999</v>
      </c>
      <c r="F20" s="39"/>
      <c r="G20" s="74">
        <f t="shared" si="0"/>
        <v>172.68995200000001</v>
      </c>
      <c r="H20" s="74">
        <f t="shared" si="1"/>
        <v>136.48281600000001</v>
      </c>
      <c r="I20" s="74">
        <f t="shared" si="2"/>
        <v>51.630160000000004</v>
      </c>
      <c r="J20" s="75"/>
      <c r="K20" s="74">
        <f t="shared" si="3"/>
        <v>1239.1309920000001</v>
      </c>
      <c r="L20" s="74">
        <f t="shared" si="4"/>
        <v>410.33795199999997</v>
      </c>
      <c r="M20" s="74">
        <f t="shared" si="5"/>
        <v>914.56616000000008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1165</v>
      </c>
      <c r="B21" s="12">
        <v>12980</v>
      </c>
      <c r="C21" s="12" t="s">
        <v>3581</v>
      </c>
      <c r="D21" s="12" t="s">
        <v>3056</v>
      </c>
      <c r="E21" s="100">
        <v>0.89480000000000004</v>
      </c>
      <c r="F21" s="39"/>
      <c r="G21" s="74">
        <f t="shared" si="0"/>
        <v>180.44107199999999</v>
      </c>
      <c r="H21" s="74">
        <f t="shared" si="1"/>
        <v>142.60877600000001</v>
      </c>
      <c r="I21" s="74">
        <f t="shared" si="2"/>
        <v>53.94726</v>
      </c>
      <c r="J21" s="75"/>
      <c r="K21" s="74">
        <f t="shared" si="3"/>
        <v>1294.7495120000001</v>
      </c>
      <c r="L21" s="74">
        <f t="shared" si="4"/>
        <v>424.46907199999998</v>
      </c>
      <c r="M21" s="74">
        <f t="shared" si="5"/>
        <v>952.48076000000015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1166</v>
      </c>
      <c r="B22" s="12">
        <v>43780</v>
      </c>
      <c r="C22" s="12" t="s">
        <v>3527</v>
      </c>
      <c r="D22" s="12" t="s">
        <v>3056</v>
      </c>
      <c r="E22" s="100">
        <v>0.92690000000000006</v>
      </c>
      <c r="F22" s="39"/>
      <c r="G22" s="74">
        <f t="shared" si="0"/>
        <v>184.73091599999998</v>
      </c>
      <c r="H22" s="74">
        <f t="shared" si="1"/>
        <v>145.999178</v>
      </c>
      <c r="I22" s="74">
        <f t="shared" si="2"/>
        <v>55.229655000000008</v>
      </c>
      <c r="J22" s="75"/>
      <c r="K22" s="74">
        <f t="shared" si="3"/>
        <v>1325.5314860000001</v>
      </c>
      <c r="L22" s="74">
        <f t="shared" si="4"/>
        <v>432.28991600000001</v>
      </c>
      <c r="M22" s="74">
        <f t="shared" si="5"/>
        <v>973.4645300000002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1167</v>
      </c>
      <c r="B23" s="40">
        <v>99923</v>
      </c>
      <c r="C23" s="20" t="s">
        <v>3577</v>
      </c>
      <c r="D23" s="20" t="s">
        <v>3059</v>
      </c>
      <c r="E23" s="100">
        <v>0.83679999999999999</v>
      </c>
      <c r="F23" s="39"/>
      <c r="G23" s="74">
        <f t="shared" si="0"/>
        <v>172.68995200000001</v>
      </c>
      <c r="H23" s="74">
        <f t="shared" si="1"/>
        <v>136.48281600000001</v>
      </c>
      <c r="I23" s="74">
        <f t="shared" si="2"/>
        <v>51.630160000000004</v>
      </c>
      <c r="J23" s="75"/>
      <c r="K23" s="74">
        <f t="shared" si="3"/>
        <v>1239.1309920000001</v>
      </c>
      <c r="L23" s="74">
        <f t="shared" si="4"/>
        <v>410.33795199999997</v>
      </c>
      <c r="M23" s="74">
        <f t="shared" si="5"/>
        <v>914.56616000000008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1168</v>
      </c>
      <c r="B24" s="40">
        <v>99923</v>
      </c>
      <c r="C24" s="20" t="s">
        <v>3577</v>
      </c>
      <c r="D24" s="20" t="s">
        <v>3059</v>
      </c>
      <c r="E24" s="100">
        <v>0.83679999999999999</v>
      </c>
      <c r="F24" s="39"/>
      <c r="G24" s="74">
        <f t="shared" si="0"/>
        <v>172.68995200000001</v>
      </c>
      <c r="H24" s="74">
        <f t="shared" si="1"/>
        <v>136.48281600000001</v>
      </c>
      <c r="I24" s="74">
        <f t="shared" si="2"/>
        <v>51.630160000000004</v>
      </c>
      <c r="J24" s="75"/>
      <c r="K24" s="74">
        <f t="shared" si="3"/>
        <v>1239.1309920000001</v>
      </c>
      <c r="L24" s="74">
        <f t="shared" si="4"/>
        <v>410.33795199999997</v>
      </c>
      <c r="M24" s="74">
        <f t="shared" si="5"/>
        <v>914.56616000000008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1169</v>
      </c>
      <c r="B25" s="40">
        <v>99923</v>
      </c>
      <c r="C25" s="20" t="s">
        <v>3577</v>
      </c>
      <c r="D25" s="20" t="s">
        <v>3059</v>
      </c>
      <c r="E25" s="100">
        <v>0.83679999999999999</v>
      </c>
      <c r="F25" s="39"/>
      <c r="G25" s="74">
        <f t="shared" si="0"/>
        <v>172.68995200000001</v>
      </c>
      <c r="H25" s="74">
        <f t="shared" si="1"/>
        <v>136.48281600000001</v>
      </c>
      <c r="I25" s="74">
        <f t="shared" si="2"/>
        <v>51.630160000000004</v>
      </c>
      <c r="J25" s="75"/>
      <c r="K25" s="74">
        <f t="shared" si="3"/>
        <v>1239.1309920000001</v>
      </c>
      <c r="L25" s="74">
        <f t="shared" si="4"/>
        <v>410.33795199999997</v>
      </c>
      <c r="M25" s="74">
        <f t="shared" si="5"/>
        <v>914.56616000000008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1170</v>
      </c>
      <c r="B26" s="40">
        <v>99923</v>
      </c>
      <c r="C26" s="20" t="s">
        <v>3577</v>
      </c>
      <c r="D26" s="20" t="s">
        <v>3059</v>
      </c>
      <c r="E26" s="100">
        <v>0.83679999999999999</v>
      </c>
      <c r="F26" s="39"/>
      <c r="G26" s="74">
        <f t="shared" si="0"/>
        <v>172.68995200000001</v>
      </c>
      <c r="H26" s="74">
        <f t="shared" si="1"/>
        <v>136.48281600000001</v>
      </c>
      <c r="I26" s="74">
        <f t="shared" si="2"/>
        <v>51.630160000000004</v>
      </c>
      <c r="J26" s="75"/>
      <c r="K26" s="74">
        <f t="shared" si="3"/>
        <v>1239.1309920000001</v>
      </c>
      <c r="L26" s="74">
        <f t="shared" si="4"/>
        <v>410.33795199999997</v>
      </c>
      <c r="M26" s="74">
        <f t="shared" si="5"/>
        <v>914.56616000000008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1171</v>
      </c>
      <c r="B27" s="12">
        <v>29620</v>
      </c>
      <c r="C27" s="12" t="s">
        <v>3582</v>
      </c>
      <c r="D27" s="12" t="s">
        <v>3056</v>
      </c>
      <c r="E27" s="100">
        <v>0.98350000000000004</v>
      </c>
      <c r="F27" s="39"/>
      <c r="G27" s="74">
        <f t="shared" si="0"/>
        <v>192.29494</v>
      </c>
      <c r="H27" s="74">
        <f t="shared" si="1"/>
        <v>151.97727</v>
      </c>
      <c r="I27" s="74">
        <f t="shared" si="2"/>
        <v>57.490825000000001</v>
      </c>
      <c r="J27" s="75"/>
      <c r="K27" s="74">
        <f t="shared" si="3"/>
        <v>1379.8074900000001</v>
      </c>
      <c r="L27" s="74">
        <f t="shared" si="4"/>
        <v>446.07993999999997</v>
      </c>
      <c r="M27" s="74">
        <f t="shared" si="5"/>
        <v>1010.4639500000001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1172</v>
      </c>
      <c r="B28" s="40">
        <v>99923</v>
      </c>
      <c r="C28" s="20" t="s">
        <v>3577</v>
      </c>
      <c r="D28" s="20" t="s">
        <v>3059</v>
      </c>
      <c r="E28" s="100">
        <v>0.83679999999999999</v>
      </c>
      <c r="F28" s="39"/>
      <c r="G28" s="74">
        <f t="shared" si="0"/>
        <v>172.68995200000001</v>
      </c>
      <c r="H28" s="74">
        <f t="shared" si="1"/>
        <v>136.48281600000001</v>
      </c>
      <c r="I28" s="74">
        <f t="shared" si="2"/>
        <v>51.630160000000004</v>
      </c>
      <c r="J28" s="75"/>
      <c r="K28" s="74">
        <f t="shared" si="3"/>
        <v>1239.1309920000001</v>
      </c>
      <c r="L28" s="74">
        <f t="shared" si="4"/>
        <v>410.33795199999997</v>
      </c>
      <c r="M28" s="74">
        <f t="shared" si="5"/>
        <v>914.56616000000008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1173</v>
      </c>
      <c r="B29" s="40">
        <v>99923</v>
      </c>
      <c r="C29" s="20" t="s">
        <v>3577</v>
      </c>
      <c r="D29" s="20" t="s">
        <v>3059</v>
      </c>
      <c r="E29" s="100">
        <v>0.83679999999999999</v>
      </c>
      <c r="F29" s="39"/>
      <c r="G29" s="74">
        <f t="shared" si="0"/>
        <v>172.68995200000001</v>
      </c>
      <c r="H29" s="74">
        <f t="shared" si="1"/>
        <v>136.48281600000001</v>
      </c>
      <c r="I29" s="74">
        <f t="shared" si="2"/>
        <v>51.630160000000004</v>
      </c>
      <c r="J29" s="75"/>
      <c r="K29" s="74">
        <f t="shared" si="3"/>
        <v>1239.1309920000001</v>
      </c>
      <c r="L29" s="74">
        <f t="shared" si="4"/>
        <v>410.33795199999997</v>
      </c>
      <c r="M29" s="74">
        <f t="shared" si="5"/>
        <v>914.56616000000008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1174</v>
      </c>
      <c r="B30" s="40">
        <v>99923</v>
      </c>
      <c r="C30" s="20" t="s">
        <v>3577</v>
      </c>
      <c r="D30" s="20" t="s">
        <v>3059</v>
      </c>
      <c r="E30" s="100">
        <v>0.83679999999999999</v>
      </c>
      <c r="F30" s="39"/>
      <c r="G30" s="74">
        <f t="shared" si="0"/>
        <v>172.68995200000001</v>
      </c>
      <c r="H30" s="74">
        <f t="shared" si="1"/>
        <v>136.48281600000001</v>
      </c>
      <c r="I30" s="74">
        <f t="shared" si="2"/>
        <v>51.630160000000004</v>
      </c>
      <c r="J30" s="75"/>
      <c r="K30" s="74">
        <f t="shared" si="3"/>
        <v>1239.1309920000001</v>
      </c>
      <c r="L30" s="74">
        <f t="shared" si="4"/>
        <v>410.33795199999997</v>
      </c>
      <c r="M30" s="74">
        <f t="shared" si="5"/>
        <v>914.56616000000008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1175</v>
      </c>
      <c r="B31" s="12">
        <v>29620</v>
      </c>
      <c r="C31" s="12" t="s">
        <v>3582</v>
      </c>
      <c r="D31" s="12" t="s">
        <v>3056</v>
      </c>
      <c r="E31" s="100">
        <v>0.98350000000000004</v>
      </c>
      <c r="F31" s="39"/>
      <c r="G31" s="74">
        <f t="shared" si="0"/>
        <v>192.29494</v>
      </c>
      <c r="H31" s="74">
        <f t="shared" si="1"/>
        <v>151.97727</v>
      </c>
      <c r="I31" s="74">
        <f t="shared" si="2"/>
        <v>57.490825000000001</v>
      </c>
      <c r="J31" s="75"/>
      <c r="K31" s="74">
        <f t="shared" si="3"/>
        <v>1379.8074900000001</v>
      </c>
      <c r="L31" s="74">
        <f t="shared" si="4"/>
        <v>446.07993999999997</v>
      </c>
      <c r="M31" s="74">
        <f t="shared" si="5"/>
        <v>1010.4639500000001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1176</v>
      </c>
      <c r="B32" s="40">
        <v>99923</v>
      </c>
      <c r="C32" s="20" t="s">
        <v>3577</v>
      </c>
      <c r="D32" s="20" t="s">
        <v>3059</v>
      </c>
      <c r="E32" s="100">
        <v>0.83679999999999999</v>
      </c>
      <c r="F32" s="39"/>
      <c r="G32" s="74">
        <f t="shared" si="0"/>
        <v>172.68995200000001</v>
      </c>
      <c r="H32" s="74">
        <f t="shared" si="1"/>
        <v>136.48281600000001</v>
      </c>
      <c r="I32" s="74">
        <f t="shared" si="2"/>
        <v>51.630160000000004</v>
      </c>
      <c r="J32" s="75"/>
      <c r="K32" s="74">
        <f t="shared" si="3"/>
        <v>1239.1309920000001</v>
      </c>
      <c r="L32" s="74">
        <f t="shared" si="4"/>
        <v>410.33795199999997</v>
      </c>
      <c r="M32" s="74">
        <f t="shared" si="5"/>
        <v>914.56616000000008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1177</v>
      </c>
      <c r="B33" s="12">
        <v>22420</v>
      </c>
      <c r="C33" s="12" t="s">
        <v>3583</v>
      </c>
      <c r="D33" s="12" t="s">
        <v>3056</v>
      </c>
      <c r="E33" s="100">
        <v>1.079</v>
      </c>
      <c r="F33" s="39"/>
      <c r="G33" s="74">
        <f t="shared" si="0"/>
        <v>205.05755999999997</v>
      </c>
      <c r="H33" s="74">
        <f t="shared" si="1"/>
        <v>162.06398000000002</v>
      </c>
      <c r="I33" s="74">
        <f t="shared" si="2"/>
        <v>61.306049999999999</v>
      </c>
      <c r="J33" s="75"/>
      <c r="K33" s="74">
        <f t="shared" si="3"/>
        <v>1471.38626</v>
      </c>
      <c r="L33" s="74">
        <f t="shared" si="4"/>
        <v>469.34755999999993</v>
      </c>
      <c r="M33" s="74">
        <f t="shared" si="5"/>
        <v>1072.8923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1178</v>
      </c>
      <c r="B34" s="40">
        <v>99923</v>
      </c>
      <c r="C34" s="20" t="s">
        <v>3577</v>
      </c>
      <c r="D34" s="20" t="s">
        <v>3059</v>
      </c>
      <c r="E34" s="100">
        <v>0.83679999999999999</v>
      </c>
      <c r="F34" s="39"/>
      <c r="G34" s="74">
        <f t="shared" si="0"/>
        <v>172.68995200000001</v>
      </c>
      <c r="H34" s="74">
        <f t="shared" si="1"/>
        <v>136.48281600000001</v>
      </c>
      <c r="I34" s="74">
        <f t="shared" si="2"/>
        <v>51.630160000000004</v>
      </c>
      <c r="J34" s="75"/>
      <c r="K34" s="74">
        <f t="shared" si="3"/>
        <v>1239.1309920000001</v>
      </c>
      <c r="L34" s="74">
        <f t="shared" si="4"/>
        <v>410.33795199999997</v>
      </c>
      <c r="M34" s="74">
        <f t="shared" si="5"/>
        <v>914.56616000000008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1179</v>
      </c>
      <c r="B35" s="40">
        <v>99923</v>
      </c>
      <c r="C35" s="20" t="s">
        <v>3577</v>
      </c>
      <c r="D35" s="20" t="s">
        <v>3059</v>
      </c>
      <c r="E35" s="100">
        <v>0.83679999999999999</v>
      </c>
      <c r="F35" s="39"/>
      <c r="G35" s="74">
        <f t="shared" si="0"/>
        <v>172.68995200000001</v>
      </c>
      <c r="H35" s="74">
        <f t="shared" si="1"/>
        <v>136.48281600000001</v>
      </c>
      <c r="I35" s="74">
        <f t="shared" si="2"/>
        <v>51.630160000000004</v>
      </c>
      <c r="J35" s="75"/>
      <c r="K35" s="74">
        <f t="shared" si="3"/>
        <v>1239.1309920000001</v>
      </c>
      <c r="L35" s="74">
        <f t="shared" si="4"/>
        <v>410.33795199999997</v>
      </c>
      <c r="M35" s="74">
        <f t="shared" si="5"/>
        <v>914.56616000000008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1180</v>
      </c>
      <c r="B36" s="40">
        <v>99923</v>
      </c>
      <c r="C36" s="20" t="s">
        <v>3577</v>
      </c>
      <c r="D36" s="20" t="s">
        <v>3059</v>
      </c>
      <c r="E36" s="100">
        <v>0.83679999999999999</v>
      </c>
      <c r="F36" s="39"/>
      <c r="G36" s="74">
        <f t="shared" si="0"/>
        <v>172.68995200000001</v>
      </c>
      <c r="H36" s="74">
        <f t="shared" si="1"/>
        <v>136.48281600000001</v>
      </c>
      <c r="I36" s="74">
        <f t="shared" si="2"/>
        <v>51.630160000000004</v>
      </c>
      <c r="J36" s="75"/>
      <c r="K36" s="74">
        <f t="shared" si="3"/>
        <v>1239.1309920000001</v>
      </c>
      <c r="L36" s="74">
        <f t="shared" si="4"/>
        <v>410.33795199999997</v>
      </c>
      <c r="M36" s="74">
        <f t="shared" si="5"/>
        <v>914.56616000000008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1181</v>
      </c>
      <c r="B37" s="40">
        <v>99923</v>
      </c>
      <c r="C37" s="20" t="s">
        <v>3577</v>
      </c>
      <c r="D37" s="20" t="s">
        <v>3059</v>
      </c>
      <c r="E37" s="100">
        <v>0.83679999999999999</v>
      </c>
      <c r="F37" s="39"/>
      <c r="G37" s="74">
        <f t="shared" si="0"/>
        <v>172.68995200000001</v>
      </c>
      <c r="H37" s="74">
        <f t="shared" si="1"/>
        <v>136.48281600000001</v>
      </c>
      <c r="I37" s="74">
        <f t="shared" si="2"/>
        <v>51.630160000000004</v>
      </c>
      <c r="J37" s="75"/>
      <c r="K37" s="74">
        <f t="shared" si="3"/>
        <v>1239.1309920000001</v>
      </c>
      <c r="L37" s="74">
        <f t="shared" si="4"/>
        <v>410.33795199999997</v>
      </c>
      <c r="M37" s="74">
        <f t="shared" si="5"/>
        <v>914.56616000000008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1182</v>
      </c>
      <c r="B38" s="40">
        <v>99923</v>
      </c>
      <c r="C38" s="20" t="s">
        <v>3577</v>
      </c>
      <c r="D38" s="20" t="s">
        <v>3059</v>
      </c>
      <c r="E38" s="100">
        <v>0.83679999999999999</v>
      </c>
      <c r="F38" s="39"/>
      <c r="G38" s="74">
        <f t="shared" si="0"/>
        <v>172.68995200000001</v>
      </c>
      <c r="H38" s="74">
        <f t="shared" si="1"/>
        <v>136.48281600000001</v>
      </c>
      <c r="I38" s="74">
        <f t="shared" si="2"/>
        <v>51.630160000000004</v>
      </c>
      <c r="J38" s="75"/>
      <c r="K38" s="74">
        <f t="shared" si="3"/>
        <v>1239.1309920000001</v>
      </c>
      <c r="L38" s="74">
        <f t="shared" si="4"/>
        <v>410.33795199999997</v>
      </c>
      <c r="M38" s="74">
        <f t="shared" si="5"/>
        <v>914.56616000000008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1183</v>
      </c>
      <c r="B39" s="40">
        <v>99923</v>
      </c>
      <c r="C39" s="20" t="s">
        <v>3577</v>
      </c>
      <c r="D39" s="20" t="s">
        <v>3059</v>
      </c>
      <c r="E39" s="100">
        <v>0.83679999999999999</v>
      </c>
      <c r="F39" s="39"/>
      <c r="G39" s="74">
        <f t="shared" si="0"/>
        <v>172.68995200000001</v>
      </c>
      <c r="H39" s="74">
        <f t="shared" si="1"/>
        <v>136.48281600000001</v>
      </c>
      <c r="I39" s="74">
        <f t="shared" si="2"/>
        <v>51.630160000000004</v>
      </c>
      <c r="J39" s="75"/>
      <c r="K39" s="74">
        <f t="shared" si="3"/>
        <v>1239.1309920000001</v>
      </c>
      <c r="L39" s="74">
        <f t="shared" si="4"/>
        <v>410.33795199999997</v>
      </c>
      <c r="M39" s="74">
        <f t="shared" si="5"/>
        <v>914.56616000000008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1184</v>
      </c>
      <c r="B40" s="40">
        <v>99923</v>
      </c>
      <c r="C40" s="20" t="s">
        <v>3577</v>
      </c>
      <c r="D40" s="20" t="s">
        <v>3059</v>
      </c>
      <c r="E40" s="100">
        <v>0.83679999999999999</v>
      </c>
      <c r="F40" s="39"/>
      <c r="G40" s="74">
        <f t="shared" si="0"/>
        <v>172.68995200000001</v>
      </c>
      <c r="H40" s="74">
        <f t="shared" si="1"/>
        <v>136.48281600000001</v>
      </c>
      <c r="I40" s="74">
        <f t="shared" si="2"/>
        <v>51.630160000000004</v>
      </c>
      <c r="J40" s="75"/>
      <c r="K40" s="74">
        <f t="shared" si="3"/>
        <v>1239.1309920000001</v>
      </c>
      <c r="L40" s="74">
        <f t="shared" si="4"/>
        <v>410.33795199999997</v>
      </c>
      <c r="M40" s="74">
        <f t="shared" si="5"/>
        <v>914.56616000000008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1185</v>
      </c>
      <c r="B41" s="12">
        <v>29620</v>
      </c>
      <c r="C41" s="12" t="s">
        <v>3582</v>
      </c>
      <c r="D41" s="12" t="s">
        <v>3056</v>
      </c>
      <c r="E41" s="100">
        <v>0.98350000000000004</v>
      </c>
      <c r="F41" s="39"/>
      <c r="G41" s="74">
        <f t="shared" si="0"/>
        <v>192.29494</v>
      </c>
      <c r="H41" s="74">
        <f t="shared" si="1"/>
        <v>151.97727</v>
      </c>
      <c r="I41" s="74">
        <f t="shared" si="2"/>
        <v>57.490825000000001</v>
      </c>
      <c r="J41" s="75"/>
      <c r="K41" s="74">
        <f t="shared" si="3"/>
        <v>1379.8074900000001</v>
      </c>
      <c r="L41" s="74">
        <f t="shared" si="4"/>
        <v>446.07993999999997</v>
      </c>
      <c r="M41" s="74">
        <f t="shared" si="5"/>
        <v>1010.4639500000001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1186</v>
      </c>
      <c r="B42" s="40">
        <v>99923</v>
      </c>
      <c r="C42" s="20" t="s">
        <v>3577</v>
      </c>
      <c r="D42" s="20" t="s">
        <v>3059</v>
      </c>
      <c r="E42" s="100">
        <v>0.83679999999999999</v>
      </c>
      <c r="F42" s="39"/>
      <c r="G42" s="74">
        <f t="shared" si="0"/>
        <v>172.68995200000001</v>
      </c>
      <c r="H42" s="74">
        <f t="shared" si="1"/>
        <v>136.48281600000001</v>
      </c>
      <c r="I42" s="74">
        <f t="shared" si="2"/>
        <v>51.630160000000004</v>
      </c>
      <c r="J42" s="75"/>
      <c r="K42" s="74">
        <f t="shared" si="3"/>
        <v>1239.1309920000001</v>
      </c>
      <c r="L42" s="74">
        <f t="shared" si="4"/>
        <v>410.33795199999997</v>
      </c>
      <c r="M42" s="74">
        <f t="shared" si="5"/>
        <v>914.56616000000008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1187</v>
      </c>
      <c r="B43" s="40">
        <v>99923</v>
      </c>
      <c r="C43" s="20" t="s">
        <v>3577</v>
      </c>
      <c r="D43" s="20" t="s">
        <v>3059</v>
      </c>
      <c r="E43" s="100">
        <v>0.83679999999999999</v>
      </c>
      <c r="F43" s="39"/>
      <c r="G43" s="74">
        <f t="shared" si="0"/>
        <v>172.68995200000001</v>
      </c>
      <c r="H43" s="74">
        <f t="shared" si="1"/>
        <v>136.48281600000001</v>
      </c>
      <c r="I43" s="74">
        <f t="shared" si="2"/>
        <v>51.630160000000004</v>
      </c>
      <c r="J43" s="75"/>
      <c r="K43" s="74">
        <f t="shared" si="3"/>
        <v>1239.1309920000001</v>
      </c>
      <c r="L43" s="74">
        <f t="shared" si="4"/>
        <v>410.33795199999997</v>
      </c>
      <c r="M43" s="74">
        <f t="shared" si="5"/>
        <v>914.56616000000008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1188</v>
      </c>
      <c r="B44" s="40">
        <v>99923</v>
      </c>
      <c r="C44" s="20" t="s">
        <v>3577</v>
      </c>
      <c r="D44" s="20" t="s">
        <v>3059</v>
      </c>
      <c r="E44" s="100">
        <v>0.83679999999999999</v>
      </c>
      <c r="F44" s="39"/>
      <c r="G44" s="74">
        <f t="shared" si="0"/>
        <v>172.68995200000001</v>
      </c>
      <c r="H44" s="74">
        <f t="shared" si="1"/>
        <v>136.48281600000001</v>
      </c>
      <c r="I44" s="74">
        <f t="shared" si="2"/>
        <v>51.630160000000004</v>
      </c>
      <c r="J44" s="75"/>
      <c r="K44" s="74">
        <f t="shared" si="3"/>
        <v>1239.1309920000001</v>
      </c>
      <c r="L44" s="74">
        <f t="shared" si="4"/>
        <v>410.33795199999997</v>
      </c>
      <c r="M44" s="74">
        <f t="shared" si="5"/>
        <v>914.56616000000008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1189</v>
      </c>
      <c r="B45" s="40">
        <v>99923</v>
      </c>
      <c r="C45" s="20" t="s">
        <v>3577</v>
      </c>
      <c r="D45" s="20" t="s">
        <v>3059</v>
      </c>
      <c r="E45" s="100">
        <v>0.83679999999999999</v>
      </c>
      <c r="F45" s="39"/>
      <c r="G45" s="74">
        <f t="shared" si="0"/>
        <v>172.68995200000001</v>
      </c>
      <c r="H45" s="74">
        <f t="shared" si="1"/>
        <v>136.48281600000001</v>
      </c>
      <c r="I45" s="74">
        <f t="shared" si="2"/>
        <v>51.630160000000004</v>
      </c>
      <c r="J45" s="75"/>
      <c r="K45" s="74">
        <f t="shared" si="3"/>
        <v>1239.1309920000001</v>
      </c>
      <c r="L45" s="74">
        <f t="shared" si="4"/>
        <v>410.33795199999997</v>
      </c>
      <c r="M45" s="74">
        <f t="shared" si="5"/>
        <v>914.56616000000008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1190</v>
      </c>
      <c r="B46" s="12">
        <v>27100</v>
      </c>
      <c r="C46" s="12" t="s">
        <v>3584</v>
      </c>
      <c r="D46" s="12" t="s">
        <v>3056</v>
      </c>
      <c r="E46" s="100">
        <v>0.88160000000000005</v>
      </c>
      <c r="F46" s="39"/>
      <c r="G46" s="74">
        <f t="shared" si="0"/>
        <v>178.67702399999999</v>
      </c>
      <c r="H46" s="74">
        <f t="shared" si="1"/>
        <v>141.21459200000001</v>
      </c>
      <c r="I46" s="74">
        <f t="shared" si="2"/>
        <v>53.419920000000005</v>
      </c>
      <c r="J46" s="75"/>
      <c r="K46" s="74">
        <f t="shared" si="3"/>
        <v>1282.091504</v>
      </c>
      <c r="L46" s="74">
        <f t="shared" si="4"/>
        <v>421.25302399999998</v>
      </c>
      <c r="M46" s="74">
        <f t="shared" si="5"/>
        <v>943.85192000000006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1191</v>
      </c>
      <c r="B47" s="12">
        <v>28020</v>
      </c>
      <c r="C47" s="12" t="s">
        <v>3585</v>
      </c>
      <c r="D47" s="12" t="s">
        <v>3056</v>
      </c>
      <c r="E47" s="100">
        <v>0.99299999999999999</v>
      </c>
      <c r="F47" s="39"/>
      <c r="G47" s="74">
        <f t="shared" si="0"/>
        <v>193.56451999999996</v>
      </c>
      <c r="H47" s="74">
        <f t="shared" si="1"/>
        <v>152.98066</v>
      </c>
      <c r="I47" s="74">
        <f t="shared" si="2"/>
        <v>57.870350000000002</v>
      </c>
      <c r="J47" s="75"/>
      <c r="K47" s="74">
        <f t="shared" si="3"/>
        <v>1388.91742</v>
      </c>
      <c r="L47" s="74">
        <f t="shared" si="4"/>
        <v>448.39452</v>
      </c>
      <c r="M47" s="74">
        <f t="shared" si="5"/>
        <v>1016.6741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1192</v>
      </c>
      <c r="B48" s="40">
        <v>99923</v>
      </c>
      <c r="C48" s="20" t="s">
        <v>3577</v>
      </c>
      <c r="D48" s="20" t="s">
        <v>3059</v>
      </c>
      <c r="E48" s="100">
        <v>0.83679999999999999</v>
      </c>
      <c r="F48" s="39"/>
      <c r="G48" s="74">
        <f t="shared" si="0"/>
        <v>172.68995200000001</v>
      </c>
      <c r="H48" s="74">
        <f t="shared" si="1"/>
        <v>136.48281600000001</v>
      </c>
      <c r="I48" s="74">
        <f t="shared" si="2"/>
        <v>51.630160000000004</v>
      </c>
      <c r="J48" s="75"/>
      <c r="K48" s="74">
        <f t="shared" si="3"/>
        <v>1239.1309920000001</v>
      </c>
      <c r="L48" s="74">
        <f t="shared" si="4"/>
        <v>410.33795199999997</v>
      </c>
      <c r="M48" s="74">
        <f t="shared" si="5"/>
        <v>914.56616000000008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1193</v>
      </c>
      <c r="B49" s="12">
        <v>24340</v>
      </c>
      <c r="C49" s="12" t="s">
        <v>3578</v>
      </c>
      <c r="D49" s="12" t="s">
        <v>3056</v>
      </c>
      <c r="E49" s="100">
        <v>0.88160000000000005</v>
      </c>
      <c r="F49" s="39"/>
      <c r="G49" s="74">
        <f t="shared" si="0"/>
        <v>178.67702399999999</v>
      </c>
      <c r="H49" s="74">
        <f t="shared" si="1"/>
        <v>141.21459200000001</v>
      </c>
      <c r="I49" s="74">
        <f t="shared" si="2"/>
        <v>53.419920000000005</v>
      </c>
      <c r="J49" s="75"/>
      <c r="K49" s="74">
        <f t="shared" si="3"/>
        <v>1282.091504</v>
      </c>
      <c r="L49" s="74">
        <f t="shared" si="4"/>
        <v>421.25302399999998</v>
      </c>
      <c r="M49" s="74">
        <f t="shared" si="5"/>
        <v>943.85192000000006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1194</v>
      </c>
      <c r="B50" s="40">
        <v>99923</v>
      </c>
      <c r="C50" s="20" t="s">
        <v>3577</v>
      </c>
      <c r="D50" s="20" t="s">
        <v>3059</v>
      </c>
      <c r="E50" s="100">
        <v>0.83679999999999999</v>
      </c>
      <c r="F50" s="39"/>
      <c r="G50" s="74">
        <f t="shared" si="0"/>
        <v>172.68995200000001</v>
      </c>
      <c r="H50" s="74">
        <f t="shared" si="1"/>
        <v>136.48281600000001</v>
      </c>
      <c r="I50" s="74">
        <f t="shared" si="2"/>
        <v>51.630160000000004</v>
      </c>
      <c r="J50" s="75"/>
      <c r="K50" s="74">
        <f t="shared" si="3"/>
        <v>1239.1309920000001</v>
      </c>
      <c r="L50" s="74">
        <f t="shared" si="4"/>
        <v>410.33795199999997</v>
      </c>
      <c r="M50" s="74">
        <f t="shared" si="5"/>
        <v>914.56616000000008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1195</v>
      </c>
      <c r="B51" s="40">
        <v>99923</v>
      </c>
      <c r="C51" s="20" t="s">
        <v>3577</v>
      </c>
      <c r="D51" s="20" t="s">
        <v>3059</v>
      </c>
      <c r="E51" s="100">
        <v>0.83679999999999999</v>
      </c>
      <c r="F51" s="39"/>
      <c r="G51" s="74">
        <f t="shared" si="0"/>
        <v>172.68995200000001</v>
      </c>
      <c r="H51" s="74">
        <f t="shared" si="1"/>
        <v>136.48281600000001</v>
      </c>
      <c r="I51" s="74">
        <f t="shared" si="2"/>
        <v>51.630160000000004</v>
      </c>
      <c r="J51" s="75"/>
      <c r="K51" s="74">
        <f t="shared" si="3"/>
        <v>1239.1309920000001</v>
      </c>
      <c r="L51" s="74">
        <f t="shared" si="4"/>
        <v>410.33795199999997</v>
      </c>
      <c r="M51" s="74">
        <f t="shared" si="5"/>
        <v>914.56616000000008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1196</v>
      </c>
      <c r="B52" s="12">
        <v>47664</v>
      </c>
      <c r="C52" s="12" t="s">
        <v>3586</v>
      </c>
      <c r="D52" s="12" t="s">
        <v>3056</v>
      </c>
      <c r="E52" s="100">
        <v>0.94700000000000006</v>
      </c>
      <c r="F52" s="39"/>
      <c r="G52" s="74">
        <f t="shared" si="0"/>
        <v>187.41708</v>
      </c>
      <c r="H52" s="74">
        <f t="shared" si="1"/>
        <v>148.12214</v>
      </c>
      <c r="I52" s="74">
        <f t="shared" si="2"/>
        <v>56.032650000000004</v>
      </c>
      <c r="J52" s="75"/>
      <c r="K52" s="74">
        <f t="shared" si="3"/>
        <v>1344.80618</v>
      </c>
      <c r="L52" s="74">
        <f t="shared" si="4"/>
        <v>437.18708000000004</v>
      </c>
      <c r="M52" s="74">
        <f t="shared" si="5"/>
        <v>986.60390000000007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1197</v>
      </c>
      <c r="B53" s="40">
        <v>99923</v>
      </c>
      <c r="C53" s="20" t="s">
        <v>3577</v>
      </c>
      <c r="D53" s="20" t="s">
        <v>3059</v>
      </c>
      <c r="E53" s="100">
        <v>0.83679999999999999</v>
      </c>
      <c r="F53" s="39"/>
      <c r="G53" s="74">
        <f t="shared" si="0"/>
        <v>172.68995200000001</v>
      </c>
      <c r="H53" s="74">
        <f t="shared" si="1"/>
        <v>136.48281600000001</v>
      </c>
      <c r="I53" s="74">
        <f t="shared" si="2"/>
        <v>51.630160000000004</v>
      </c>
      <c r="J53" s="75"/>
      <c r="K53" s="74">
        <f t="shared" si="3"/>
        <v>1239.1309920000001</v>
      </c>
      <c r="L53" s="74">
        <f t="shared" si="4"/>
        <v>410.33795199999997</v>
      </c>
      <c r="M53" s="74">
        <f t="shared" si="5"/>
        <v>914.56616000000008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1198</v>
      </c>
      <c r="B54" s="40">
        <v>99923</v>
      </c>
      <c r="C54" s="20" t="s">
        <v>3577</v>
      </c>
      <c r="D54" s="20" t="s">
        <v>3059</v>
      </c>
      <c r="E54" s="100">
        <v>0.83679999999999999</v>
      </c>
      <c r="F54" s="39"/>
      <c r="G54" s="74">
        <f t="shared" si="0"/>
        <v>172.68995200000001</v>
      </c>
      <c r="H54" s="74">
        <f t="shared" si="1"/>
        <v>136.48281600000001</v>
      </c>
      <c r="I54" s="74">
        <f t="shared" si="2"/>
        <v>51.630160000000004</v>
      </c>
      <c r="J54" s="75"/>
      <c r="K54" s="74">
        <f t="shared" si="3"/>
        <v>1239.1309920000001</v>
      </c>
      <c r="L54" s="74">
        <f t="shared" si="4"/>
        <v>410.33795199999997</v>
      </c>
      <c r="M54" s="74">
        <f t="shared" si="5"/>
        <v>914.56616000000008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1199</v>
      </c>
      <c r="B55" s="12">
        <v>47664</v>
      </c>
      <c r="C55" s="12" t="s">
        <v>3586</v>
      </c>
      <c r="D55" s="12" t="s">
        <v>3056</v>
      </c>
      <c r="E55" s="100">
        <v>0.94700000000000006</v>
      </c>
      <c r="F55" s="39"/>
      <c r="G55" s="74">
        <f t="shared" si="0"/>
        <v>187.41708</v>
      </c>
      <c r="H55" s="74">
        <f t="shared" si="1"/>
        <v>148.12214</v>
      </c>
      <c r="I55" s="74">
        <f t="shared" si="2"/>
        <v>56.032650000000004</v>
      </c>
      <c r="J55" s="75"/>
      <c r="K55" s="74">
        <f t="shared" si="3"/>
        <v>1344.80618</v>
      </c>
      <c r="L55" s="74">
        <f t="shared" si="4"/>
        <v>437.18708000000004</v>
      </c>
      <c r="M55" s="74">
        <f t="shared" si="5"/>
        <v>986.60390000000007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1200</v>
      </c>
      <c r="B56" s="40">
        <v>99923</v>
      </c>
      <c r="C56" s="20" t="s">
        <v>3577</v>
      </c>
      <c r="D56" s="20" t="s">
        <v>3059</v>
      </c>
      <c r="E56" s="100">
        <v>0.83679999999999999</v>
      </c>
      <c r="F56" s="39"/>
      <c r="G56" s="74">
        <f t="shared" si="0"/>
        <v>172.68995200000001</v>
      </c>
      <c r="H56" s="74">
        <f t="shared" si="1"/>
        <v>136.48281600000001</v>
      </c>
      <c r="I56" s="74">
        <f t="shared" si="2"/>
        <v>51.630160000000004</v>
      </c>
      <c r="J56" s="75"/>
      <c r="K56" s="74">
        <f t="shared" si="3"/>
        <v>1239.1309920000001</v>
      </c>
      <c r="L56" s="74">
        <f t="shared" si="4"/>
        <v>410.33795199999997</v>
      </c>
      <c r="M56" s="74">
        <f t="shared" si="5"/>
        <v>914.56616000000008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1201</v>
      </c>
      <c r="B57" s="40">
        <v>99923</v>
      </c>
      <c r="C57" s="20" t="s">
        <v>3577</v>
      </c>
      <c r="D57" s="20" t="s">
        <v>3059</v>
      </c>
      <c r="E57" s="100">
        <v>0.83679999999999999</v>
      </c>
      <c r="F57" s="39"/>
      <c r="G57" s="74">
        <f t="shared" si="0"/>
        <v>172.68995200000001</v>
      </c>
      <c r="H57" s="74">
        <f t="shared" si="1"/>
        <v>136.48281600000001</v>
      </c>
      <c r="I57" s="74">
        <f t="shared" si="2"/>
        <v>51.630160000000004</v>
      </c>
      <c r="J57" s="75"/>
      <c r="K57" s="74">
        <f t="shared" si="3"/>
        <v>1239.1309920000001</v>
      </c>
      <c r="L57" s="74">
        <f t="shared" si="4"/>
        <v>410.33795199999997</v>
      </c>
      <c r="M57" s="74">
        <f t="shared" si="5"/>
        <v>914.56616000000008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1202</v>
      </c>
      <c r="B58" s="12">
        <v>47664</v>
      </c>
      <c r="C58" s="12" t="s">
        <v>3586</v>
      </c>
      <c r="D58" s="12" t="s">
        <v>3056</v>
      </c>
      <c r="E58" s="100">
        <v>0.94700000000000006</v>
      </c>
      <c r="F58" s="39"/>
      <c r="G58" s="74">
        <f t="shared" si="0"/>
        <v>187.41708</v>
      </c>
      <c r="H58" s="74">
        <f t="shared" si="1"/>
        <v>148.12214</v>
      </c>
      <c r="I58" s="74">
        <f t="shared" si="2"/>
        <v>56.032650000000004</v>
      </c>
      <c r="J58" s="75"/>
      <c r="K58" s="74">
        <f t="shared" si="3"/>
        <v>1344.80618</v>
      </c>
      <c r="L58" s="74">
        <f t="shared" si="4"/>
        <v>437.18708000000004</v>
      </c>
      <c r="M58" s="74">
        <f t="shared" si="5"/>
        <v>986.60390000000007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1203</v>
      </c>
      <c r="B59" s="40">
        <v>99923</v>
      </c>
      <c r="C59" s="20" t="s">
        <v>3577</v>
      </c>
      <c r="D59" s="20" t="s">
        <v>3059</v>
      </c>
      <c r="E59" s="100">
        <v>0.83679999999999999</v>
      </c>
      <c r="F59" s="39"/>
      <c r="G59" s="74">
        <f t="shared" si="0"/>
        <v>172.68995200000001</v>
      </c>
      <c r="H59" s="74">
        <f t="shared" si="1"/>
        <v>136.48281600000001</v>
      </c>
      <c r="I59" s="74">
        <f t="shared" si="2"/>
        <v>51.630160000000004</v>
      </c>
      <c r="J59" s="75"/>
      <c r="K59" s="74">
        <f t="shared" si="3"/>
        <v>1239.1309920000001</v>
      </c>
      <c r="L59" s="74">
        <f t="shared" si="4"/>
        <v>410.33795199999997</v>
      </c>
      <c r="M59" s="74">
        <f t="shared" si="5"/>
        <v>914.56616000000008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1204</v>
      </c>
      <c r="B60" s="40">
        <v>99923</v>
      </c>
      <c r="C60" s="20" t="s">
        <v>3577</v>
      </c>
      <c r="D60" s="20" t="s">
        <v>3059</v>
      </c>
      <c r="E60" s="100">
        <v>0.83679999999999999</v>
      </c>
      <c r="F60" s="39"/>
      <c r="G60" s="74">
        <f t="shared" si="0"/>
        <v>172.68995200000001</v>
      </c>
      <c r="H60" s="74">
        <f t="shared" si="1"/>
        <v>136.48281600000001</v>
      </c>
      <c r="I60" s="74">
        <f t="shared" si="2"/>
        <v>51.630160000000004</v>
      </c>
      <c r="J60" s="75"/>
      <c r="K60" s="74">
        <f t="shared" si="3"/>
        <v>1239.1309920000001</v>
      </c>
      <c r="L60" s="74">
        <f t="shared" si="4"/>
        <v>410.33795199999997</v>
      </c>
      <c r="M60" s="74">
        <f t="shared" si="5"/>
        <v>914.56616000000008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1205</v>
      </c>
      <c r="B61" s="40">
        <v>99923</v>
      </c>
      <c r="C61" s="20" t="s">
        <v>3577</v>
      </c>
      <c r="D61" s="20" t="s">
        <v>3059</v>
      </c>
      <c r="E61" s="100">
        <v>0.83679999999999999</v>
      </c>
      <c r="F61" s="39"/>
      <c r="G61" s="74">
        <f t="shared" si="0"/>
        <v>172.68995200000001</v>
      </c>
      <c r="H61" s="74">
        <f t="shared" si="1"/>
        <v>136.48281600000001</v>
      </c>
      <c r="I61" s="74">
        <f t="shared" si="2"/>
        <v>51.630160000000004</v>
      </c>
      <c r="J61" s="75"/>
      <c r="K61" s="74">
        <f t="shared" si="3"/>
        <v>1239.1309920000001</v>
      </c>
      <c r="L61" s="74">
        <f t="shared" si="4"/>
        <v>410.33795199999997</v>
      </c>
      <c r="M61" s="74">
        <f t="shared" si="5"/>
        <v>914.56616000000008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1206</v>
      </c>
      <c r="B62" s="40">
        <v>99923</v>
      </c>
      <c r="C62" s="20" t="s">
        <v>3577</v>
      </c>
      <c r="D62" s="20" t="s">
        <v>3059</v>
      </c>
      <c r="E62" s="100">
        <v>0.83679999999999999</v>
      </c>
      <c r="F62" s="39"/>
      <c r="G62" s="74">
        <f t="shared" si="0"/>
        <v>172.68995200000001</v>
      </c>
      <c r="H62" s="74">
        <f t="shared" si="1"/>
        <v>136.48281600000001</v>
      </c>
      <c r="I62" s="74">
        <f t="shared" si="2"/>
        <v>51.630160000000004</v>
      </c>
      <c r="J62" s="75"/>
      <c r="K62" s="74">
        <f t="shared" si="3"/>
        <v>1239.1309920000001</v>
      </c>
      <c r="L62" s="74">
        <f t="shared" si="4"/>
        <v>410.33795199999997</v>
      </c>
      <c r="M62" s="74">
        <f t="shared" si="5"/>
        <v>914.56616000000008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1207</v>
      </c>
      <c r="B63" s="40">
        <v>99923</v>
      </c>
      <c r="C63" s="20" t="s">
        <v>3577</v>
      </c>
      <c r="D63" s="20" t="s">
        <v>3059</v>
      </c>
      <c r="E63" s="100">
        <v>0.83679999999999999</v>
      </c>
      <c r="F63" s="39"/>
      <c r="G63" s="74">
        <f t="shared" si="0"/>
        <v>172.68995200000001</v>
      </c>
      <c r="H63" s="74">
        <f t="shared" si="1"/>
        <v>136.48281600000001</v>
      </c>
      <c r="I63" s="74">
        <f t="shared" si="2"/>
        <v>51.630160000000004</v>
      </c>
      <c r="J63" s="75"/>
      <c r="K63" s="74">
        <f t="shared" si="3"/>
        <v>1239.1309920000001</v>
      </c>
      <c r="L63" s="74">
        <f t="shared" si="4"/>
        <v>410.33795199999997</v>
      </c>
      <c r="M63" s="74">
        <f t="shared" si="5"/>
        <v>914.56616000000008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1208</v>
      </c>
      <c r="B64" s="12">
        <v>33220</v>
      </c>
      <c r="C64" s="12" t="s">
        <v>3587</v>
      </c>
      <c r="D64" s="12" t="s">
        <v>3056</v>
      </c>
      <c r="E64" s="100">
        <v>0.9235000000000001</v>
      </c>
      <c r="F64" s="39"/>
      <c r="G64" s="74">
        <f t="shared" si="0"/>
        <v>184.27654000000001</v>
      </c>
      <c r="H64" s="74">
        <f t="shared" si="1"/>
        <v>145.64007000000001</v>
      </c>
      <c r="I64" s="74">
        <f t="shared" si="2"/>
        <v>55.09382500000001</v>
      </c>
      <c r="J64" s="75"/>
      <c r="K64" s="74">
        <f t="shared" si="3"/>
        <v>1322.2710900000002</v>
      </c>
      <c r="L64" s="74">
        <f t="shared" si="4"/>
        <v>431.46154000000001</v>
      </c>
      <c r="M64" s="74">
        <f t="shared" si="5"/>
        <v>971.24195000000009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1209</v>
      </c>
      <c r="B65" s="40">
        <v>99923</v>
      </c>
      <c r="C65" s="20" t="s">
        <v>3577</v>
      </c>
      <c r="D65" s="20" t="s">
        <v>3059</v>
      </c>
      <c r="E65" s="100">
        <v>0.83679999999999999</v>
      </c>
      <c r="F65" s="39"/>
      <c r="G65" s="74">
        <f t="shared" si="0"/>
        <v>172.68995200000001</v>
      </c>
      <c r="H65" s="74">
        <f t="shared" si="1"/>
        <v>136.48281600000001</v>
      </c>
      <c r="I65" s="74">
        <f t="shared" si="2"/>
        <v>51.630160000000004</v>
      </c>
      <c r="J65" s="75"/>
      <c r="K65" s="74">
        <f t="shared" si="3"/>
        <v>1239.1309920000001</v>
      </c>
      <c r="L65" s="74">
        <f t="shared" si="4"/>
        <v>410.33795199999997</v>
      </c>
      <c r="M65" s="74">
        <f t="shared" si="5"/>
        <v>914.56616000000008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1210</v>
      </c>
      <c r="B66" s="12">
        <v>33780</v>
      </c>
      <c r="C66" s="12" t="s">
        <v>3588</v>
      </c>
      <c r="D66" s="12" t="s">
        <v>3056</v>
      </c>
      <c r="E66" s="100">
        <v>0.89270000000000005</v>
      </c>
      <c r="F66" s="39"/>
      <c r="G66" s="74">
        <f t="shared" si="0"/>
        <v>180.160428</v>
      </c>
      <c r="H66" s="74">
        <f t="shared" si="1"/>
        <v>142.38697400000001</v>
      </c>
      <c r="I66" s="74">
        <f t="shared" si="2"/>
        <v>53.863365000000002</v>
      </c>
      <c r="J66" s="75"/>
      <c r="K66" s="74">
        <f t="shared" si="3"/>
        <v>1292.7357380000001</v>
      </c>
      <c r="L66" s="74">
        <f t="shared" si="4"/>
        <v>423.95742800000005</v>
      </c>
      <c r="M66" s="74">
        <f t="shared" si="5"/>
        <v>951.10798999999997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1211</v>
      </c>
      <c r="B67" s="12">
        <v>24340</v>
      </c>
      <c r="C67" s="12" t="s">
        <v>3578</v>
      </c>
      <c r="D67" s="12" t="s">
        <v>3056</v>
      </c>
      <c r="E67" s="100">
        <v>0.88160000000000005</v>
      </c>
      <c r="F67" s="39"/>
      <c r="G67" s="74">
        <f t="shared" si="0"/>
        <v>178.67702399999999</v>
      </c>
      <c r="H67" s="74">
        <f t="shared" si="1"/>
        <v>141.21459200000001</v>
      </c>
      <c r="I67" s="74">
        <f t="shared" si="2"/>
        <v>53.419920000000005</v>
      </c>
      <c r="J67" s="75"/>
      <c r="K67" s="74">
        <f t="shared" si="3"/>
        <v>1282.091504</v>
      </c>
      <c r="L67" s="74">
        <f t="shared" si="4"/>
        <v>421.25302399999998</v>
      </c>
      <c r="M67" s="74">
        <f t="shared" si="5"/>
        <v>943.85192000000006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1212</v>
      </c>
      <c r="B68" s="40">
        <v>99923</v>
      </c>
      <c r="C68" s="20" t="s">
        <v>3577</v>
      </c>
      <c r="D68" s="20" t="s">
        <v>3059</v>
      </c>
      <c r="E68" s="100">
        <v>0.83679999999999999</v>
      </c>
      <c r="F68" s="39"/>
      <c r="G68" s="74">
        <f t="shared" si="0"/>
        <v>172.68995200000001</v>
      </c>
      <c r="H68" s="74">
        <f t="shared" si="1"/>
        <v>136.48281600000001</v>
      </c>
      <c r="I68" s="74">
        <f t="shared" si="2"/>
        <v>51.630160000000004</v>
      </c>
      <c r="J68" s="75"/>
      <c r="K68" s="74">
        <f t="shared" si="3"/>
        <v>1239.1309920000001</v>
      </c>
      <c r="L68" s="74">
        <f t="shared" si="4"/>
        <v>410.33795199999997</v>
      </c>
      <c r="M68" s="74">
        <f t="shared" si="5"/>
        <v>914.56616000000008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1213</v>
      </c>
      <c r="B69" s="12">
        <v>34740</v>
      </c>
      <c r="C69" s="12" t="s">
        <v>3589</v>
      </c>
      <c r="D69" s="12" t="s">
        <v>3056</v>
      </c>
      <c r="E69" s="100">
        <v>0.91020000000000001</v>
      </c>
      <c r="F69" s="39"/>
      <c r="G69" s="74">
        <f t="shared" si="0"/>
        <v>182.49912799999998</v>
      </c>
      <c r="H69" s="74">
        <f t="shared" si="1"/>
        <v>144.23532400000002</v>
      </c>
      <c r="I69" s="74">
        <f t="shared" si="2"/>
        <v>54.562489999999997</v>
      </c>
      <c r="J69" s="75"/>
      <c r="K69" s="74">
        <f t="shared" si="3"/>
        <v>1309.517188</v>
      </c>
      <c r="L69" s="74">
        <f t="shared" si="4"/>
        <v>428.22112800000002</v>
      </c>
      <c r="M69" s="74">
        <f t="shared" si="5"/>
        <v>962.54773999999998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1214</v>
      </c>
      <c r="B70" s="40">
        <v>99923</v>
      </c>
      <c r="C70" s="20" t="s">
        <v>3577</v>
      </c>
      <c r="D70" s="20" t="s">
        <v>3059</v>
      </c>
      <c r="E70" s="100">
        <v>0.83679999999999999</v>
      </c>
      <c r="F70" s="39"/>
      <c r="G70" s="74">
        <f t="shared" si="0"/>
        <v>172.68995200000001</v>
      </c>
      <c r="H70" s="74">
        <f t="shared" si="1"/>
        <v>136.48281600000001</v>
      </c>
      <c r="I70" s="74">
        <f t="shared" si="2"/>
        <v>51.630160000000004</v>
      </c>
      <c r="J70" s="75"/>
      <c r="K70" s="74">
        <f t="shared" si="3"/>
        <v>1239.1309920000001</v>
      </c>
      <c r="L70" s="74">
        <f t="shared" si="4"/>
        <v>410.33795199999997</v>
      </c>
      <c r="M70" s="74">
        <f t="shared" si="5"/>
        <v>914.56616000000008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1215</v>
      </c>
      <c r="B71" s="12">
        <v>47664</v>
      </c>
      <c r="C71" s="12" t="s">
        <v>3586</v>
      </c>
      <c r="D71" s="12" t="s">
        <v>3056</v>
      </c>
      <c r="E71" s="100">
        <v>0.94700000000000006</v>
      </c>
      <c r="F71" s="39"/>
      <c r="G71" s="74">
        <f t="shared" si="0"/>
        <v>187.41708</v>
      </c>
      <c r="H71" s="74">
        <f t="shared" si="1"/>
        <v>148.12214</v>
      </c>
      <c r="I71" s="74">
        <f t="shared" si="2"/>
        <v>56.032650000000004</v>
      </c>
      <c r="J71" s="75"/>
      <c r="K71" s="74">
        <f t="shared" si="3"/>
        <v>1344.80618</v>
      </c>
      <c r="L71" s="74">
        <f t="shared" si="4"/>
        <v>437.18708000000004</v>
      </c>
      <c r="M71" s="74">
        <f t="shared" si="5"/>
        <v>986.60390000000007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1216</v>
      </c>
      <c r="B72" s="40">
        <v>99923</v>
      </c>
      <c r="C72" s="20" t="s">
        <v>3577</v>
      </c>
      <c r="D72" s="20" t="s">
        <v>3059</v>
      </c>
      <c r="E72" s="100">
        <v>0.83679999999999999</v>
      </c>
      <c r="F72" s="39"/>
      <c r="G72" s="74">
        <f t="shared" si="0"/>
        <v>172.68995200000001</v>
      </c>
      <c r="H72" s="74">
        <f t="shared" si="1"/>
        <v>136.48281600000001</v>
      </c>
      <c r="I72" s="74">
        <f t="shared" si="2"/>
        <v>51.630160000000004</v>
      </c>
      <c r="J72" s="75"/>
      <c r="K72" s="74">
        <f t="shared" si="3"/>
        <v>1239.1309920000001</v>
      </c>
      <c r="L72" s="74">
        <f t="shared" si="4"/>
        <v>410.33795199999997</v>
      </c>
      <c r="M72" s="74">
        <f t="shared" si="5"/>
        <v>914.56616000000008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1217</v>
      </c>
      <c r="B73" s="40">
        <v>99923</v>
      </c>
      <c r="C73" s="20" t="s">
        <v>3577</v>
      </c>
      <c r="D73" s="20" t="s">
        <v>3059</v>
      </c>
      <c r="E73" s="100">
        <v>0.83679999999999999</v>
      </c>
      <c r="F73" s="39"/>
      <c r="G73" s="74">
        <f t="shared" ref="G73:G91" si="6">+(E73*133.64)+60.86</f>
        <v>172.68995200000001</v>
      </c>
      <c r="H73" s="74">
        <f t="shared" ref="H73:H91" si="7">(E73*105.62)+48.1</f>
        <v>136.48281600000001</v>
      </c>
      <c r="I73" s="74">
        <f t="shared" ref="I73:I91" si="8">(E73*39.95)+18.2</f>
        <v>51.630160000000004</v>
      </c>
      <c r="J73" s="75"/>
      <c r="K73" s="74">
        <f t="shared" ref="K73:K91" si="9">((E73*958.94)+436.69)</f>
        <v>1239.1309920000001</v>
      </c>
      <c r="L73" s="74">
        <f t="shared" ref="L73:L91" si="10">(E73*243.64)+206.46</f>
        <v>410.33795199999997</v>
      </c>
      <c r="M73" s="74">
        <f t="shared" ref="M73:M91" si="11">(E73*653.7)+367.55</f>
        <v>914.56616000000008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1218</v>
      </c>
      <c r="B74" s="40">
        <v>99923</v>
      </c>
      <c r="C74" s="20" t="s">
        <v>3577</v>
      </c>
      <c r="D74" s="20" t="s">
        <v>3059</v>
      </c>
      <c r="E74" s="100">
        <v>0.83679999999999999</v>
      </c>
      <c r="F74" s="39"/>
      <c r="G74" s="74">
        <f t="shared" si="6"/>
        <v>172.68995200000001</v>
      </c>
      <c r="H74" s="74">
        <f t="shared" si="7"/>
        <v>136.48281600000001</v>
      </c>
      <c r="I74" s="74">
        <f t="shared" si="8"/>
        <v>51.630160000000004</v>
      </c>
      <c r="J74" s="75"/>
      <c r="K74" s="74">
        <f t="shared" si="9"/>
        <v>1239.1309920000001</v>
      </c>
      <c r="L74" s="74">
        <f t="shared" si="10"/>
        <v>410.33795199999997</v>
      </c>
      <c r="M74" s="74">
        <f t="shared" si="11"/>
        <v>914.56616000000008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1219</v>
      </c>
      <c r="B75" s="40">
        <v>99923</v>
      </c>
      <c r="C75" s="20" t="s">
        <v>3577</v>
      </c>
      <c r="D75" s="20" t="s">
        <v>3059</v>
      </c>
      <c r="E75" s="100">
        <v>0.83679999999999999</v>
      </c>
      <c r="F75" s="39"/>
      <c r="G75" s="74">
        <f t="shared" si="6"/>
        <v>172.68995200000001</v>
      </c>
      <c r="H75" s="74">
        <f t="shared" si="7"/>
        <v>136.48281600000001</v>
      </c>
      <c r="I75" s="74">
        <f t="shared" si="8"/>
        <v>51.630160000000004</v>
      </c>
      <c r="J75" s="75"/>
      <c r="K75" s="74">
        <f t="shared" si="9"/>
        <v>1239.1309920000001</v>
      </c>
      <c r="L75" s="74">
        <f t="shared" si="10"/>
        <v>410.33795199999997</v>
      </c>
      <c r="M75" s="74">
        <f t="shared" si="11"/>
        <v>914.56616000000008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1220</v>
      </c>
      <c r="B76" s="40">
        <v>99923</v>
      </c>
      <c r="C76" s="20" t="s">
        <v>3577</v>
      </c>
      <c r="D76" s="20" t="s">
        <v>3059</v>
      </c>
      <c r="E76" s="100">
        <v>0.83679999999999999</v>
      </c>
      <c r="F76" s="39"/>
      <c r="G76" s="74">
        <f t="shared" si="6"/>
        <v>172.68995200000001</v>
      </c>
      <c r="H76" s="74">
        <f t="shared" si="7"/>
        <v>136.48281600000001</v>
      </c>
      <c r="I76" s="74">
        <f t="shared" si="8"/>
        <v>51.630160000000004</v>
      </c>
      <c r="J76" s="75"/>
      <c r="K76" s="74">
        <f t="shared" si="9"/>
        <v>1239.1309920000001</v>
      </c>
      <c r="L76" s="74">
        <f t="shared" si="10"/>
        <v>410.33795199999997</v>
      </c>
      <c r="M76" s="74">
        <f t="shared" si="11"/>
        <v>914.56616000000008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1221</v>
      </c>
      <c r="B77" s="40">
        <v>99923</v>
      </c>
      <c r="C77" s="20" t="s">
        <v>3577</v>
      </c>
      <c r="D77" s="20" t="s">
        <v>3059</v>
      </c>
      <c r="E77" s="100">
        <v>0.83679999999999999</v>
      </c>
      <c r="F77" s="39"/>
      <c r="G77" s="74">
        <f t="shared" si="6"/>
        <v>172.68995200000001</v>
      </c>
      <c r="H77" s="74">
        <f t="shared" si="7"/>
        <v>136.48281600000001</v>
      </c>
      <c r="I77" s="74">
        <f t="shared" si="8"/>
        <v>51.630160000000004</v>
      </c>
      <c r="J77" s="75"/>
      <c r="K77" s="74">
        <f t="shared" si="9"/>
        <v>1239.1309920000001</v>
      </c>
      <c r="L77" s="74">
        <f t="shared" si="10"/>
        <v>410.33795199999997</v>
      </c>
      <c r="M77" s="74">
        <f t="shared" si="11"/>
        <v>914.56616000000008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1222</v>
      </c>
      <c r="B78" s="12">
        <v>24340</v>
      </c>
      <c r="C78" s="12" t="s">
        <v>3578</v>
      </c>
      <c r="D78" s="12" t="s">
        <v>3056</v>
      </c>
      <c r="E78" s="100">
        <v>0.88160000000000005</v>
      </c>
      <c r="F78" s="39"/>
      <c r="G78" s="74">
        <f t="shared" si="6"/>
        <v>178.67702399999999</v>
      </c>
      <c r="H78" s="74">
        <f t="shared" si="7"/>
        <v>141.21459200000001</v>
      </c>
      <c r="I78" s="74">
        <f t="shared" si="8"/>
        <v>53.419920000000005</v>
      </c>
      <c r="J78" s="75"/>
      <c r="K78" s="74">
        <f t="shared" si="9"/>
        <v>1282.091504</v>
      </c>
      <c r="L78" s="74">
        <f t="shared" si="10"/>
        <v>421.25302399999998</v>
      </c>
      <c r="M78" s="74">
        <f t="shared" si="11"/>
        <v>943.85192000000006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1223</v>
      </c>
      <c r="B79" s="40">
        <v>99923</v>
      </c>
      <c r="C79" s="20" t="s">
        <v>3577</v>
      </c>
      <c r="D79" s="20" t="s">
        <v>3059</v>
      </c>
      <c r="E79" s="100">
        <v>0.83679999999999999</v>
      </c>
      <c r="F79" s="39"/>
      <c r="G79" s="74">
        <f t="shared" si="6"/>
        <v>172.68995200000001</v>
      </c>
      <c r="H79" s="74">
        <f t="shared" si="7"/>
        <v>136.48281600000001</v>
      </c>
      <c r="I79" s="74">
        <f t="shared" si="8"/>
        <v>51.630160000000004</v>
      </c>
      <c r="J79" s="75"/>
      <c r="K79" s="74">
        <f t="shared" si="9"/>
        <v>1239.1309920000001</v>
      </c>
      <c r="L79" s="74">
        <f t="shared" si="10"/>
        <v>410.33795199999997</v>
      </c>
      <c r="M79" s="74">
        <f t="shared" si="11"/>
        <v>914.56616000000008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1224</v>
      </c>
      <c r="B80" s="40">
        <v>99923</v>
      </c>
      <c r="C80" s="20" t="s">
        <v>3577</v>
      </c>
      <c r="D80" s="20" t="s">
        <v>3059</v>
      </c>
      <c r="E80" s="100">
        <v>0.83679999999999999</v>
      </c>
      <c r="F80" s="39"/>
      <c r="G80" s="74">
        <f t="shared" si="6"/>
        <v>172.68995200000001</v>
      </c>
      <c r="H80" s="74">
        <f t="shared" si="7"/>
        <v>136.48281600000001</v>
      </c>
      <c r="I80" s="74">
        <f t="shared" si="8"/>
        <v>51.630160000000004</v>
      </c>
      <c r="J80" s="75"/>
      <c r="K80" s="74">
        <f t="shared" si="9"/>
        <v>1239.1309920000001</v>
      </c>
      <c r="L80" s="74">
        <f t="shared" si="10"/>
        <v>410.33795199999997</v>
      </c>
      <c r="M80" s="74">
        <f t="shared" si="11"/>
        <v>914.56616000000008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1225</v>
      </c>
      <c r="B81" s="12">
        <v>40980</v>
      </c>
      <c r="C81" s="12" t="s">
        <v>3590</v>
      </c>
      <c r="D81" s="12" t="s">
        <v>3056</v>
      </c>
      <c r="E81" s="100">
        <v>0.8629</v>
      </c>
      <c r="F81" s="39"/>
      <c r="G81" s="74">
        <f t="shared" si="6"/>
        <v>176.17795599999999</v>
      </c>
      <c r="H81" s="74">
        <f t="shared" si="7"/>
        <v>139.239498</v>
      </c>
      <c r="I81" s="74">
        <f t="shared" si="8"/>
        <v>52.672854999999998</v>
      </c>
      <c r="J81" s="75"/>
      <c r="K81" s="74">
        <f t="shared" si="9"/>
        <v>1264.159326</v>
      </c>
      <c r="L81" s="74">
        <f t="shared" si="10"/>
        <v>416.696956</v>
      </c>
      <c r="M81" s="74">
        <f t="shared" si="11"/>
        <v>931.62773000000016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1227</v>
      </c>
      <c r="B82" s="40">
        <v>99923</v>
      </c>
      <c r="C82" s="20" t="s">
        <v>3577</v>
      </c>
      <c r="D82" s="20" t="s">
        <v>3059</v>
      </c>
      <c r="E82" s="100">
        <v>0.83679999999999999</v>
      </c>
      <c r="F82" s="39"/>
      <c r="G82" s="74">
        <f t="shared" si="6"/>
        <v>172.68995200000001</v>
      </c>
      <c r="H82" s="74">
        <f t="shared" si="7"/>
        <v>136.48281600000001</v>
      </c>
      <c r="I82" s="74">
        <f t="shared" si="8"/>
        <v>51.630160000000004</v>
      </c>
      <c r="J82" s="75"/>
      <c r="K82" s="74">
        <f t="shared" si="9"/>
        <v>1239.1309920000001</v>
      </c>
      <c r="L82" s="74">
        <f t="shared" si="10"/>
        <v>410.33795199999997</v>
      </c>
      <c r="M82" s="74">
        <f t="shared" si="11"/>
        <v>914.56616000000008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1228</v>
      </c>
      <c r="B83" s="40">
        <v>99923</v>
      </c>
      <c r="C83" s="20" t="s">
        <v>3577</v>
      </c>
      <c r="D83" s="20" t="s">
        <v>3059</v>
      </c>
      <c r="E83" s="100">
        <v>0.83679999999999999</v>
      </c>
      <c r="F83" s="39"/>
      <c r="G83" s="74">
        <f t="shared" si="6"/>
        <v>172.68995200000001</v>
      </c>
      <c r="H83" s="74">
        <f t="shared" si="7"/>
        <v>136.48281600000001</v>
      </c>
      <c r="I83" s="74">
        <f t="shared" si="8"/>
        <v>51.630160000000004</v>
      </c>
      <c r="J83" s="75"/>
      <c r="K83" s="74">
        <f t="shared" si="9"/>
        <v>1239.1309920000001</v>
      </c>
      <c r="L83" s="74">
        <f t="shared" si="10"/>
        <v>410.33795199999997</v>
      </c>
      <c r="M83" s="74">
        <f t="shared" si="11"/>
        <v>914.56616000000008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1229</v>
      </c>
      <c r="B84" s="40">
        <v>99923</v>
      </c>
      <c r="C84" s="20" t="s">
        <v>3577</v>
      </c>
      <c r="D84" s="20" t="s">
        <v>3059</v>
      </c>
      <c r="E84" s="100">
        <v>0.83679999999999999</v>
      </c>
      <c r="F84" s="39"/>
      <c r="G84" s="74">
        <f t="shared" si="6"/>
        <v>172.68995200000001</v>
      </c>
      <c r="H84" s="74">
        <f t="shared" si="7"/>
        <v>136.48281600000001</v>
      </c>
      <c r="I84" s="74">
        <f t="shared" si="8"/>
        <v>51.630160000000004</v>
      </c>
      <c r="J84" s="75"/>
      <c r="K84" s="74">
        <f t="shared" si="9"/>
        <v>1239.1309920000001</v>
      </c>
      <c r="L84" s="74">
        <f t="shared" si="10"/>
        <v>410.33795199999997</v>
      </c>
      <c r="M84" s="74">
        <f t="shared" si="11"/>
        <v>914.56616000000008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1226</v>
      </c>
      <c r="B85" s="40">
        <v>99923</v>
      </c>
      <c r="C85" s="20" t="s">
        <v>3577</v>
      </c>
      <c r="D85" s="20" t="s">
        <v>3059</v>
      </c>
      <c r="E85" s="100">
        <v>0.83679999999999999</v>
      </c>
      <c r="F85" s="39"/>
      <c r="G85" s="74">
        <f t="shared" si="6"/>
        <v>172.68995200000001</v>
      </c>
      <c r="H85" s="74">
        <f t="shared" si="7"/>
        <v>136.48281600000001</v>
      </c>
      <c r="I85" s="74">
        <f t="shared" si="8"/>
        <v>51.630160000000004</v>
      </c>
      <c r="J85" s="75"/>
      <c r="K85" s="74">
        <f t="shared" si="9"/>
        <v>1239.1309920000001</v>
      </c>
      <c r="L85" s="74">
        <f t="shared" si="10"/>
        <v>410.33795199999997</v>
      </c>
      <c r="M85" s="74">
        <f t="shared" si="11"/>
        <v>914.56616000000008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12" t="s">
        <v>3967</v>
      </c>
      <c r="B86" s="12">
        <v>47664</v>
      </c>
      <c r="C86" s="12" t="s">
        <v>3586</v>
      </c>
      <c r="D86" s="12" t="s">
        <v>3056</v>
      </c>
      <c r="E86" s="100">
        <v>0.94700000000000006</v>
      </c>
      <c r="F86" s="39"/>
      <c r="G86" s="74">
        <f t="shared" si="6"/>
        <v>187.41708</v>
      </c>
      <c r="H86" s="74">
        <f t="shared" si="7"/>
        <v>148.12214</v>
      </c>
      <c r="I86" s="74">
        <f t="shared" si="8"/>
        <v>56.032650000000004</v>
      </c>
      <c r="J86" s="75"/>
      <c r="K86" s="74">
        <f t="shared" si="9"/>
        <v>1344.80618</v>
      </c>
      <c r="L86" s="74">
        <f t="shared" si="10"/>
        <v>437.18708000000004</v>
      </c>
      <c r="M86" s="74">
        <f t="shared" si="11"/>
        <v>986.60390000000007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1230</v>
      </c>
      <c r="B87" s="40">
        <v>99923</v>
      </c>
      <c r="C87" s="20" t="s">
        <v>3577</v>
      </c>
      <c r="D87" s="20" t="s">
        <v>3059</v>
      </c>
      <c r="E87" s="100">
        <v>0.83679999999999999</v>
      </c>
      <c r="F87" s="39"/>
      <c r="G87" s="74">
        <f t="shared" si="6"/>
        <v>172.68995200000001</v>
      </c>
      <c r="H87" s="74">
        <f t="shared" si="7"/>
        <v>136.48281600000001</v>
      </c>
      <c r="I87" s="74">
        <f t="shared" si="8"/>
        <v>51.630160000000004</v>
      </c>
      <c r="J87" s="75"/>
      <c r="K87" s="74">
        <f t="shared" si="9"/>
        <v>1239.1309920000001</v>
      </c>
      <c r="L87" s="74">
        <f t="shared" si="10"/>
        <v>410.33795199999997</v>
      </c>
      <c r="M87" s="74">
        <f t="shared" si="11"/>
        <v>914.56616000000008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12" t="s">
        <v>1231</v>
      </c>
      <c r="B88" s="12">
        <v>28020</v>
      </c>
      <c r="C88" s="12" t="s">
        <v>3585</v>
      </c>
      <c r="D88" s="12" t="s">
        <v>3056</v>
      </c>
      <c r="E88" s="100">
        <v>0.99299999999999999</v>
      </c>
      <c r="F88" s="39"/>
      <c r="G88" s="74">
        <f t="shared" si="6"/>
        <v>193.56451999999996</v>
      </c>
      <c r="H88" s="74">
        <f t="shared" si="7"/>
        <v>152.98066</v>
      </c>
      <c r="I88" s="74">
        <f t="shared" si="8"/>
        <v>57.870350000000002</v>
      </c>
      <c r="J88" s="75"/>
      <c r="K88" s="74">
        <f t="shared" si="9"/>
        <v>1388.91742</v>
      </c>
      <c r="L88" s="74">
        <f t="shared" si="10"/>
        <v>448.39452</v>
      </c>
      <c r="M88" s="74">
        <f t="shared" si="11"/>
        <v>1016.6741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12" t="s">
        <v>1232</v>
      </c>
      <c r="B89" s="12">
        <v>11460</v>
      </c>
      <c r="C89" s="12" t="s">
        <v>3591</v>
      </c>
      <c r="D89" s="12" t="s">
        <v>3056</v>
      </c>
      <c r="E89" s="100">
        <v>0.99680000000000002</v>
      </c>
      <c r="F89" s="39"/>
      <c r="G89" s="74">
        <f t="shared" si="6"/>
        <v>194.07235199999997</v>
      </c>
      <c r="H89" s="74">
        <f t="shared" si="7"/>
        <v>153.38201600000002</v>
      </c>
      <c r="I89" s="74">
        <f t="shared" si="8"/>
        <v>58.02216</v>
      </c>
      <c r="J89" s="75"/>
      <c r="K89" s="74">
        <f t="shared" si="9"/>
        <v>1392.5613920000001</v>
      </c>
      <c r="L89" s="74">
        <f t="shared" si="10"/>
        <v>449.32035199999996</v>
      </c>
      <c r="M89" s="74">
        <f t="shared" si="11"/>
        <v>1019.1581600000002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1233</v>
      </c>
      <c r="B90" s="12">
        <v>19804</v>
      </c>
      <c r="C90" s="12" t="s">
        <v>3592</v>
      </c>
      <c r="D90" s="12" t="s">
        <v>3056</v>
      </c>
      <c r="E90" s="100">
        <v>0.88959999999999995</v>
      </c>
      <c r="F90" s="39"/>
      <c r="G90" s="74">
        <f t="shared" si="6"/>
        <v>179.74614399999999</v>
      </c>
      <c r="H90" s="74">
        <f t="shared" si="7"/>
        <v>142.059552</v>
      </c>
      <c r="I90" s="74">
        <f t="shared" si="8"/>
        <v>53.739519999999999</v>
      </c>
      <c r="J90" s="75"/>
      <c r="K90" s="74">
        <f t="shared" si="9"/>
        <v>1289.7630240000001</v>
      </c>
      <c r="L90" s="74">
        <f t="shared" si="10"/>
        <v>423.20214399999998</v>
      </c>
      <c r="M90" s="74">
        <f t="shared" si="11"/>
        <v>949.08151999999995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1234</v>
      </c>
      <c r="B91" s="40">
        <v>99923</v>
      </c>
      <c r="C91" s="20" t="s">
        <v>3577</v>
      </c>
      <c r="D91" s="20" t="s">
        <v>3059</v>
      </c>
      <c r="E91" s="100">
        <v>0.83679999999999999</v>
      </c>
      <c r="F91" s="39"/>
      <c r="G91" s="74">
        <f t="shared" si="6"/>
        <v>172.68995200000001</v>
      </c>
      <c r="H91" s="74">
        <f t="shared" si="7"/>
        <v>136.48281600000001</v>
      </c>
      <c r="I91" s="74">
        <f t="shared" si="8"/>
        <v>51.630160000000004</v>
      </c>
      <c r="J91" s="75"/>
      <c r="K91" s="74">
        <f t="shared" si="9"/>
        <v>1239.1309920000001</v>
      </c>
      <c r="L91" s="74">
        <f t="shared" si="10"/>
        <v>410.33795199999997</v>
      </c>
      <c r="M91" s="74">
        <f t="shared" si="11"/>
        <v>914.56616000000008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3"/>
      <c r="B92" s="3"/>
      <c r="C92" s="4"/>
      <c r="D92" s="4"/>
      <c r="E92" s="4"/>
      <c r="F92" s="3"/>
      <c r="G92" s="4"/>
      <c r="H92" s="8"/>
      <c r="I92" s="8"/>
      <c r="J92" s="5"/>
      <c r="K92" s="5"/>
      <c r="L92" s="6"/>
      <c r="M92" s="9"/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3"/>
      <c r="B93" s="3"/>
      <c r="C93" s="4"/>
      <c r="D93" s="4"/>
      <c r="E93" s="4"/>
      <c r="F93" s="3"/>
      <c r="G93" s="4"/>
      <c r="H93" s="8"/>
      <c r="I93" s="8"/>
      <c r="J93" s="5"/>
      <c r="K93" s="5"/>
      <c r="L93" s="6"/>
      <c r="M93" s="9"/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3"/>
      <c r="B94" s="3"/>
      <c r="C94" s="4"/>
      <c r="D94" s="4"/>
      <c r="E94" s="4"/>
      <c r="F94" s="3"/>
      <c r="G94" s="4"/>
      <c r="H94" s="8"/>
      <c r="I94" s="8"/>
      <c r="J94" s="5"/>
      <c r="K94" s="5"/>
      <c r="L94" s="6"/>
      <c r="M94" s="9"/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27"/>
      <c r="H95" s="61"/>
      <c r="I95" s="61"/>
    </row>
    <row r="96" spans="1:23" x14ac:dyDescent="0.3">
      <c r="A96" s="27" t="s">
        <v>4187</v>
      </c>
      <c r="H96" s="61"/>
      <c r="I96" s="61"/>
    </row>
    <row r="97" spans="1:9" x14ac:dyDescent="0.3">
      <c r="A97" s="43"/>
      <c r="H97" s="61"/>
      <c r="I97" s="4"/>
    </row>
  </sheetData>
  <autoFilter ref="A8:M8" xr:uid="{3A81E610-35F2-4DF8-84C0-3110F4E8B99C}">
    <sortState xmlns:xlrd2="http://schemas.microsoft.com/office/spreadsheetml/2017/richdata2" ref="A9:M9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54521-940C-4FC5-B20C-32A9CC8F4C56}">
  <sheetPr>
    <pageSetUpPr fitToPage="1"/>
  </sheetPr>
  <dimension ref="A1:W101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3849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1235</v>
      </c>
      <c r="B9" s="40">
        <v>99924</v>
      </c>
      <c r="C9" s="20" t="s">
        <v>3593</v>
      </c>
      <c r="D9" s="20" t="s">
        <v>3059</v>
      </c>
      <c r="E9" s="100">
        <v>0.90449999999999997</v>
      </c>
      <c r="F9" s="39"/>
      <c r="G9" s="74">
        <f t="shared" ref="G9:G72" si="0">+(E9*133.64)+60.86</f>
        <v>181.73737999999997</v>
      </c>
      <c r="H9" s="74">
        <f t="shared" ref="H9:H72" si="1">(E9*105.62)+48.1</f>
        <v>143.63329000000002</v>
      </c>
      <c r="I9" s="74">
        <f t="shared" ref="I9:I72" si="2">(E9*39.95)+18.2</f>
        <v>54.334775000000008</v>
      </c>
      <c r="J9" s="75"/>
      <c r="K9" s="74">
        <f t="shared" ref="K9:K72" si="3">((E9*958.94)+436.69)</f>
        <v>1304.05123</v>
      </c>
      <c r="L9" s="74">
        <f t="shared" ref="L9:L72" si="4">(E9*243.64)+206.46</f>
        <v>426.83238</v>
      </c>
      <c r="M9" s="74">
        <f t="shared" ref="M9:M72" si="5">(E9*653.7)+367.55</f>
        <v>958.82165000000009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1236</v>
      </c>
      <c r="B10" s="12">
        <v>33460</v>
      </c>
      <c r="C10" s="12" t="s">
        <v>3594</v>
      </c>
      <c r="D10" s="12" t="s">
        <v>3056</v>
      </c>
      <c r="E10" s="100">
        <v>1.1356000000000002</v>
      </c>
      <c r="F10" s="39"/>
      <c r="G10" s="74">
        <f t="shared" si="0"/>
        <v>212.62158399999998</v>
      </c>
      <c r="H10" s="74">
        <f t="shared" si="1"/>
        <v>168.04207200000002</v>
      </c>
      <c r="I10" s="74">
        <f t="shared" si="2"/>
        <v>63.567220000000006</v>
      </c>
      <c r="J10" s="75"/>
      <c r="K10" s="74">
        <f t="shared" si="3"/>
        <v>1525.6622640000003</v>
      </c>
      <c r="L10" s="74">
        <f t="shared" si="4"/>
        <v>483.13758400000006</v>
      </c>
      <c r="M10" s="74">
        <f t="shared" si="5"/>
        <v>1109.8917200000001</v>
      </c>
      <c r="N10" s="44"/>
      <c r="O10" s="44"/>
    </row>
    <row r="11" spans="1:23" x14ac:dyDescent="0.3">
      <c r="A11" s="40" t="s">
        <v>1237</v>
      </c>
      <c r="B11" s="40">
        <v>99924</v>
      </c>
      <c r="C11" s="20" t="s">
        <v>3593</v>
      </c>
      <c r="D11" s="20" t="s">
        <v>3059</v>
      </c>
      <c r="E11" s="100">
        <v>0.90449999999999997</v>
      </c>
      <c r="F11" s="39"/>
      <c r="G11" s="74">
        <f t="shared" si="0"/>
        <v>181.73737999999997</v>
      </c>
      <c r="H11" s="74">
        <f t="shared" si="1"/>
        <v>143.63329000000002</v>
      </c>
      <c r="I11" s="74">
        <f t="shared" si="2"/>
        <v>54.334775000000008</v>
      </c>
      <c r="J11" s="75"/>
      <c r="K11" s="74">
        <f t="shared" si="3"/>
        <v>1304.05123</v>
      </c>
      <c r="L11" s="74">
        <f t="shared" si="4"/>
        <v>426.83238</v>
      </c>
      <c r="M11" s="74">
        <f t="shared" si="5"/>
        <v>958.82165000000009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1238</v>
      </c>
      <c r="B12" s="40">
        <v>99924</v>
      </c>
      <c r="C12" s="20" t="s">
        <v>3593</v>
      </c>
      <c r="D12" s="20" t="s">
        <v>3059</v>
      </c>
      <c r="E12" s="100">
        <v>0.90449999999999997</v>
      </c>
      <c r="F12" s="39"/>
      <c r="G12" s="74">
        <f t="shared" si="0"/>
        <v>181.73737999999997</v>
      </c>
      <c r="H12" s="74">
        <f t="shared" si="1"/>
        <v>143.63329000000002</v>
      </c>
      <c r="I12" s="74">
        <f t="shared" si="2"/>
        <v>54.334775000000008</v>
      </c>
      <c r="J12" s="75"/>
      <c r="K12" s="74">
        <f t="shared" si="3"/>
        <v>1304.05123</v>
      </c>
      <c r="L12" s="74">
        <f t="shared" si="4"/>
        <v>426.83238</v>
      </c>
      <c r="M12" s="74">
        <f t="shared" si="5"/>
        <v>958.82165000000009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1239</v>
      </c>
      <c r="B13" s="12">
        <v>41060</v>
      </c>
      <c r="C13" s="12" t="s">
        <v>3595</v>
      </c>
      <c r="D13" s="12" t="s">
        <v>3056</v>
      </c>
      <c r="E13" s="100">
        <v>0.94889999999999997</v>
      </c>
      <c r="F13" s="39"/>
      <c r="G13" s="74">
        <f t="shared" si="0"/>
        <v>187.670996</v>
      </c>
      <c r="H13" s="74">
        <f t="shared" si="1"/>
        <v>148.32281800000001</v>
      </c>
      <c r="I13" s="74">
        <f t="shared" si="2"/>
        <v>56.108554999999996</v>
      </c>
      <c r="J13" s="75"/>
      <c r="K13" s="74">
        <f t="shared" si="3"/>
        <v>1346.628166</v>
      </c>
      <c r="L13" s="74">
        <f t="shared" si="4"/>
        <v>437.64999599999999</v>
      </c>
      <c r="M13" s="74">
        <f t="shared" si="5"/>
        <v>987.84592999999995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1240</v>
      </c>
      <c r="B14" s="40">
        <v>99924</v>
      </c>
      <c r="C14" s="20" t="s">
        <v>3593</v>
      </c>
      <c r="D14" s="20" t="s">
        <v>3059</v>
      </c>
      <c r="E14" s="100">
        <v>0.90449999999999997</v>
      </c>
      <c r="F14" s="39"/>
      <c r="G14" s="74">
        <f t="shared" si="0"/>
        <v>181.73737999999997</v>
      </c>
      <c r="H14" s="74">
        <f t="shared" si="1"/>
        <v>143.63329000000002</v>
      </c>
      <c r="I14" s="74">
        <f t="shared" si="2"/>
        <v>54.334775000000008</v>
      </c>
      <c r="J14" s="75"/>
      <c r="K14" s="74">
        <f t="shared" si="3"/>
        <v>1304.05123</v>
      </c>
      <c r="L14" s="74">
        <f t="shared" si="4"/>
        <v>426.83238</v>
      </c>
      <c r="M14" s="74">
        <f t="shared" si="5"/>
        <v>958.82165000000009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1241</v>
      </c>
      <c r="B15" s="12">
        <v>31860</v>
      </c>
      <c r="C15" s="12" t="s">
        <v>3596</v>
      </c>
      <c r="D15" s="12" t="s">
        <v>3056</v>
      </c>
      <c r="E15" s="100">
        <v>1.0407</v>
      </c>
      <c r="F15" s="39"/>
      <c r="G15" s="74">
        <f t="shared" si="0"/>
        <v>199.93914799999999</v>
      </c>
      <c r="H15" s="74">
        <f t="shared" si="1"/>
        <v>158.01873399999999</v>
      </c>
      <c r="I15" s="74">
        <f t="shared" si="2"/>
        <v>59.775964999999999</v>
      </c>
      <c r="J15" s="75"/>
      <c r="K15" s="74">
        <f t="shared" si="3"/>
        <v>1434.658858</v>
      </c>
      <c r="L15" s="74">
        <f t="shared" si="4"/>
        <v>460.01614799999999</v>
      </c>
      <c r="M15" s="74">
        <f t="shared" si="5"/>
        <v>1047.8555900000001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1242</v>
      </c>
      <c r="B16" s="40">
        <v>99924</v>
      </c>
      <c r="C16" s="20" t="s">
        <v>3593</v>
      </c>
      <c r="D16" s="20" t="s">
        <v>3059</v>
      </c>
      <c r="E16" s="100">
        <v>0.90449999999999997</v>
      </c>
      <c r="F16" s="39"/>
      <c r="G16" s="74">
        <f t="shared" si="0"/>
        <v>181.73737999999997</v>
      </c>
      <c r="H16" s="74">
        <f t="shared" si="1"/>
        <v>143.63329000000002</v>
      </c>
      <c r="I16" s="74">
        <f t="shared" si="2"/>
        <v>54.334775000000008</v>
      </c>
      <c r="J16" s="75"/>
      <c r="K16" s="74">
        <f t="shared" si="3"/>
        <v>1304.05123</v>
      </c>
      <c r="L16" s="74">
        <f t="shared" si="4"/>
        <v>426.83238</v>
      </c>
      <c r="M16" s="74">
        <f t="shared" si="5"/>
        <v>958.82165000000009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1243</v>
      </c>
      <c r="B17" s="12">
        <v>20260</v>
      </c>
      <c r="C17" s="12" t="s">
        <v>3597</v>
      </c>
      <c r="D17" s="12" t="s">
        <v>3056</v>
      </c>
      <c r="E17" s="100">
        <v>0.96830000000000005</v>
      </c>
      <c r="F17" s="39"/>
      <c r="G17" s="74">
        <f t="shared" si="0"/>
        <v>190.26361199999997</v>
      </c>
      <c r="H17" s="74">
        <f t="shared" si="1"/>
        <v>150.37184600000001</v>
      </c>
      <c r="I17" s="74">
        <f t="shared" si="2"/>
        <v>56.883585000000011</v>
      </c>
      <c r="J17" s="75"/>
      <c r="K17" s="74">
        <f t="shared" si="3"/>
        <v>1365.2316020000001</v>
      </c>
      <c r="L17" s="74">
        <f t="shared" si="4"/>
        <v>442.37661200000002</v>
      </c>
      <c r="M17" s="74">
        <f t="shared" si="5"/>
        <v>1000.5277100000001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1244</v>
      </c>
      <c r="B18" s="12">
        <v>33460</v>
      </c>
      <c r="C18" s="12" t="s">
        <v>3594</v>
      </c>
      <c r="D18" s="12" t="s">
        <v>3056</v>
      </c>
      <c r="E18" s="100">
        <v>1.1356000000000002</v>
      </c>
      <c r="F18" s="39"/>
      <c r="G18" s="74">
        <f t="shared" si="0"/>
        <v>212.62158399999998</v>
      </c>
      <c r="H18" s="74">
        <f t="shared" si="1"/>
        <v>168.04207200000002</v>
      </c>
      <c r="I18" s="74">
        <f t="shared" si="2"/>
        <v>63.567220000000006</v>
      </c>
      <c r="J18" s="75"/>
      <c r="K18" s="74">
        <f t="shared" si="3"/>
        <v>1525.6622640000003</v>
      </c>
      <c r="L18" s="74">
        <f t="shared" si="4"/>
        <v>483.13758400000006</v>
      </c>
      <c r="M18" s="74">
        <f t="shared" si="5"/>
        <v>1109.8917200000001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1245</v>
      </c>
      <c r="B19" s="40">
        <v>99924</v>
      </c>
      <c r="C19" s="20" t="s">
        <v>3593</v>
      </c>
      <c r="D19" s="20" t="s">
        <v>3059</v>
      </c>
      <c r="E19" s="100">
        <v>0.90449999999999997</v>
      </c>
      <c r="F19" s="39"/>
      <c r="G19" s="74">
        <f t="shared" si="0"/>
        <v>181.73737999999997</v>
      </c>
      <c r="H19" s="74">
        <f t="shared" si="1"/>
        <v>143.63329000000002</v>
      </c>
      <c r="I19" s="74">
        <f t="shared" si="2"/>
        <v>54.334775000000008</v>
      </c>
      <c r="J19" s="75"/>
      <c r="K19" s="74">
        <f t="shared" si="3"/>
        <v>1304.05123</v>
      </c>
      <c r="L19" s="74">
        <f t="shared" si="4"/>
        <v>426.83238</v>
      </c>
      <c r="M19" s="74">
        <f t="shared" si="5"/>
        <v>958.82165000000009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1246</v>
      </c>
      <c r="B20" s="40">
        <v>99924</v>
      </c>
      <c r="C20" s="20" t="s">
        <v>3593</v>
      </c>
      <c r="D20" s="20" t="s">
        <v>3059</v>
      </c>
      <c r="E20" s="100">
        <v>0.90449999999999997</v>
      </c>
      <c r="F20" s="39"/>
      <c r="G20" s="74">
        <f t="shared" si="0"/>
        <v>181.73737999999997</v>
      </c>
      <c r="H20" s="74">
        <f t="shared" si="1"/>
        <v>143.63329000000002</v>
      </c>
      <c r="I20" s="74">
        <f t="shared" si="2"/>
        <v>54.334775000000008</v>
      </c>
      <c r="J20" s="75"/>
      <c r="K20" s="74">
        <f t="shared" si="3"/>
        <v>1304.05123</v>
      </c>
      <c r="L20" s="74">
        <f t="shared" si="4"/>
        <v>426.83238</v>
      </c>
      <c r="M20" s="74">
        <f t="shared" si="5"/>
        <v>958.82165000000009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1247</v>
      </c>
      <c r="B21" s="12">
        <v>33460</v>
      </c>
      <c r="C21" s="12" t="s">
        <v>3594</v>
      </c>
      <c r="D21" s="12" t="s">
        <v>3056</v>
      </c>
      <c r="E21" s="100">
        <v>1.1356000000000002</v>
      </c>
      <c r="F21" s="39"/>
      <c r="G21" s="74">
        <f t="shared" si="0"/>
        <v>212.62158399999998</v>
      </c>
      <c r="H21" s="74">
        <f t="shared" si="1"/>
        <v>168.04207200000002</v>
      </c>
      <c r="I21" s="74">
        <f t="shared" si="2"/>
        <v>63.567220000000006</v>
      </c>
      <c r="J21" s="75"/>
      <c r="K21" s="74">
        <f t="shared" si="3"/>
        <v>1525.6622640000003</v>
      </c>
      <c r="L21" s="74">
        <f t="shared" si="4"/>
        <v>483.13758400000006</v>
      </c>
      <c r="M21" s="74">
        <f t="shared" si="5"/>
        <v>1109.8917200000001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1248</v>
      </c>
      <c r="B22" s="12">
        <v>22020</v>
      </c>
      <c r="C22" s="12" t="s">
        <v>3598</v>
      </c>
      <c r="D22" s="12" t="s">
        <v>3056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1249</v>
      </c>
      <c r="B23" s="40">
        <v>99924</v>
      </c>
      <c r="C23" s="20" t="s">
        <v>3593</v>
      </c>
      <c r="D23" s="20" t="s">
        <v>3059</v>
      </c>
      <c r="E23" s="100">
        <v>0.90449999999999997</v>
      </c>
      <c r="F23" s="39"/>
      <c r="G23" s="74">
        <f t="shared" si="0"/>
        <v>181.73737999999997</v>
      </c>
      <c r="H23" s="74">
        <f t="shared" si="1"/>
        <v>143.63329000000002</v>
      </c>
      <c r="I23" s="74">
        <f t="shared" si="2"/>
        <v>54.334775000000008</v>
      </c>
      <c r="J23" s="75"/>
      <c r="K23" s="74">
        <f t="shared" si="3"/>
        <v>1304.05123</v>
      </c>
      <c r="L23" s="74">
        <f t="shared" si="4"/>
        <v>426.83238</v>
      </c>
      <c r="M23" s="74">
        <f t="shared" si="5"/>
        <v>958.82165000000009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1250</v>
      </c>
      <c r="B24" s="40">
        <v>99924</v>
      </c>
      <c r="C24" s="20" t="s">
        <v>3593</v>
      </c>
      <c r="D24" s="20" t="s">
        <v>3059</v>
      </c>
      <c r="E24" s="100">
        <v>0.90449999999999997</v>
      </c>
      <c r="F24" s="39"/>
      <c r="G24" s="74">
        <f t="shared" si="0"/>
        <v>181.73737999999997</v>
      </c>
      <c r="H24" s="74">
        <f t="shared" si="1"/>
        <v>143.63329000000002</v>
      </c>
      <c r="I24" s="74">
        <f t="shared" si="2"/>
        <v>54.334775000000008</v>
      </c>
      <c r="J24" s="75"/>
      <c r="K24" s="74">
        <f t="shared" si="3"/>
        <v>1304.05123</v>
      </c>
      <c r="L24" s="74">
        <f t="shared" si="4"/>
        <v>426.83238</v>
      </c>
      <c r="M24" s="74">
        <f t="shared" si="5"/>
        <v>958.82165000000009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1251</v>
      </c>
      <c r="B25" s="40">
        <v>99924</v>
      </c>
      <c r="C25" s="20" t="s">
        <v>3593</v>
      </c>
      <c r="D25" s="20" t="s">
        <v>3059</v>
      </c>
      <c r="E25" s="100">
        <v>0.90449999999999997</v>
      </c>
      <c r="F25" s="39"/>
      <c r="G25" s="74">
        <f t="shared" si="0"/>
        <v>181.73737999999997</v>
      </c>
      <c r="H25" s="74">
        <f t="shared" si="1"/>
        <v>143.63329000000002</v>
      </c>
      <c r="I25" s="74">
        <f t="shared" si="2"/>
        <v>54.334775000000008</v>
      </c>
      <c r="J25" s="75"/>
      <c r="K25" s="74">
        <f t="shared" si="3"/>
        <v>1304.05123</v>
      </c>
      <c r="L25" s="74">
        <f t="shared" si="4"/>
        <v>426.83238</v>
      </c>
      <c r="M25" s="74">
        <f t="shared" si="5"/>
        <v>958.82165000000009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1252</v>
      </c>
      <c r="B26" s="40">
        <v>99924</v>
      </c>
      <c r="C26" s="20" t="s">
        <v>3593</v>
      </c>
      <c r="D26" s="20" t="s">
        <v>3059</v>
      </c>
      <c r="E26" s="100">
        <v>0.90449999999999997</v>
      </c>
      <c r="F26" s="39"/>
      <c r="G26" s="74">
        <f t="shared" si="0"/>
        <v>181.73737999999997</v>
      </c>
      <c r="H26" s="74">
        <f t="shared" si="1"/>
        <v>143.63329000000002</v>
      </c>
      <c r="I26" s="74">
        <f t="shared" si="2"/>
        <v>54.334775000000008</v>
      </c>
      <c r="J26" s="75"/>
      <c r="K26" s="74">
        <f t="shared" si="3"/>
        <v>1304.05123</v>
      </c>
      <c r="L26" s="74">
        <f t="shared" si="4"/>
        <v>426.83238</v>
      </c>
      <c r="M26" s="74">
        <f t="shared" si="5"/>
        <v>958.82165000000009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1253</v>
      </c>
      <c r="B27" s="12">
        <v>33460</v>
      </c>
      <c r="C27" s="12" t="s">
        <v>3594</v>
      </c>
      <c r="D27" s="12" t="s">
        <v>3056</v>
      </c>
      <c r="E27" s="100">
        <v>1.1356000000000002</v>
      </c>
      <c r="F27" s="39"/>
      <c r="G27" s="74">
        <f t="shared" si="0"/>
        <v>212.62158399999998</v>
      </c>
      <c r="H27" s="74">
        <f t="shared" si="1"/>
        <v>168.04207200000002</v>
      </c>
      <c r="I27" s="74">
        <f t="shared" si="2"/>
        <v>63.567220000000006</v>
      </c>
      <c r="J27" s="75"/>
      <c r="K27" s="74">
        <f t="shared" si="3"/>
        <v>1525.6622640000003</v>
      </c>
      <c r="L27" s="74">
        <f t="shared" si="4"/>
        <v>483.13758400000006</v>
      </c>
      <c r="M27" s="74">
        <f t="shared" si="5"/>
        <v>1109.8917200000001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1254</v>
      </c>
      <c r="B28" s="12">
        <v>40340</v>
      </c>
      <c r="C28" s="12" t="s">
        <v>3599</v>
      </c>
      <c r="D28" s="12" t="s">
        <v>3056</v>
      </c>
      <c r="E28" s="100">
        <v>1.0686</v>
      </c>
      <c r="F28" s="39"/>
      <c r="G28" s="74">
        <f t="shared" si="0"/>
        <v>203.66770399999996</v>
      </c>
      <c r="H28" s="74">
        <f t="shared" si="1"/>
        <v>160.965532</v>
      </c>
      <c r="I28" s="74">
        <f t="shared" si="2"/>
        <v>60.890569999999997</v>
      </c>
      <c r="J28" s="75"/>
      <c r="K28" s="74">
        <f t="shared" si="3"/>
        <v>1461.4132840000002</v>
      </c>
      <c r="L28" s="74">
        <f t="shared" si="4"/>
        <v>466.81370400000003</v>
      </c>
      <c r="M28" s="74">
        <f t="shared" si="5"/>
        <v>1066.0938200000001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1255</v>
      </c>
      <c r="B29" s="40">
        <v>99924</v>
      </c>
      <c r="C29" s="20" t="s">
        <v>3593</v>
      </c>
      <c r="D29" s="20" t="s">
        <v>3059</v>
      </c>
      <c r="E29" s="100">
        <v>0.90449999999999997</v>
      </c>
      <c r="F29" s="39"/>
      <c r="G29" s="74">
        <f t="shared" si="0"/>
        <v>181.73737999999997</v>
      </c>
      <c r="H29" s="74">
        <f t="shared" si="1"/>
        <v>143.63329000000002</v>
      </c>
      <c r="I29" s="74">
        <f t="shared" si="2"/>
        <v>54.334775000000008</v>
      </c>
      <c r="J29" s="75"/>
      <c r="K29" s="74">
        <f t="shared" si="3"/>
        <v>1304.05123</v>
      </c>
      <c r="L29" s="74">
        <f t="shared" si="4"/>
        <v>426.83238</v>
      </c>
      <c r="M29" s="74">
        <f t="shared" si="5"/>
        <v>958.82165000000009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1256</v>
      </c>
      <c r="B30" s="40">
        <v>99924</v>
      </c>
      <c r="C30" s="20" t="s">
        <v>3593</v>
      </c>
      <c r="D30" s="20" t="s">
        <v>3059</v>
      </c>
      <c r="E30" s="100">
        <v>0.90449999999999997</v>
      </c>
      <c r="F30" s="39"/>
      <c r="G30" s="74">
        <f t="shared" si="0"/>
        <v>181.73737999999997</v>
      </c>
      <c r="H30" s="74">
        <f t="shared" si="1"/>
        <v>143.63329000000002</v>
      </c>
      <c r="I30" s="74">
        <f t="shared" si="2"/>
        <v>54.334775000000008</v>
      </c>
      <c r="J30" s="75"/>
      <c r="K30" s="74">
        <f t="shared" si="3"/>
        <v>1304.05123</v>
      </c>
      <c r="L30" s="74">
        <f t="shared" si="4"/>
        <v>426.83238</v>
      </c>
      <c r="M30" s="74">
        <f t="shared" si="5"/>
        <v>958.82165000000009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1257</v>
      </c>
      <c r="B31" s="12">
        <v>40340</v>
      </c>
      <c r="C31" s="12" t="s">
        <v>3599</v>
      </c>
      <c r="D31" s="12" t="s">
        <v>3056</v>
      </c>
      <c r="E31" s="100">
        <v>1.0686</v>
      </c>
      <c r="F31" s="39"/>
      <c r="G31" s="74">
        <f t="shared" si="0"/>
        <v>203.66770399999996</v>
      </c>
      <c r="H31" s="74">
        <f t="shared" si="1"/>
        <v>160.965532</v>
      </c>
      <c r="I31" s="74">
        <f t="shared" si="2"/>
        <v>60.890569999999997</v>
      </c>
      <c r="J31" s="75"/>
      <c r="K31" s="74">
        <f t="shared" si="3"/>
        <v>1461.4132840000002</v>
      </c>
      <c r="L31" s="74">
        <f t="shared" si="4"/>
        <v>466.81370400000003</v>
      </c>
      <c r="M31" s="74">
        <f t="shared" si="5"/>
        <v>1066.0938200000001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1258</v>
      </c>
      <c r="B32" s="40">
        <v>99924</v>
      </c>
      <c r="C32" s="20" t="s">
        <v>3593</v>
      </c>
      <c r="D32" s="20" t="s">
        <v>3059</v>
      </c>
      <c r="E32" s="100">
        <v>0.90449999999999997</v>
      </c>
      <c r="F32" s="39"/>
      <c r="G32" s="74">
        <f t="shared" si="0"/>
        <v>181.73737999999997</v>
      </c>
      <c r="H32" s="74">
        <f t="shared" si="1"/>
        <v>143.63329000000002</v>
      </c>
      <c r="I32" s="74">
        <f t="shared" si="2"/>
        <v>54.334775000000008</v>
      </c>
      <c r="J32" s="75"/>
      <c r="K32" s="74">
        <f t="shared" si="3"/>
        <v>1304.05123</v>
      </c>
      <c r="L32" s="74">
        <f t="shared" si="4"/>
        <v>426.83238</v>
      </c>
      <c r="M32" s="74">
        <f t="shared" si="5"/>
        <v>958.82165000000009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1259</v>
      </c>
      <c r="B33" s="40">
        <v>99924</v>
      </c>
      <c r="C33" s="20" t="s">
        <v>3593</v>
      </c>
      <c r="D33" s="20" t="s">
        <v>3059</v>
      </c>
      <c r="E33" s="100">
        <v>0.90449999999999997</v>
      </c>
      <c r="F33" s="39"/>
      <c r="G33" s="74">
        <f t="shared" si="0"/>
        <v>181.73737999999997</v>
      </c>
      <c r="H33" s="74">
        <f t="shared" si="1"/>
        <v>143.63329000000002</v>
      </c>
      <c r="I33" s="74">
        <f t="shared" si="2"/>
        <v>54.334775000000008</v>
      </c>
      <c r="J33" s="75"/>
      <c r="K33" s="74">
        <f t="shared" si="3"/>
        <v>1304.05123</v>
      </c>
      <c r="L33" s="74">
        <f t="shared" si="4"/>
        <v>426.83238</v>
      </c>
      <c r="M33" s="74">
        <f t="shared" si="5"/>
        <v>958.82165000000009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1260</v>
      </c>
      <c r="B34" s="40">
        <v>99924</v>
      </c>
      <c r="C34" s="20" t="s">
        <v>3593</v>
      </c>
      <c r="D34" s="20" t="s">
        <v>3059</v>
      </c>
      <c r="E34" s="100">
        <v>0.90449999999999997</v>
      </c>
      <c r="F34" s="39"/>
      <c r="G34" s="74">
        <f t="shared" si="0"/>
        <v>181.73737999999997</v>
      </c>
      <c r="H34" s="74">
        <f t="shared" si="1"/>
        <v>143.63329000000002</v>
      </c>
      <c r="I34" s="74">
        <f t="shared" si="2"/>
        <v>54.334775000000008</v>
      </c>
      <c r="J34" s="75"/>
      <c r="K34" s="74">
        <f t="shared" si="3"/>
        <v>1304.05123</v>
      </c>
      <c r="L34" s="74">
        <f t="shared" si="4"/>
        <v>426.83238</v>
      </c>
      <c r="M34" s="74">
        <f t="shared" si="5"/>
        <v>958.82165000000009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1261</v>
      </c>
      <c r="B35" s="12">
        <v>33460</v>
      </c>
      <c r="C35" s="12" t="s">
        <v>3594</v>
      </c>
      <c r="D35" s="12" t="s">
        <v>3056</v>
      </c>
      <c r="E35" s="100">
        <v>1.1356000000000002</v>
      </c>
      <c r="F35" s="39"/>
      <c r="G35" s="74">
        <f t="shared" si="0"/>
        <v>212.62158399999998</v>
      </c>
      <c r="H35" s="74">
        <f t="shared" si="1"/>
        <v>168.04207200000002</v>
      </c>
      <c r="I35" s="74">
        <f t="shared" si="2"/>
        <v>63.567220000000006</v>
      </c>
      <c r="J35" s="75"/>
      <c r="K35" s="74">
        <f t="shared" si="3"/>
        <v>1525.6622640000003</v>
      </c>
      <c r="L35" s="74">
        <f t="shared" si="4"/>
        <v>483.13758400000006</v>
      </c>
      <c r="M35" s="74">
        <f t="shared" si="5"/>
        <v>1109.8917200000001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1262</v>
      </c>
      <c r="B36" s="12">
        <v>29100</v>
      </c>
      <c r="C36" s="12" t="s">
        <v>3600</v>
      </c>
      <c r="D36" s="12" t="s">
        <v>3056</v>
      </c>
      <c r="E36" s="100">
        <v>0.95699999999999996</v>
      </c>
      <c r="F36" s="39"/>
      <c r="G36" s="74">
        <f t="shared" si="0"/>
        <v>188.75347999999997</v>
      </c>
      <c r="H36" s="74">
        <f t="shared" si="1"/>
        <v>149.17833999999999</v>
      </c>
      <c r="I36" s="74">
        <f t="shared" si="2"/>
        <v>56.432150000000007</v>
      </c>
      <c r="J36" s="75"/>
      <c r="K36" s="74">
        <f t="shared" si="3"/>
        <v>1354.3955800000001</v>
      </c>
      <c r="L36" s="74">
        <f t="shared" si="4"/>
        <v>439.62347999999997</v>
      </c>
      <c r="M36" s="74">
        <f t="shared" si="5"/>
        <v>993.1409000000001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1263</v>
      </c>
      <c r="B37" s="40">
        <v>99924</v>
      </c>
      <c r="C37" s="20" t="s">
        <v>3593</v>
      </c>
      <c r="D37" s="20" t="s">
        <v>3059</v>
      </c>
      <c r="E37" s="100">
        <v>0.90449999999999997</v>
      </c>
      <c r="F37" s="39"/>
      <c r="G37" s="74">
        <f t="shared" si="0"/>
        <v>181.73737999999997</v>
      </c>
      <c r="H37" s="74">
        <f t="shared" si="1"/>
        <v>143.63329000000002</v>
      </c>
      <c r="I37" s="74">
        <f t="shared" si="2"/>
        <v>54.334775000000008</v>
      </c>
      <c r="J37" s="75"/>
      <c r="K37" s="74">
        <f t="shared" si="3"/>
        <v>1304.05123</v>
      </c>
      <c r="L37" s="74">
        <f t="shared" si="4"/>
        <v>426.83238</v>
      </c>
      <c r="M37" s="74">
        <f t="shared" si="5"/>
        <v>958.82165000000009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1264</v>
      </c>
      <c r="B38" s="12">
        <v>33460</v>
      </c>
      <c r="C38" s="12" t="s">
        <v>3594</v>
      </c>
      <c r="D38" s="12" t="s">
        <v>3056</v>
      </c>
      <c r="E38" s="100">
        <v>1.1356000000000002</v>
      </c>
      <c r="F38" s="39"/>
      <c r="G38" s="74">
        <f t="shared" si="0"/>
        <v>212.62158399999998</v>
      </c>
      <c r="H38" s="74">
        <f t="shared" si="1"/>
        <v>168.04207200000002</v>
      </c>
      <c r="I38" s="74">
        <f t="shared" si="2"/>
        <v>63.567220000000006</v>
      </c>
      <c r="J38" s="75"/>
      <c r="K38" s="74">
        <f t="shared" si="3"/>
        <v>1525.6622640000003</v>
      </c>
      <c r="L38" s="74">
        <f t="shared" si="4"/>
        <v>483.13758400000006</v>
      </c>
      <c r="M38" s="74">
        <f t="shared" si="5"/>
        <v>1109.8917200000001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1265</v>
      </c>
      <c r="B39" s="40">
        <v>99924</v>
      </c>
      <c r="C39" s="20" t="s">
        <v>3593</v>
      </c>
      <c r="D39" s="20" t="s">
        <v>3059</v>
      </c>
      <c r="E39" s="100">
        <v>0.90449999999999997</v>
      </c>
      <c r="F39" s="39"/>
      <c r="G39" s="74">
        <f t="shared" si="0"/>
        <v>181.73737999999997</v>
      </c>
      <c r="H39" s="74">
        <f t="shared" si="1"/>
        <v>143.63329000000002</v>
      </c>
      <c r="I39" s="74">
        <f t="shared" si="2"/>
        <v>54.334775000000008</v>
      </c>
      <c r="J39" s="75"/>
      <c r="K39" s="74">
        <f t="shared" si="3"/>
        <v>1304.05123</v>
      </c>
      <c r="L39" s="74">
        <f t="shared" si="4"/>
        <v>426.83238</v>
      </c>
      <c r="M39" s="74">
        <f t="shared" si="5"/>
        <v>958.82165000000009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1266</v>
      </c>
      <c r="B40" s="40">
        <v>99924</v>
      </c>
      <c r="C40" s="20" t="s">
        <v>3593</v>
      </c>
      <c r="D40" s="20" t="s">
        <v>3059</v>
      </c>
      <c r="E40" s="100">
        <v>0.90449999999999997</v>
      </c>
      <c r="F40" s="39"/>
      <c r="G40" s="74">
        <f t="shared" si="0"/>
        <v>181.73737999999997</v>
      </c>
      <c r="H40" s="74">
        <f t="shared" si="1"/>
        <v>143.63329000000002</v>
      </c>
      <c r="I40" s="74">
        <f t="shared" si="2"/>
        <v>54.334775000000008</v>
      </c>
      <c r="J40" s="75"/>
      <c r="K40" s="74">
        <f t="shared" si="3"/>
        <v>1304.05123</v>
      </c>
      <c r="L40" s="74">
        <f t="shared" si="4"/>
        <v>426.83238</v>
      </c>
      <c r="M40" s="74">
        <f t="shared" si="5"/>
        <v>958.82165000000009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1267</v>
      </c>
      <c r="B41" s="40">
        <v>99924</v>
      </c>
      <c r="C41" s="20" t="s">
        <v>3593</v>
      </c>
      <c r="D41" s="20" t="s">
        <v>3059</v>
      </c>
      <c r="E41" s="100">
        <v>0.90449999999999997</v>
      </c>
      <c r="F41" s="39"/>
      <c r="G41" s="74">
        <f t="shared" si="0"/>
        <v>181.73737999999997</v>
      </c>
      <c r="H41" s="74">
        <f t="shared" si="1"/>
        <v>143.63329000000002</v>
      </c>
      <c r="I41" s="74">
        <f t="shared" si="2"/>
        <v>54.334775000000008</v>
      </c>
      <c r="J41" s="75"/>
      <c r="K41" s="74">
        <f t="shared" si="3"/>
        <v>1304.05123</v>
      </c>
      <c r="L41" s="74">
        <f t="shared" si="4"/>
        <v>426.83238</v>
      </c>
      <c r="M41" s="74">
        <f t="shared" si="5"/>
        <v>958.82165000000009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1268</v>
      </c>
      <c r="B42" s="40">
        <v>99924</v>
      </c>
      <c r="C42" s="20" t="s">
        <v>3593</v>
      </c>
      <c r="D42" s="20" t="s">
        <v>3059</v>
      </c>
      <c r="E42" s="100">
        <v>0.90449999999999997</v>
      </c>
      <c r="F42" s="39"/>
      <c r="G42" s="74">
        <f t="shared" si="0"/>
        <v>181.73737999999997</v>
      </c>
      <c r="H42" s="74">
        <f t="shared" si="1"/>
        <v>143.63329000000002</v>
      </c>
      <c r="I42" s="74">
        <f t="shared" si="2"/>
        <v>54.334775000000008</v>
      </c>
      <c r="J42" s="75"/>
      <c r="K42" s="74">
        <f t="shared" si="3"/>
        <v>1304.05123</v>
      </c>
      <c r="L42" s="74">
        <f t="shared" si="4"/>
        <v>426.83238</v>
      </c>
      <c r="M42" s="74">
        <f t="shared" si="5"/>
        <v>958.82165000000009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1269</v>
      </c>
      <c r="B43" s="40">
        <v>99924</v>
      </c>
      <c r="C43" s="20" t="s">
        <v>3593</v>
      </c>
      <c r="D43" s="20" t="s">
        <v>3059</v>
      </c>
      <c r="E43" s="100">
        <v>0.90449999999999997</v>
      </c>
      <c r="F43" s="39"/>
      <c r="G43" s="74">
        <f t="shared" si="0"/>
        <v>181.73737999999997</v>
      </c>
      <c r="H43" s="74">
        <f t="shared" si="1"/>
        <v>143.63329000000002</v>
      </c>
      <c r="I43" s="74">
        <f t="shared" si="2"/>
        <v>54.334775000000008</v>
      </c>
      <c r="J43" s="75"/>
      <c r="K43" s="74">
        <f t="shared" si="3"/>
        <v>1304.05123</v>
      </c>
      <c r="L43" s="74">
        <f t="shared" si="4"/>
        <v>426.83238</v>
      </c>
      <c r="M43" s="74">
        <f t="shared" si="5"/>
        <v>958.82165000000009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1270</v>
      </c>
      <c r="B44" s="40">
        <v>99924</v>
      </c>
      <c r="C44" s="20" t="s">
        <v>3593</v>
      </c>
      <c r="D44" s="20" t="s">
        <v>3059</v>
      </c>
      <c r="E44" s="100">
        <v>0.90449999999999997</v>
      </c>
      <c r="F44" s="39"/>
      <c r="G44" s="74">
        <f t="shared" si="0"/>
        <v>181.73737999999997</v>
      </c>
      <c r="H44" s="74">
        <f t="shared" si="1"/>
        <v>143.63329000000002</v>
      </c>
      <c r="I44" s="74">
        <f t="shared" si="2"/>
        <v>54.334775000000008</v>
      </c>
      <c r="J44" s="75"/>
      <c r="K44" s="74">
        <f t="shared" si="3"/>
        <v>1304.05123</v>
      </c>
      <c r="L44" s="74">
        <f t="shared" si="4"/>
        <v>426.83238</v>
      </c>
      <c r="M44" s="74">
        <f t="shared" si="5"/>
        <v>958.82165000000009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1271</v>
      </c>
      <c r="B45" s="40">
        <v>99924</v>
      </c>
      <c r="C45" s="20" t="s">
        <v>3593</v>
      </c>
      <c r="D45" s="20" t="s">
        <v>3059</v>
      </c>
      <c r="E45" s="100">
        <v>0.90449999999999997</v>
      </c>
      <c r="F45" s="39"/>
      <c r="G45" s="74">
        <f t="shared" si="0"/>
        <v>181.73737999999997</v>
      </c>
      <c r="H45" s="74">
        <f t="shared" si="1"/>
        <v>143.63329000000002</v>
      </c>
      <c r="I45" s="74">
        <f t="shared" si="2"/>
        <v>54.334775000000008</v>
      </c>
      <c r="J45" s="75"/>
      <c r="K45" s="74">
        <f t="shared" si="3"/>
        <v>1304.05123</v>
      </c>
      <c r="L45" s="74">
        <f t="shared" si="4"/>
        <v>426.83238</v>
      </c>
      <c r="M45" s="74">
        <f t="shared" si="5"/>
        <v>958.82165000000009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1272</v>
      </c>
      <c r="B46" s="40">
        <v>99924</v>
      </c>
      <c r="C46" s="20" t="s">
        <v>3593</v>
      </c>
      <c r="D46" s="20" t="s">
        <v>3059</v>
      </c>
      <c r="E46" s="100">
        <v>0.90449999999999997</v>
      </c>
      <c r="F46" s="39"/>
      <c r="G46" s="74">
        <f t="shared" si="0"/>
        <v>181.73737999999997</v>
      </c>
      <c r="H46" s="74">
        <f t="shared" si="1"/>
        <v>143.63329000000002</v>
      </c>
      <c r="I46" s="74">
        <f t="shared" si="2"/>
        <v>54.334775000000008</v>
      </c>
      <c r="J46" s="75"/>
      <c r="K46" s="74">
        <f t="shared" si="3"/>
        <v>1304.05123</v>
      </c>
      <c r="L46" s="74">
        <f t="shared" si="4"/>
        <v>426.83238</v>
      </c>
      <c r="M46" s="74">
        <f t="shared" si="5"/>
        <v>958.82165000000009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1273</v>
      </c>
      <c r="B47" s="40">
        <v>99924</v>
      </c>
      <c r="C47" s="20" t="s">
        <v>3593</v>
      </c>
      <c r="D47" s="20" t="s">
        <v>3059</v>
      </c>
      <c r="E47" s="100">
        <v>0.90449999999999997</v>
      </c>
      <c r="F47" s="39"/>
      <c r="G47" s="74">
        <f t="shared" si="0"/>
        <v>181.73737999999997</v>
      </c>
      <c r="H47" s="74">
        <f t="shared" si="1"/>
        <v>143.63329000000002</v>
      </c>
      <c r="I47" s="74">
        <f t="shared" si="2"/>
        <v>54.334775000000008</v>
      </c>
      <c r="J47" s="75"/>
      <c r="K47" s="74">
        <f t="shared" si="3"/>
        <v>1304.05123</v>
      </c>
      <c r="L47" s="74">
        <f t="shared" si="4"/>
        <v>426.83238</v>
      </c>
      <c r="M47" s="74">
        <f t="shared" si="5"/>
        <v>958.82165000000009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1274</v>
      </c>
      <c r="B48" s="12">
        <v>33460</v>
      </c>
      <c r="C48" s="12" t="s">
        <v>3594</v>
      </c>
      <c r="D48" s="12" t="s">
        <v>3056</v>
      </c>
      <c r="E48" s="100">
        <v>1.1356000000000002</v>
      </c>
      <c r="F48" s="39"/>
      <c r="G48" s="74">
        <f t="shared" si="0"/>
        <v>212.62158399999998</v>
      </c>
      <c r="H48" s="74">
        <f t="shared" si="1"/>
        <v>168.04207200000002</v>
      </c>
      <c r="I48" s="74">
        <f t="shared" si="2"/>
        <v>63.567220000000006</v>
      </c>
      <c r="J48" s="75"/>
      <c r="K48" s="74">
        <f t="shared" si="3"/>
        <v>1525.6622640000003</v>
      </c>
      <c r="L48" s="74">
        <f t="shared" si="4"/>
        <v>483.13758400000006</v>
      </c>
      <c r="M48" s="74">
        <f t="shared" si="5"/>
        <v>1109.8917200000001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1275</v>
      </c>
      <c r="B49" s="40">
        <v>99924</v>
      </c>
      <c r="C49" s="20" t="s">
        <v>3593</v>
      </c>
      <c r="D49" s="20" t="s">
        <v>3059</v>
      </c>
      <c r="E49" s="100">
        <v>0.90449999999999997</v>
      </c>
      <c r="F49" s="39"/>
      <c r="G49" s="74">
        <f t="shared" si="0"/>
        <v>181.73737999999997</v>
      </c>
      <c r="H49" s="74">
        <f t="shared" si="1"/>
        <v>143.63329000000002</v>
      </c>
      <c r="I49" s="74">
        <f t="shared" si="2"/>
        <v>54.334775000000008</v>
      </c>
      <c r="J49" s="75"/>
      <c r="K49" s="74">
        <f t="shared" si="3"/>
        <v>1304.05123</v>
      </c>
      <c r="L49" s="74">
        <f t="shared" si="4"/>
        <v>426.83238</v>
      </c>
      <c r="M49" s="74">
        <f t="shared" si="5"/>
        <v>958.82165000000009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1276</v>
      </c>
      <c r="B50" s="40">
        <v>99924</v>
      </c>
      <c r="C50" s="20" t="s">
        <v>3593</v>
      </c>
      <c r="D50" s="20" t="s">
        <v>3059</v>
      </c>
      <c r="E50" s="100">
        <v>0.90449999999999997</v>
      </c>
      <c r="F50" s="39"/>
      <c r="G50" s="74">
        <f t="shared" si="0"/>
        <v>181.73737999999997</v>
      </c>
      <c r="H50" s="74">
        <f t="shared" si="1"/>
        <v>143.63329000000002</v>
      </c>
      <c r="I50" s="74">
        <f t="shared" si="2"/>
        <v>54.334775000000008</v>
      </c>
      <c r="J50" s="75"/>
      <c r="K50" s="74">
        <f t="shared" si="3"/>
        <v>1304.05123</v>
      </c>
      <c r="L50" s="74">
        <f t="shared" si="4"/>
        <v>426.83238</v>
      </c>
      <c r="M50" s="74">
        <f t="shared" si="5"/>
        <v>958.82165000000009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1278</v>
      </c>
      <c r="B51" s="40">
        <v>99924</v>
      </c>
      <c r="C51" s="20" t="s">
        <v>3593</v>
      </c>
      <c r="D51" s="20" t="s">
        <v>3059</v>
      </c>
      <c r="E51" s="100">
        <v>0.90449999999999997</v>
      </c>
      <c r="F51" s="39"/>
      <c r="G51" s="74">
        <f t="shared" si="0"/>
        <v>181.73737999999997</v>
      </c>
      <c r="H51" s="74">
        <f t="shared" si="1"/>
        <v>143.63329000000002</v>
      </c>
      <c r="I51" s="74">
        <f t="shared" si="2"/>
        <v>54.334775000000008</v>
      </c>
      <c r="J51" s="75"/>
      <c r="K51" s="74">
        <f t="shared" si="3"/>
        <v>1304.05123</v>
      </c>
      <c r="L51" s="74">
        <f t="shared" si="4"/>
        <v>426.83238</v>
      </c>
      <c r="M51" s="74">
        <f t="shared" si="5"/>
        <v>958.82165000000009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1279</v>
      </c>
      <c r="B52" s="40">
        <v>99924</v>
      </c>
      <c r="C52" s="20" t="s">
        <v>3593</v>
      </c>
      <c r="D52" s="20" t="s">
        <v>3059</v>
      </c>
      <c r="E52" s="100">
        <v>0.90449999999999997</v>
      </c>
      <c r="F52" s="39"/>
      <c r="G52" s="74">
        <f t="shared" si="0"/>
        <v>181.73737999999997</v>
      </c>
      <c r="H52" s="74">
        <f t="shared" si="1"/>
        <v>143.63329000000002</v>
      </c>
      <c r="I52" s="74">
        <f t="shared" si="2"/>
        <v>54.334775000000008</v>
      </c>
      <c r="J52" s="75"/>
      <c r="K52" s="74">
        <f t="shared" si="3"/>
        <v>1304.05123</v>
      </c>
      <c r="L52" s="74">
        <f t="shared" si="4"/>
        <v>426.83238</v>
      </c>
      <c r="M52" s="74">
        <f t="shared" si="5"/>
        <v>958.82165000000009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1280</v>
      </c>
      <c r="B53" s="40">
        <v>99924</v>
      </c>
      <c r="C53" s="20" t="s">
        <v>3593</v>
      </c>
      <c r="D53" s="20" t="s">
        <v>3059</v>
      </c>
      <c r="E53" s="100">
        <v>0.90449999999999997</v>
      </c>
      <c r="F53" s="39"/>
      <c r="G53" s="74">
        <f t="shared" si="0"/>
        <v>181.73737999999997</v>
      </c>
      <c r="H53" s="74">
        <f t="shared" si="1"/>
        <v>143.63329000000002</v>
      </c>
      <c r="I53" s="74">
        <f t="shared" si="2"/>
        <v>54.334775000000008</v>
      </c>
      <c r="J53" s="75"/>
      <c r="K53" s="74">
        <f t="shared" si="3"/>
        <v>1304.05123</v>
      </c>
      <c r="L53" s="74">
        <f t="shared" si="4"/>
        <v>426.83238</v>
      </c>
      <c r="M53" s="74">
        <f t="shared" si="5"/>
        <v>958.82165000000009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1277</v>
      </c>
      <c r="B54" s="40">
        <v>99924</v>
      </c>
      <c r="C54" s="20" t="s">
        <v>3593</v>
      </c>
      <c r="D54" s="20" t="s">
        <v>3059</v>
      </c>
      <c r="E54" s="100">
        <v>0.90449999999999997</v>
      </c>
      <c r="F54" s="39"/>
      <c r="G54" s="74">
        <f t="shared" si="0"/>
        <v>181.73737999999997</v>
      </c>
      <c r="H54" s="74">
        <f t="shared" si="1"/>
        <v>143.63329000000002</v>
      </c>
      <c r="I54" s="74">
        <f t="shared" si="2"/>
        <v>54.334775000000008</v>
      </c>
      <c r="J54" s="75"/>
      <c r="K54" s="74">
        <f t="shared" si="3"/>
        <v>1304.05123</v>
      </c>
      <c r="L54" s="74">
        <f t="shared" si="4"/>
        <v>426.83238</v>
      </c>
      <c r="M54" s="74">
        <f t="shared" si="5"/>
        <v>958.82165000000009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1281</v>
      </c>
      <c r="B55" s="40">
        <v>99924</v>
      </c>
      <c r="C55" s="20" t="s">
        <v>3593</v>
      </c>
      <c r="D55" s="20" t="s">
        <v>3059</v>
      </c>
      <c r="E55" s="100">
        <v>0.90449999999999997</v>
      </c>
      <c r="F55" s="39"/>
      <c r="G55" s="74">
        <f t="shared" si="0"/>
        <v>181.73737999999997</v>
      </c>
      <c r="H55" s="74">
        <f t="shared" si="1"/>
        <v>143.63329000000002</v>
      </c>
      <c r="I55" s="74">
        <f t="shared" si="2"/>
        <v>54.334775000000008</v>
      </c>
      <c r="J55" s="75"/>
      <c r="K55" s="74">
        <f t="shared" si="3"/>
        <v>1304.05123</v>
      </c>
      <c r="L55" s="74">
        <f t="shared" si="4"/>
        <v>426.83238</v>
      </c>
      <c r="M55" s="74">
        <f t="shared" si="5"/>
        <v>958.82165000000009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1282</v>
      </c>
      <c r="B56" s="12">
        <v>33460</v>
      </c>
      <c r="C56" s="12" t="s">
        <v>3594</v>
      </c>
      <c r="D56" s="12" t="s">
        <v>3056</v>
      </c>
      <c r="E56" s="100">
        <v>1.1356000000000002</v>
      </c>
      <c r="F56" s="39"/>
      <c r="G56" s="74">
        <f t="shared" si="0"/>
        <v>212.62158399999998</v>
      </c>
      <c r="H56" s="74">
        <f t="shared" si="1"/>
        <v>168.04207200000002</v>
      </c>
      <c r="I56" s="74">
        <f t="shared" si="2"/>
        <v>63.567220000000006</v>
      </c>
      <c r="J56" s="75"/>
      <c r="K56" s="74">
        <f t="shared" si="3"/>
        <v>1525.6622640000003</v>
      </c>
      <c r="L56" s="74">
        <f t="shared" si="4"/>
        <v>483.13758400000006</v>
      </c>
      <c r="M56" s="74">
        <f t="shared" si="5"/>
        <v>1109.8917200000001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1283</v>
      </c>
      <c r="B57" s="40">
        <v>99924</v>
      </c>
      <c r="C57" s="20" t="s">
        <v>3593</v>
      </c>
      <c r="D57" s="20" t="s">
        <v>3059</v>
      </c>
      <c r="E57" s="100">
        <v>0.90449999999999997</v>
      </c>
      <c r="F57" s="39"/>
      <c r="G57" s="74">
        <f t="shared" si="0"/>
        <v>181.73737999999997</v>
      </c>
      <c r="H57" s="74">
        <f t="shared" si="1"/>
        <v>143.63329000000002</v>
      </c>
      <c r="I57" s="74">
        <f t="shared" si="2"/>
        <v>54.334775000000008</v>
      </c>
      <c r="J57" s="75"/>
      <c r="K57" s="74">
        <f t="shared" si="3"/>
        <v>1304.05123</v>
      </c>
      <c r="L57" s="74">
        <f t="shared" si="4"/>
        <v>426.83238</v>
      </c>
      <c r="M57" s="74">
        <f t="shared" si="5"/>
        <v>958.82165000000009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1284</v>
      </c>
      <c r="B58" s="40">
        <v>99924</v>
      </c>
      <c r="C58" s="20" t="s">
        <v>3593</v>
      </c>
      <c r="D58" s="20" t="s">
        <v>3059</v>
      </c>
      <c r="E58" s="100">
        <v>0.90449999999999997</v>
      </c>
      <c r="F58" s="39"/>
      <c r="G58" s="74">
        <f t="shared" si="0"/>
        <v>181.73737999999997</v>
      </c>
      <c r="H58" s="74">
        <f t="shared" si="1"/>
        <v>143.63329000000002</v>
      </c>
      <c r="I58" s="74">
        <f t="shared" si="2"/>
        <v>54.334775000000008</v>
      </c>
      <c r="J58" s="75"/>
      <c r="K58" s="74">
        <f t="shared" si="3"/>
        <v>1304.05123</v>
      </c>
      <c r="L58" s="74">
        <f t="shared" si="4"/>
        <v>426.83238</v>
      </c>
      <c r="M58" s="74">
        <f t="shared" si="5"/>
        <v>958.82165000000009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1285</v>
      </c>
      <c r="B59" s="40">
        <v>99924</v>
      </c>
      <c r="C59" s="20" t="s">
        <v>3593</v>
      </c>
      <c r="D59" s="20" t="s">
        <v>3059</v>
      </c>
      <c r="E59" s="100">
        <v>0.90449999999999997</v>
      </c>
      <c r="F59" s="39"/>
      <c r="G59" s="74">
        <f t="shared" si="0"/>
        <v>181.73737999999997</v>
      </c>
      <c r="H59" s="74">
        <f t="shared" si="1"/>
        <v>143.63329000000002</v>
      </c>
      <c r="I59" s="74">
        <f t="shared" si="2"/>
        <v>54.334775000000008</v>
      </c>
      <c r="J59" s="75"/>
      <c r="K59" s="74">
        <f t="shared" si="3"/>
        <v>1304.05123</v>
      </c>
      <c r="L59" s="74">
        <f t="shared" si="4"/>
        <v>426.83238</v>
      </c>
      <c r="M59" s="74">
        <f t="shared" si="5"/>
        <v>958.82165000000009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1286</v>
      </c>
      <c r="B60" s="12">
        <v>31860</v>
      </c>
      <c r="C60" s="12" t="s">
        <v>3596</v>
      </c>
      <c r="D60" s="12" t="s">
        <v>3056</v>
      </c>
      <c r="E60" s="100">
        <v>1.0407</v>
      </c>
      <c r="F60" s="39"/>
      <c r="G60" s="74">
        <f t="shared" si="0"/>
        <v>199.93914799999999</v>
      </c>
      <c r="H60" s="74">
        <f t="shared" si="1"/>
        <v>158.01873399999999</v>
      </c>
      <c r="I60" s="74">
        <f t="shared" si="2"/>
        <v>59.775964999999999</v>
      </c>
      <c r="J60" s="75"/>
      <c r="K60" s="74">
        <f t="shared" si="3"/>
        <v>1434.658858</v>
      </c>
      <c r="L60" s="74">
        <f t="shared" si="4"/>
        <v>460.01614799999999</v>
      </c>
      <c r="M60" s="74">
        <f t="shared" si="5"/>
        <v>1047.8555900000001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1287</v>
      </c>
      <c r="B61" s="40">
        <v>99924</v>
      </c>
      <c r="C61" s="20" t="s">
        <v>3593</v>
      </c>
      <c r="D61" s="20" t="s">
        <v>3059</v>
      </c>
      <c r="E61" s="100">
        <v>0.90449999999999997</v>
      </c>
      <c r="F61" s="39"/>
      <c r="G61" s="74">
        <f t="shared" si="0"/>
        <v>181.73737999999997</v>
      </c>
      <c r="H61" s="74">
        <f t="shared" si="1"/>
        <v>143.63329000000002</v>
      </c>
      <c r="I61" s="74">
        <f t="shared" si="2"/>
        <v>54.334775000000008</v>
      </c>
      <c r="J61" s="75"/>
      <c r="K61" s="74">
        <f t="shared" si="3"/>
        <v>1304.05123</v>
      </c>
      <c r="L61" s="74">
        <f t="shared" si="4"/>
        <v>426.83238</v>
      </c>
      <c r="M61" s="74">
        <f t="shared" si="5"/>
        <v>958.82165000000009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1288</v>
      </c>
      <c r="B62" s="40">
        <v>99924</v>
      </c>
      <c r="C62" s="20" t="s">
        <v>3593</v>
      </c>
      <c r="D62" s="20" t="s">
        <v>3059</v>
      </c>
      <c r="E62" s="100">
        <v>0.90449999999999997</v>
      </c>
      <c r="F62" s="39"/>
      <c r="G62" s="74">
        <f t="shared" si="0"/>
        <v>181.73737999999997</v>
      </c>
      <c r="H62" s="74">
        <f t="shared" si="1"/>
        <v>143.63329000000002</v>
      </c>
      <c r="I62" s="74">
        <f t="shared" si="2"/>
        <v>54.334775000000008</v>
      </c>
      <c r="J62" s="75"/>
      <c r="K62" s="74">
        <f t="shared" si="3"/>
        <v>1304.05123</v>
      </c>
      <c r="L62" s="74">
        <f t="shared" si="4"/>
        <v>426.83238</v>
      </c>
      <c r="M62" s="74">
        <f t="shared" si="5"/>
        <v>958.82165000000009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1289</v>
      </c>
      <c r="B63" s="12">
        <v>40340</v>
      </c>
      <c r="C63" s="12" t="s">
        <v>3599</v>
      </c>
      <c r="D63" s="12" t="s">
        <v>3056</v>
      </c>
      <c r="E63" s="100">
        <v>1.0686</v>
      </c>
      <c r="F63" s="39"/>
      <c r="G63" s="74">
        <f t="shared" si="0"/>
        <v>203.66770399999996</v>
      </c>
      <c r="H63" s="74">
        <f t="shared" si="1"/>
        <v>160.965532</v>
      </c>
      <c r="I63" s="74">
        <f t="shared" si="2"/>
        <v>60.890569999999997</v>
      </c>
      <c r="J63" s="75"/>
      <c r="K63" s="74">
        <f t="shared" si="3"/>
        <v>1461.4132840000002</v>
      </c>
      <c r="L63" s="74">
        <f t="shared" si="4"/>
        <v>466.81370400000003</v>
      </c>
      <c r="M63" s="74">
        <f t="shared" si="5"/>
        <v>1066.0938200000001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1290</v>
      </c>
      <c r="B64" s="40">
        <v>99924</v>
      </c>
      <c r="C64" s="20" t="s">
        <v>3593</v>
      </c>
      <c r="D64" s="20" t="s">
        <v>3059</v>
      </c>
      <c r="E64" s="100">
        <v>0.90449999999999997</v>
      </c>
      <c r="F64" s="39"/>
      <c r="G64" s="74">
        <f t="shared" si="0"/>
        <v>181.73737999999997</v>
      </c>
      <c r="H64" s="74">
        <f t="shared" si="1"/>
        <v>143.63329000000002</v>
      </c>
      <c r="I64" s="74">
        <f t="shared" si="2"/>
        <v>54.334775000000008</v>
      </c>
      <c r="J64" s="75"/>
      <c r="K64" s="74">
        <f t="shared" si="3"/>
        <v>1304.05123</v>
      </c>
      <c r="L64" s="74">
        <f t="shared" si="4"/>
        <v>426.83238</v>
      </c>
      <c r="M64" s="74">
        <f t="shared" si="5"/>
        <v>958.82165000000009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1291</v>
      </c>
      <c r="B65" s="40">
        <v>99924</v>
      </c>
      <c r="C65" s="20" t="s">
        <v>3593</v>
      </c>
      <c r="D65" s="20" t="s">
        <v>3059</v>
      </c>
      <c r="E65" s="100">
        <v>0.90449999999999997</v>
      </c>
      <c r="F65" s="39"/>
      <c r="G65" s="74">
        <f t="shared" si="0"/>
        <v>181.73737999999997</v>
      </c>
      <c r="H65" s="74">
        <f t="shared" si="1"/>
        <v>143.63329000000002</v>
      </c>
      <c r="I65" s="74">
        <f t="shared" si="2"/>
        <v>54.334775000000008</v>
      </c>
      <c r="J65" s="75"/>
      <c r="K65" s="74">
        <f t="shared" si="3"/>
        <v>1304.05123</v>
      </c>
      <c r="L65" s="74">
        <f t="shared" si="4"/>
        <v>426.83238</v>
      </c>
      <c r="M65" s="74">
        <f t="shared" si="5"/>
        <v>958.82165000000009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1292</v>
      </c>
      <c r="B66" s="40">
        <v>99924</v>
      </c>
      <c r="C66" s="20" t="s">
        <v>3593</v>
      </c>
      <c r="D66" s="20" t="s">
        <v>3059</v>
      </c>
      <c r="E66" s="100">
        <v>0.90449999999999997</v>
      </c>
      <c r="F66" s="39"/>
      <c r="G66" s="74">
        <f t="shared" si="0"/>
        <v>181.73737999999997</v>
      </c>
      <c r="H66" s="74">
        <f t="shared" si="1"/>
        <v>143.63329000000002</v>
      </c>
      <c r="I66" s="74">
        <f t="shared" si="2"/>
        <v>54.334775000000008</v>
      </c>
      <c r="J66" s="75"/>
      <c r="K66" s="74">
        <f t="shared" si="3"/>
        <v>1304.05123</v>
      </c>
      <c r="L66" s="74">
        <f t="shared" si="4"/>
        <v>426.83238</v>
      </c>
      <c r="M66" s="74">
        <f t="shared" si="5"/>
        <v>958.82165000000009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1293</v>
      </c>
      <c r="B67" s="40">
        <v>99924</v>
      </c>
      <c r="C67" s="20" t="s">
        <v>3593</v>
      </c>
      <c r="D67" s="20" t="s">
        <v>3059</v>
      </c>
      <c r="E67" s="100">
        <v>0.90449999999999997</v>
      </c>
      <c r="F67" s="39"/>
      <c r="G67" s="74">
        <f t="shared" si="0"/>
        <v>181.73737999999997</v>
      </c>
      <c r="H67" s="74">
        <f t="shared" si="1"/>
        <v>143.63329000000002</v>
      </c>
      <c r="I67" s="74">
        <f t="shared" si="2"/>
        <v>54.334775000000008</v>
      </c>
      <c r="J67" s="75"/>
      <c r="K67" s="74">
        <f t="shared" si="3"/>
        <v>1304.05123</v>
      </c>
      <c r="L67" s="74">
        <f t="shared" si="4"/>
        <v>426.83238</v>
      </c>
      <c r="M67" s="74">
        <f t="shared" si="5"/>
        <v>958.82165000000009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1294</v>
      </c>
      <c r="B68" s="12">
        <v>24220</v>
      </c>
      <c r="C68" s="12" t="s">
        <v>3601</v>
      </c>
      <c r="D68" s="12" t="s">
        <v>3056</v>
      </c>
      <c r="E68" s="100">
        <v>0.80289999999999995</v>
      </c>
      <c r="F68" s="39"/>
      <c r="G68" s="74">
        <f t="shared" si="0"/>
        <v>168.15955599999998</v>
      </c>
      <c r="H68" s="74">
        <f t="shared" si="1"/>
        <v>132.902298</v>
      </c>
      <c r="I68" s="74">
        <f t="shared" si="2"/>
        <v>50.275854999999993</v>
      </c>
      <c r="J68" s="75"/>
      <c r="K68" s="74">
        <f t="shared" si="3"/>
        <v>1206.622926</v>
      </c>
      <c r="L68" s="74">
        <f t="shared" si="4"/>
        <v>402.07855599999999</v>
      </c>
      <c r="M68" s="74">
        <f t="shared" si="5"/>
        <v>892.40572999999995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1295</v>
      </c>
      <c r="B69" s="40">
        <v>99924</v>
      </c>
      <c r="C69" s="20" t="s">
        <v>3593</v>
      </c>
      <c r="D69" s="20" t="s">
        <v>3059</v>
      </c>
      <c r="E69" s="100">
        <v>0.90449999999999997</v>
      </c>
      <c r="F69" s="39"/>
      <c r="G69" s="74">
        <f t="shared" si="0"/>
        <v>181.73737999999997</v>
      </c>
      <c r="H69" s="74">
        <f t="shared" si="1"/>
        <v>143.63329000000002</v>
      </c>
      <c r="I69" s="74">
        <f t="shared" si="2"/>
        <v>54.334775000000008</v>
      </c>
      <c r="J69" s="75"/>
      <c r="K69" s="74">
        <f t="shared" si="3"/>
        <v>1304.05123</v>
      </c>
      <c r="L69" s="74">
        <f t="shared" si="4"/>
        <v>426.83238</v>
      </c>
      <c r="M69" s="74">
        <f t="shared" si="5"/>
        <v>958.82165000000009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1296</v>
      </c>
      <c r="B70" s="12">
        <v>33460</v>
      </c>
      <c r="C70" s="12" t="s">
        <v>3594</v>
      </c>
      <c r="D70" s="12" t="s">
        <v>3056</v>
      </c>
      <c r="E70" s="100">
        <v>1.1356000000000002</v>
      </c>
      <c r="F70" s="39"/>
      <c r="G70" s="74">
        <f t="shared" si="0"/>
        <v>212.62158399999998</v>
      </c>
      <c r="H70" s="74">
        <f t="shared" si="1"/>
        <v>168.04207200000002</v>
      </c>
      <c r="I70" s="74">
        <f t="shared" si="2"/>
        <v>63.567220000000006</v>
      </c>
      <c r="J70" s="75"/>
      <c r="K70" s="74">
        <f t="shared" si="3"/>
        <v>1525.6622640000003</v>
      </c>
      <c r="L70" s="74">
        <f t="shared" si="4"/>
        <v>483.13758400000006</v>
      </c>
      <c r="M70" s="74">
        <f t="shared" si="5"/>
        <v>1109.8917200000001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1297</v>
      </c>
      <c r="B71" s="40">
        <v>99924</v>
      </c>
      <c r="C71" s="20" t="s">
        <v>3593</v>
      </c>
      <c r="D71" s="20" t="s">
        <v>3059</v>
      </c>
      <c r="E71" s="100">
        <v>0.90449999999999997</v>
      </c>
      <c r="F71" s="39"/>
      <c r="G71" s="74">
        <f t="shared" si="0"/>
        <v>181.73737999999997</v>
      </c>
      <c r="H71" s="74">
        <f t="shared" si="1"/>
        <v>143.63329000000002</v>
      </c>
      <c r="I71" s="74">
        <f t="shared" si="2"/>
        <v>54.334775000000008</v>
      </c>
      <c r="J71" s="75"/>
      <c r="K71" s="74">
        <f t="shared" si="3"/>
        <v>1304.05123</v>
      </c>
      <c r="L71" s="74">
        <f t="shared" si="4"/>
        <v>426.83238</v>
      </c>
      <c r="M71" s="74">
        <f t="shared" si="5"/>
        <v>958.82165000000009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1298</v>
      </c>
      <c r="B72" s="40">
        <v>99924</v>
      </c>
      <c r="C72" s="20" t="s">
        <v>3593</v>
      </c>
      <c r="D72" s="20" t="s">
        <v>3059</v>
      </c>
      <c r="E72" s="100">
        <v>0.90449999999999997</v>
      </c>
      <c r="F72" s="39"/>
      <c r="G72" s="74">
        <f t="shared" si="0"/>
        <v>181.73737999999997</v>
      </c>
      <c r="H72" s="74">
        <f t="shared" si="1"/>
        <v>143.63329000000002</v>
      </c>
      <c r="I72" s="74">
        <f t="shared" si="2"/>
        <v>54.334775000000008</v>
      </c>
      <c r="J72" s="75"/>
      <c r="K72" s="74">
        <f t="shared" si="3"/>
        <v>1304.05123</v>
      </c>
      <c r="L72" s="74">
        <f t="shared" si="4"/>
        <v>426.83238</v>
      </c>
      <c r="M72" s="74">
        <f t="shared" si="5"/>
        <v>958.82165000000009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1299</v>
      </c>
      <c r="B73" s="40">
        <v>99924</v>
      </c>
      <c r="C73" s="20" t="s">
        <v>3593</v>
      </c>
      <c r="D73" s="20" t="s">
        <v>3059</v>
      </c>
      <c r="E73" s="100">
        <v>0.90449999999999997</v>
      </c>
      <c r="F73" s="39"/>
      <c r="G73" s="74">
        <f t="shared" ref="G73:G95" si="6">+(E73*133.64)+60.86</f>
        <v>181.73737999999997</v>
      </c>
      <c r="H73" s="74">
        <f t="shared" ref="H73:H95" si="7">(E73*105.62)+48.1</f>
        <v>143.63329000000002</v>
      </c>
      <c r="I73" s="74">
        <f t="shared" ref="I73:I95" si="8">(E73*39.95)+18.2</f>
        <v>54.334775000000008</v>
      </c>
      <c r="J73" s="75"/>
      <c r="K73" s="74">
        <f t="shared" ref="K73:K95" si="9">((E73*958.94)+436.69)</f>
        <v>1304.05123</v>
      </c>
      <c r="L73" s="74">
        <f t="shared" ref="L73:L95" si="10">(E73*243.64)+206.46</f>
        <v>426.83238</v>
      </c>
      <c r="M73" s="74">
        <f t="shared" ref="M73:M95" si="11">(E73*653.7)+367.55</f>
        <v>958.82165000000009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1300</v>
      </c>
      <c r="B74" s="40">
        <v>99924</v>
      </c>
      <c r="C74" s="20" t="s">
        <v>3593</v>
      </c>
      <c r="D74" s="20" t="s">
        <v>3059</v>
      </c>
      <c r="E74" s="100">
        <v>0.90449999999999997</v>
      </c>
      <c r="F74" s="39"/>
      <c r="G74" s="74">
        <f t="shared" si="6"/>
        <v>181.73737999999997</v>
      </c>
      <c r="H74" s="74">
        <f t="shared" si="7"/>
        <v>143.63329000000002</v>
      </c>
      <c r="I74" s="74">
        <f t="shared" si="8"/>
        <v>54.334775000000008</v>
      </c>
      <c r="J74" s="75"/>
      <c r="K74" s="74">
        <f t="shared" si="9"/>
        <v>1304.05123</v>
      </c>
      <c r="L74" s="74">
        <f t="shared" si="10"/>
        <v>426.83238</v>
      </c>
      <c r="M74" s="74">
        <f t="shared" si="11"/>
        <v>958.82165000000009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1301</v>
      </c>
      <c r="B75" s="40">
        <v>99924</v>
      </c>
      <c r="C75" s="20" t="s">
        <v>3593</v>
      </c>
      <c r="D75" s="20" t="s">
        <v>3059</v>
      </c>
      <c r="E75" s="100">
        <v>0.90449999999999997</v>
      </c>
      <c r="F75" s="39"/>
      <c r="G75" s="74">
        <f t="shared" si="6"/>
        <v>181.73737999999997</v>
      </c>
      <c r="H75" s="74">
        <f t="shared" si="7"/>
        <v>143.63329000000002</v>
      </c>
      <c r="I75" s="74">
        <f t="shared" si="8"/>
        <v>54.334775000000008</v>
      </c>
      <c r="J75" s="75"/>
      <c r="K75" s="74">
        <f t="shared" si="9"/>
        <v>1304.05123</v>
      </c>
      <c r="L75" s="74">
        <f t="shared" si="10"/>
        <v>426.83238</v>
      </c>
      <c r="M75" s="74">
        <f t="shared" si="11"/>
        <v>958.82165000000009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1302</v>
      </c>
      <c r="B76" s="40">
        <v>99924</v>
      </c>
      <c r="C76" s="20" t="s">
        <v>3593</v>
      </c>
      <c r="D76" s="20" t="s">
        <v>3059</v>
      </c>
      <c r="E76" s="100">
        <v>0.90449999999999997</v>
      </c>
      <c r="F76" s="39"/>
      <c r="G76" s="74">
        <f t="shared" si="6"/>
        <v>181.73737999999997</v>
      </c>
      <c r="H76" s="74">
        <f t="shared" si="7"/>
        <v>143.63329000000002</v>
      </c>
      <c r="I76" s="74">
        <f t="shared" si="8"/>
        <v>54.334775000000008</v>
      </c>
      <c r="J76" s="75"/>
      <c r="K76" s="74">
        <f t="shared" si="9"/>
        <v>1304.05123</v>
      </c>
      <c r="L76" s="74">
        <f t="shared" si="10"/>
        <v>426.83238</v>
      </c>
      <c r="M76" s="74">
        <f t="shared" si="11"/>
        <v>958.82165000000009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12" t="s">
        <v>1303</v>
      </c>
      <c r="B77" s="12">
        <v>33460</v>
      </c>
      <c r="C77" s="12" t="s">
        <v>3594</v>
      </c>
      <c r="D77" s="12" t="s">
        <v>3056</v>
      </c>
      <c r="E77" s="100">
        <v>1.1356000000000002</v>
      </c>
      <c r="F77" s="39"/>
      <c r="G77" s="74">
        <f t="shared" si="6"/>
        <v>212.62158399999998</v>
      </c>
      <c r="H77" s="74">
        <f t="shared" si="7"/>
        <v>168.04207200000002</v>
      </c>
      <c r="I77" s="74">
        <f t="shared" si="8"/>
        <v>63.567220000000006</v>
      </c>
      <c r="J77" s="75"/>
      <c r="K77" s="74">
        <f t="shared" si="9"/>
        <v>1525.6622640000003</v>
      </c>
      <c r="L77" s="74">
        <f t="shared" si="10"/>
        <v>483.13758400000006</v>
      </c>
      <c r="M77" s="74">
        <f t="shared" si="11"/>
        <v>1109.8917200000001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1304</v>
      </c>
      <c r="B78" s="12">
        <v>33460</v>
      </c>
      <c r="C78" s="12" t="s">
        <v>3594</v>
      </c>
      <c r="D78" s="12" t="s">
        <v>3056</v>
      </c>
      <c r="E78" s="100">
        <v>1.1356000000000002</v>
      </c>
      <c r="F78" s="39"/>
      <c r="G78" s="74">
        <f t="shared" si="6"/>
        <v>212.62158399999998</v>
      </c>
      <c r="H78" s="74">
        <f t="shared" si="7"/>
        <v>168.04207200000002</v>
      </c>
      <c r="I78" s="74">
        <f t="shared" si="8"/>
        <v>63.567220000000006</v>
      </c>
      <c r="J78" s="75"/>
      <c r="K78" s="74">
        <f t="shared" si="9"/>
        <v>1525.6622640000003</v>
      </c>
      <c r="L78" s="74">
        <f t="shared" si="10"/>
        <v>483.13758400000006</v>
      </c>
      <c r="M78" s="74">
        <f t="shared" si="11"/>
        <v>1109.8917200000001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1305</v>
      </c>
      <c r="B79" s="12">
        <v>33460</v>
      </c>
      <c r="C79" s="12" t="s">
        <v>3594</v>
      </c>
      <c r="D79" s="12" t="s">
        <v>3056</v>
      </c>
      <c r="E79" s="100">
        <v>1.1356000000000002</v>
      </c>
      <c r="F79" s="39"/>
      <c r="G79" s="74">
        <f t="shared" si="6"/>
        <v>212.62158399999998</v>
      </c>
      <c r="H79" s="74">
        <f t="shared" si="7"/>
        <v>168.04207200000002</v>
      </c>
      <c r="I79" s="74">
        <f t="shared" si="8"/>
        <v>63.567220000000006</v>
      </c>
      <c r="J79" s="75"/>
      <c r="K79" s="74">
        <f t="shared" si="9"/>
        <v>1525.6622640000003</v>
      </c>
      <c r="L79" s="74">
        <f t="shared" si="10"/>
        <v>483.13758400000006</v>
      </c>
      <c r="M79" s="74">
        <f t="shared" si="11"/>
        <v>1109.8917200000001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3968</v>
      </c>
      <c r="B80" s="12">
        <v>20260</v>
      </c>
      <c r="C80" s="12" t="s">
        <v>3597</v>
      </c>
      <c r="D80" s="12" t="s">
        <v>3056</v>
      </c>
      <c r="E80" s="100">
        <v>0.96830000000000005</v>
      </c>
      <c r="F80" s="39"/>
      <c r="G80" s="74">
        <f t="shared" si="6"/>
        <v>190.26361199999997</v>
      </c>
      <c r="H80" s="74">
        <f t="shared" si="7"/>
        <v>150.37184600000001</v>
      </c>
      <c r="I80" s="74">
        <f t="shared" si="8"/>
        <v>56.883585000000011</v>
      </c>
      <c r="J80" s="75"/>
      <c r="K80" s="74">
        <f t="shared" si="9"/>
        <v>1365.2316020000001</v>
      </c>
      <c r="L80" s="74">
        <f t="shared" si="10"/>
        <v>442.37661200000002</v>
      </c>
      <c r="M80" s="74">
        <f t="shared" si="11"/>
        <v>1000.5277100000001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1306</v>
      </c>
      <c r="B81" s="12">
        <v>41060</v>
      </c>
      <c r="C81" s="12" t="s">
        <v>3595</v>
      </c>
      <c r="D81" s="12" t="s">
        <v>3056</v>
      </c>
      <c r="E81" s="100">
        <v>0.94889999999999997</v>
      </c>
      <c r="F81" s="39"/>
      <c r="G81" s="74">
        <f t="shared" si="6"/>
        <v>187.670996</v>
      </c>
      <c r="H81" s="74">
        <f t="shared" si="7"/>
        <v>148.32281800000001</v>
      </c>
      <c r="I81" s="74">
        <f t="shared" si="8"/>
        <v>56.108554999999996</v>
      </c>
      <c r="J81" s="75"/>
      <c r="K81" s="74">
        <f t="shared" si="9"/>
        <v>1346.628166</v>
      </c>
      <c r="L81" s="74">
        <f t="shared" si="10"/>
        <v>437.64999599999999</v>
      </c>
      <c r="M81" s="74">
        <f t="shared" si="11"/>
        <v>987.84592999999995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1307</v>
      </c>
      <c r="B82" s="40">
        <v>99924</v>
      </c>
      <c r="C82" s="20" t="s">
        <v>3593</v>
      </c>
      <c r="D82" s="20" t="s">
        <v>3059</v>
      </c>
      <c r="E82" s="100">
        <v>0.90449999999999997</v>
      </c>
      <c r="F82" s="39"/>
      <c r="G82" s="74">
        <f t="shared" si="6"/>
        <v>181.73737999999997</v>
      </c>
      <c r="H82" s="74">
        <f t="shared" si="7"/>
        <v>143.63329000000002</v>
      </c>
      <c r="I82" s="74">
        <f t="shared" si="8"/>
        <v>54.334775000000008</v>
      </c>
      <c r="J82" s="75"/>
      <c r="K82" s="74">
        <f t="shared" si="9"/>
        <v>1304.05123</v>
      </c>
      <c r="L82" s="74">
        <f t="shared" si="10"/>
        <v>426.83238</v>
      </c>
      <c r="M82" s="74">
        <f t="shared" si="11"/>
        <v>958.82165000000009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1308</v>
      </c>
      <c r="B83" s="40">
        <v>99924</v>
      </c>
      <c r="C83" s="20" t="s">
        <v>3593</v>
      </c>
      <c r="D83" s="20" t="s">
        <v>3059</v>
      </c>
      <c r="E83" s="100">
        <v>0.90449999999999997</v>
      </c>
      <c r="F83" s="39"/>
      <c r="G83" s="74">
        <f t="shared" si="6"/>
        <v>181.73737999999997</v>
      </c>
      <c r="H83" s="74">
        <f t="shared" si="7"/>
        <v>143.63329000000002</v>
      </c>
      <c r="I83" s="74">
        <f t="shared" si="8"/>
        <v>54.334775000000008</v>
      </c>
      <c r="J83" s="75"/>
      <c r="K83" s="74">
        <f t="shared" si="9"/>
        <v>1304.05123</v>
      </c>
      <c r="L83" s="74">
        <f t="shared" si="10"/>
        <v>426.83238</v>
      </c>
      <c r="M83" s="74">
        <f t="shared" si="11"/>
        <v>958.82165000000009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1309</v>
      </c>
      <c r="B84" s="40">
        <v>99924</v>
      </c>
      <c r="C84" s="20" t="s">
        <v>3593</v>
      </c>
      <c r="D84" s="20" t="s">
        <v>3059</v>
      </c>
      <c r="E84" s="100">
        <v>0.90449999999999997</v>
      </c>
      <c r="F84" s="39"/>
      <c r="G84" s="74">
        <f t="shared" si="6"/>
        <v>181.73737999999997</v>
      </c>
      <c r="H84" s="74">
        <f t="shared" si="7"/>
        <v>143.63329000000002</v>
      </c>
      <c r="I84" s="74">
        <f t="shared" si="8"/>
        <v>54.334775000000008</v>
      </c>
      <c r="J84" s="75"/>
      <c r="K84" s="74">
        <f t="shared" si="9"/>
        <v>1304.05123</v>
      </c>
      <c r="L84" s="74">
        <f t="shared" si="10"/>
        <v>426.83238</v>
      </c>
      <c r="M84" s="74">
        <f t="shared" si="11"/>
        <v>958.82165000000009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1310</v>
      </c>
      <c r="B85" s="40">
        <v>99924</v>
      </c>
      <c r="C85" s="20" t="s">
        <v>3593</v>
      </c>
      <c r="D85" s="20" t="s">
        <v>3059</v>
      </c>
      <c r="E85" s="100">
        <v>0.90449999999999997</v>
      </c>
      <c r="F85" s="39"/>
      <c r="G85" s="74">
        <f t="shared" si="6"/>
        <v>181.73737999999997</v>
      </c>
      <c r="H85" s="74">
        <f t="shared" si="7"/>
        <v>143.63329000000002</v>
      </c>
      <c r="I85" s="74">
        <f t="shared" si="8"/>
        <v>54.334775000000008</v>
      </c>
      <c r="J85" s="75"/>
      <c r="K85" s="74">
        <f t="shared" si="9"/>
        <v>1304.05123</v>
      </c>
      <c r="L85" s="74">
        <f t="shared" si="10"/>
        <v>426.83238</v>
      </c>
      <c r="M85" s="74">
        <f t="shared" si="11"/>
        <v>958.82165000000009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1311</v>
      </c>
      <c r="B86" s="40">
        <v>99924</v>
      </c>
      <c r="C86" s="20" t="s">
        <v>3593</v>
      </c>
      <c r="D86" s="20" t="s">
        <v>3059</v>
      </c>
      <c r="E86" s="100">
        <v>0.90449999999999997</v>
      </c>
      <c r="F86" s="39"/>
      <c r="G86" s="74">
        <f t="shared" si="6"/>
        <v>181.73737999999997</v>
      </c>
      <c r="H86" s="74">
        <f t="shared" si="7"/>
        <v>143.63329000000002</v>
      </c>
      <c r="I86" s="74">
        <f t="shared" si="8"/>
        <v>54.334775000000008</v>
      </c>
      <c r="J86" s="75"/>
      <c r="K86" s="74">
        <f t="shared" si="9"/>
        <v>1304.05123</v>
      </c>
      <c r="L86" s="74">
        <f t="shared" si="10"/>
        <v>426.83238</v>
      </c>
      <c r="M86" s="74">
        <f t="shared" si="11"/>
        <v>958.82165000000009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12" t="s">
        <v>1312</v>
      </c>
      <c r="B87" s="12">
        <v>40340</v>
      </c>
      <c r="C87" s="12" t="s">
        <v>3599</v>
      </c>
      <c r="D87" s="12" t="s">
        <v>3056</v>
      </c>
      <c r="E87" s="100">
        <v>1.0686</v>
      </c>
      <c r="F87" s="39"/>
      <c r="G87" s="74">
        <f t="shared" si="6"/>
        <v>203.66770399999996</v>
      </c>
      <c r="H87" s="74">
        <f t="shared" si="7"/>
        <v>160.965532</v>
      </c>
      <c r="I87" s="74">
        <f t="shared" si="8"/>
        <v>60.890569999999997</v>
      </c>
      <c r="J87" s="75"/>
      <c r="K87" s="74">
        <f t="shared" si="9"/>
        <v>1461.4132840000002</v>
      </c>
      <c r="L87" s="74">
        <f t="shared" si="10"/>
        <v>466.81370400000003</v>
      </c>
      <c r="M87" s="74">
        <f t="shared" si="11"/>
        <v>1066.0938200000001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1313</v>
      </c>
      <c r="B88" s="40">
        <v>99924</v>
      </c>
      <c r="C88" s="20" t="s">
        <v>3593</v>
      </c>
      <c r="D88" s="20" t="s">
        <v>3059</v>
      </c>
      <c r="E88" s="100">
        <v>0.90449999999999997</v>
      </c>
      <c r="F88" s="39"/>
      <c r="G88" s="74">
        <f t="shared" si="6"/>
        <v>181.73737999999997</v>
      </c>
      <c r="H88" s="74">
        <f t="shared" si="7"/>
        <v>143.63329000000002</v>
      </c>
      <c r="I88" s="74">
        <f t="shared" si="8"/>
        <v>54.334775000000008</v>
      </c>
      <c r="J88" s="75"/>
      <c r="K88" s="74">
        <f t="shared" si="9"/>
        <v>1304.05123</v>
      </c>
      <c r="L88" s="74">
        <f t="shared" si="10"/>
        <v>426.83238</v>
      </c>
      <c r="M88" s="74">
        <f t="shared" si="11"/>
        <v>958.82165000000009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1314</v>
      </c>
      <c r="B89" s="40">
        <v>99924</v>
      </c>
      <c r="C89" s="20" t="s">
        <v>3593</v>
      </c>
      <c r="D89" s="20" t="s">
        <v>3059</v>
      </c>
      <c r="E89" s="100">
        <v>0.90449999999999997</v>
      </c>
      <c r="F89" s="39"/>
      <c r="G89" s="74">
        <f t="shared" si="6"/>
        <v>181.73737999999997</v>
      </c>
      <c r="H89" s="74">
        <f t="shared" si="7"/>
        <v>143.63329000000002</v>
      </c>
      <c r="I89" s="74">
        <f t="shared" si="8"/>
        <v>54.334775000000008</v>
      </c>
      <c r="J89" s="75"/>
      <c r="K89" s="74">
        <f t="shared" si="9"/>
        <v>1304.05123</v>
      </c>
      <c r="L89" s="74">
        <f t="shared" si="10"/>
        <v>426.83238</v>
      </c>
      <c r="M89" s="74">
        <f t="shared" si="11"/>
        <v>958.82165000000009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1315</v>
      </c>
      <c r="B90" s="12">
        <v>33460</v>
      </c>
      <c r="C90" s="12" t="s">
        <v>3594</v>
      </c>
      <c r="D90" s="12" t="s">
        <v>3056</v>
      </c>
      <c r="E90" s="100">
        <v>1.1356000000000002</v>
      </c>
      <c r="F90" s="39"/>
      <c r="G90" s="74">
        <f t="shared" si="6"/>
        <v>212.62158399999998</v>
      </c>
      <c r="H90" s="74">
        <f t="shared" si="7"/>
        <v>168.04207200000002</v>
      </c>
      <c r="I90" s="74">
        <f t="shared" si="8"/>
        <v>63.567220000000006</v>
      </c>
      <c r="J90" s="75"/>
      <c r="K90" s="74">
        <f t="shared" si="9"/>
        <v>1525.6622640000003</v>
      </c>
      <c r="L90" s="74">
        <f t="shared" si="10"/>
        <v>483.13758400000006</v>
      </c>
      <c r="M90" s="74">
        <f t="shared" si="11"/>
        <v>1109.8917200000001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1316</v>
      </c>
      <c r="B91" s="40">
        <v>99924</v>
      </c>
      <c r="C91" s="20" t="s">
        <v>3593</v>
      </c>
      <c r="D91" s="20" t="s">
        <v>3059</v>
      </c>
      <c r="E91" s="100">
        <v>0.90449999999999997</v>
      </c>
      <c r="F91" s="39"/>
      <c r="G91" s="74">
        <f t="shared" si="6"/>
        <v>181.73737999999997</v>
      </c>
      <c r="H91" s="74">
        <f t="shared" si="7"/>
        <v>143.63329000000002</v>
      </c>
      <c r="I91" s="74">
        <f t="shared" si="8"/>
        <v>54.334775000000008</v>
      </c>
      <c r="J91" s="75"/>
      <c r="K91" s="74">
        <f t="shared" si="9"/>
        <v>1304.05123</v>
      </c>
      <c r="L91" s="74">
        <f t="shared" si="10"/>
        <v>426.83238</v>
      </c>
      <c r="M91" s="74">
        <f t="shared" si="11"/>
        <v>958.82165000000009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1317</v>
      </c>
      <c r="B92" s="40">
        <v>99924</v>
      </c>
      <c r="C92" s="20" t="s">
        <v>3593</v>
      </c>
      <c r="D92" s="20" t="s">
        <v>3059</v>
      </c>
      <c r="E92" s="100">
        <v>0.90449999999999997</v>
      </c>
      <c r="F92" s="39"/>
      <c r="G92" s="74">
        <f t="shared" si="6"/>
        <v>181.73737999999997</v>
      </c>
      <c r="H92" s="74">
        <f t="shared" si="7"/>
        <v>143.63329000000002</v>
      </c>
      <c r="I92" s="74">
        <f t="shared" si="8"/>
        <v>54.334775000000008</v>
      </c>
      <c r="J92" s="75"/>
      <c r="K92" s="74">
        <f t="shared" si="9"/>
        <v>1304.05123</v>
      </c>
      <c r="L92" s="74">
        <f t="shared" si="10"/>
        <v>426.83238</v>
      </c>
      <c r="M92" s="74">
        <f t="shared" si="11"/>
        <v>958.82165000000009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1318</v>
      </c>
      <c r="B93" s="40">
        <v>99924</v>
      </c>
      <c r="C93" s="20" t="s">
        <v>3593</v>
      </c>
      <c r="D93" s="20" t="s">
        <v>3059</v>
      </c>
      <c r="E93" s="100">
        <v>0.90449999999999997</v>
      </c>
      <c r="F93" s="39"/>
      <c r="G93" s="74">
        <f t="shared" si="6"/>
        <v>181.73737999999997</v>
      </c>
      <c r="H93" s="74">
        <f t="shared" si="7"/>
        <v>143.63329000000002</v>
      </c>
      <c r="I93" s="74">
        <f t="shared" si="8"/>
        <v>54.334775000000008</v>
      </c>
      <c r="J93" s="75"/>
      <c r="K93" s="74">
        <f t="shared" si="9"/>
        <v>1304.05123</v>
      </c>
      <c r="L93" s="74">
        <f t="shared" si="10"/>
        <v>426.83238</v>
      </c>
      <c r="M93" s="74">
        <f t="shared" si="11"/>
        <v>958.82165000000009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12" t="s">
        <v>1319</v>
      </c>
      <c r="B94" s="12">
        <v>33460</v>
      </c>
      <c r="C94" s="12" t="s">
        <v>3594</v>
      </c>
      <c r="D94" s="12" t="s">
        <v>3056</v>
      </c>
      <c r="E94" s="100">
        <v>1.1356000000000002</v>
      </c>
      <c r="F94" s="39"/>
      <c r="G94" s="74">
        <f t="shared" si="6"/>
        <v>212.62158399999998</v>
      </c>
      <c r="H94" s="74">
        <f t="shared" si="7"/>
        <v>168.04207200000002</v>
      </c>
      <c r="I94" s="74">
        <f t="shared" si="8"/>
        <v>63.567220000000006</v>
      </c>
      <c r="J94" s="75"/>
      <c r="K94" s="74">
        <f t="shared" si="9"/>
        <v>1525.6622640000003</v>
      </c>
      <c r="L94" s="74">
        <f t="shared" si="10"/>
        <v>483.13758400000006</v>
      </c>
      <c r="M94" s="74">
        <f t="shared" si="11"/>
        <v>1109.8917200000001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1320</v>
      </c>
      <c r="B95" s="40">
        <v>99924</v>
      </c>
      <c r="C95" s="20" t="s">
        <v>3593</v>
      </c>
      <c r="D95" s="20" t="s">
        <v>3059</v>
      </c>
      <c r="E95" s="100">
        <v>0.90449999999999997</v>
      </c>
      <c r="F95" s="39"/>
      <c r="G95" s="74">
        <f t="shared" si="6"/>
        <v>181.73737999999997</v>
      </c>
      <c r="H95" s="74">
        <f t="shared" si="7"/>
        <v>143.63329000000002</v>
      </c>
      <c r="I95" s="74">
        <f t="shared" si="8"/>
        <v>54.334775000000008</v>
      </c>
      <c r="J95" s="75"/>
      <c r="K95" s="74">
        <f t="shared" si="9"/>
        <v>1304.05123</v>
      </c>
      <c r="L95" s="74">
        <f t="shared" si="10"/>
        <v>426.83238</v>
      </c>
      <c r="M95" s="74">
        <f t="shared" si="11"/>
        <v>958.82165000000009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3"/>
      <c r="B96" s="3"/>
      <c r="C96" s="4"/>
      <c r="D96" s="4"/>
      <c r="E96" s="4"/>
      <c r="F96" s="3"/>
      <c r="G96" s="4"/>
      <c r="H96" s="8"/>
      <c r="I96" s="8"/>
      <c r="J96" s="5"/>
      <c r="K96" s="5"/>
      <c r="L96" s="6"/>
      <c r="M96" s="9"/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3"/>
      <c r="B97" s="3"/>
      <c r="C97" s="4"/>
      <c r="D97" s="4"/>
      <c r="E97" s="4"/>
      <c r="F97" s="3"/>
      <c r="G97" s="4"/>
      <c r="H97" s="8"/>
      <c r="I97" s="8"/>
      <c r="J97" s="5"/>
      <c r="K97" s="5"/>
      <c r="L97" s="6"/>
      <c r="M97" s="9"/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27" t="s">
        <v>4187</v>
      </c>
      <c r="B98" s="3"/>
      <c r="C98" s="4"/>
      <c r="D98" s="4"/>
      <c r="E98" s="4"/>
      <c r="F98" s="3"/>
      <c r="G98" s="4"/>
      <c r="H98" s="8"/>
      <c r="I98" s="8"/>
      <c r="J98" s="5"/>
      <c r="K98" s="5"/>
      <c r="L98" s="6"/>
      <c r="M98" s="9"/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27"/>
      <c r="H99" s="61"/>
      <c r="I99" s="61"/>
    </row>
    <row r="100" spans="1:23" x14ac:dyDescent="0.3">
      <c r="H100" s="61"/>
      <c r="I100" s="61"/>
    </row>
    <row r="101" spans="1:23" x14ac:dyDescent="0.3">
      <c r="A101" s="43"/>
      <c r="I101" s="4"/>
    </row>
  </sheetData>
  <autoFilter ref="A8:M8" xr:uid="{DAE9F17A-E0DC-4908-BA7E-B64C0DB52FC7}">
    <sortState xmlns:xlrd2="http://schemas.microsoft.com/office/spreadsheetml/2017/richdata2" ref="A9:M9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1D48F-7B44-4482-BC92-EB8F6E39E08C}">
  <sheetPr>
    <pageSetUpPr fitToPage="1"/>
  </sheetPr>
  <dimension ref="A1:W96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1321</v>
      </c>
      <c r="B9" s="40">
        <v>99925</v>
      </c>
      <c r="C9" s="20" t="s">
        <v>3602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1322</v>
      </c>
      <c r="B10" s="40">
        <v>99925</v>
      </c>
      <c r="C10" s="20" t="s">
        <v>3602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0" t="s">
        <v>1323</v>
      </c>
      <c r="B11" s="40">
        <v>99925</v>
      </c>
      <c r="C11" s="20" t="s">
        <v>3602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1324</v>
      </c>
      <c r="B12" s="40">
        <v>99925</v>
      </c>
      <c r="C12" s="20" t="s">
        <v>3602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1325</v>
      </c>
      <c r="B13" s="12">
        <v>32820</v>
      </c>
      <c r="C13" s="12" t="s">
        <v>3211</v>
      </c>
      <c r="D13" s="12" t="s">
        <v>3056</v>
      </c>
      <c r="E13" s="100">
        <v>0.87530000000000008</v>
      </c>
      <c r="F13" s="39"/>
      <c r="G13" s="74">
        <f t="shared" si="0"/>
        <v>177.835092</v>
      </c>
      <c r="H13" s="74">
        <f t="shared" si="1"/>
        <v>140.54918600000002</v>
      </c>
      <c r="I13" s="74">
        <f t="shared" si="2"/>
        <v>53.16823500000001</v>
      </c>
      <c r="J13" s="75"/>
      <c r="K13" s="74">
        <f t="shared" si="3"/>
        <v>1276.0501820000002</v>
      </c>
      <c r="L13" s="74">
        <f t="shared" si="4"/>
        <v>419.71809200000001</v>
      </c>
      <c r="M13" s="74">
        <f t="shared" si="5"/>
        <v>939.73361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1326</v>
      </c>
      <c r="B14" s="40">
        <v>99925</v>
      </c>
      <c r="C14" s="20" t="s">
        <v>3602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1327</v>
      </c>
      <c r="B15" s="40">
        <v>99925</v>
      </c>
      <c r="C15" s="20" t="s">
        <v>3602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1328</v>
      </c>
      <c r="B16" s="40">
        <v>99925</v>
      </c>
      <c r="C16" s="20" t="s">
        <v>3602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1329</v>
      </c>
      <c r="B17" s="40">
        <v>99925</v>
      </c>
      <c r="C17" s="20" t="s">
        <v>3602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1330</v>
      </c>
      <c r="B18" s="40">
        <v>99925</v>
      </c>
      <c r="C18" s="20" t="s">
        <v>3602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1331</v>
      </c>
      <c r="B19" s="40">
        <v>99925</v>
      </c>
      <c r="C19" s="20" t="s">
        <v>3602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1332</v>
      </c>
      <c r="B20" s="40">
        <v>99925</v>
      </c>
      <c r="C20" s="20" t="s">
        <v>3602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1333</v>
      </c>
      <c r="B21" s="40">
        <v>99925</v>
      </c>
      <c r="C21" s="20" t="s">
        <v>3602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1334</v>
      </c>
      <c r="B22" s="40">
        <v>99925</v>
      </c>
      <c r="C22" s="20" t="s">
        <v>3602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1335</v>
      </c>
      <c r="B23" s="12">
        <v>27140</v>
      </c>
      <c r="C23" s="12" t="s">
        <v>3603</v>
      </c>
      <c r="D23" s="12" t="s">
        <v>3056</v>
      </c>
      <c r="E23" s="100">
        <v>0.81220000000000003</v>
      </c>
      <c r="F23" s="39"/>
      <c r="G23" s="74">
        <f t="shared" si="0"/>
        <v>169.40240799999998</v>
      </c>
      <c r="H23" s="74">
        <f t="shared" si="1"/>
        <v>133.88456400000001</v>
      </c>
      <c r="I23" s="74">
        <f t="shared" si="2"/>
        <v>50.647390000000001</v>
      </c>
      <c r="J23" s="75"/>
      <c r="K23" s="74">
        <f t="shared" si="3"/>
        <v>1215.541068</v>
      </c>
      <c r="L23" s="74">
        <f t="shared" si="4"/>
        <v>404.34440800000004</v>
      </c>
      <c r="M23" s="74">
        <f t="shared" si="5"/>
        <v>898.48514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1336</v>
      </c>
      <c r="B24" s="40">
        <v>99925</v>
      </c>
      <c r="C24" s="20" t="s">
        <v>3602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3969</v>
      </c>
      <c r="B25" s="12">
        <v>32820</v>
      </c>
      <c r="C25" s="12" t="s">
        <v>3211</v>
      </c>
      <c r="D25" s="12" t="s">
        <v>3056</v>
      </c>
      <c r="E25" s="100">
        <v>0.87530000000000008</v>
      </c>
      <c r="F25" s="39"/>
      <c r="G25" s="74">
        <f t="shared" si="0"/>
        <v>177.835092</v>
      </c>
      <c r="H25" s="74">
        <f t="shared" si="1"/>
        <v>140.54918600000002</v>
      </c>
      <c r="I25" s="74">
        <f t="shared" si="2"/>
        <v>53.16823500000001</v>
      </c>
      <c r="J25" s="75"/>
      <c r="K25" s="74">
        <f t="shared" si="3"/>
        <v>1276.0501820000002</v>
      </c>
      <c r="L25" s="74">
        <f t="shared" si="4"/>
        <v>419.71809200000001</v>
      </c>
      <c r="M25" s="74">
        <f t="shared" si="5"/>
        <v>939.73361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1337</v>
      </c>
      <c r="B26" s="12">
        <v>25620</v>
      </c>
      <c r="C26" s="12" t="s">
        <v>3604</v>
      </c>
      <c r="D26" s="12" t="s">
        <v>3056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1338</v>
      </c>
      <c r="B27" s="40">
        <v>99925</v>
      </c>
      <c r="C27" s="20" t="s">
        <v>3602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1339</v>
      </c>
      <c r="B28" s="40">
        <v>99925</v>
      </c>
      <c r="C28" s="20" t="s">
        <v>3602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1340</v>
      </c>
      <c r="B29" s="40">
        <v>99925</v>
      </c>
      <c r="C29" s="20" t="s">
        <v>3602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1341</v>
      </c>
      <c r="B30" s="40">
        <v>99925</v>
      </c>
      <c r="C30" s="20" t="s">
        <v>3602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1342</v>
      </c>
      <c r="B31" s="12">
        <v>25060</v>
      </c>
      <c r="C31" s="12" t="s">
        <v>3605</v>
      </c>
      <c r="D31" s="12" t="s">
        <v>3056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1343</v>
      </c>
      <c r="B32" s="12">
        <v>25060</v>
      </c>
      <c r="C32" s="12" t="s">
        <v>3605</v>
      </c>
      <c r="D32" s="12" t="s">
        <v>3056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1344</v>
      </c>
      <c r="B33" s="12">
        <v>27140</v>
      </c>
      <c r="C33" s="12" t="s">
        <v>3603</v>
      </c>
      <c r="D33" s="12" t="s">
        <v>3056</v>
      </c>
      <c r="E33" s="100">
        <v>0.81220000000000003</v>
      </c>
      <c r="F33" s="39"/>
      <c r="G33" s="74">
        <f t="shared" si="0"/>
        <v>169.40240799999998</v>
      </c>
      <c r="H33" s="74">
        <f t="shared" si="1"/>
        <v>133.88456400000001</v>
      </c>
      <c r="I33" s="74">
        <f t="shared" si="2"/>
        <v>50.647390000000001</v>
      </c>
      <c r="J33" s="75"/>
      <c r="K33" s="74">
        <f t="shared" si="3"/>
        <v>1215.541068</v>
      </c>
      <c r="L33" s="74">
        <f t="shared" si="4"/>
        <v>404.34440800000004</v>
      </c>
      <c r="M33" s="74">
        <f t="shared" si="5"/>
        <v>898.48514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1345</v>
      </c>
      <c r="B34" s="40">
        <v>99925</v>
      </c>
      <c r="C34" s="20" t="s">
        <v>3602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1346</v>
      </c>
      <c r="B35" s="40">
        <v>99925</v>
      </c>
      <c r="C35" s="20" t="s">
        <v>3602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1347</v>
      </c>
      <c r="B36" s="40">
        <v>99925</v>
      </c>
      <c r="C36" s="20" t="s">
        <v>3602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1348</v>
      </c>
      <c r="B37" s="40">
        <v>99925</v>
      </c>
      <c r="C37" s="20" t="s">
        <v>3602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1349</v>
      </c>
      <c r="B38" s="12">
        <v>25060</v>
      </c>
      <c r="C38" s="12" t="s">
        <v>3605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1350</v>
      </c>
      <c r="B39" s="40">
        <v>99925</v>
      </c>
      <c r="C39" s="20" t="s">
        <v>3602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1351</v>
      </c>
      <c r="B40" s="40">
        <v>99925</v>
      </c>
      <c r="C40" s="20" t="s">
        <v>3602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1352</v>
      </c>
      <c r="B41" s="40">
        <v>99925</v>
      </c>
      <c r="C41" s="20" t="s">
        <v>3602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1353</v>
      </c>
      <c r="B42" s="40">
        <v>99925</v>
      </c>
      <c r="C42" s="20" t="s">
        <v>3602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1354</v>
      </c>
      <c r="B43" s="40">
        <v>99925</v>
      </c>
      <c r="C43" s="20" t="s">
        <v>3602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1355</v>
      </c>
      <c r="B44" s="40">
        <v>99925</v>
      </c>
      <c r="C44" s="20" t="s">
        <v>3602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1356</v>
      </c>
      <c r="B45" s="12">
        <v>25620</v>
      </c>
      <c r="C45" s="12" t="s">
        <v>3604</v>
      </c>
      <c r="D45" s="12" t="s">
        <v>3056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1357</v>
      </c>
      <c r="B46" s="40">
        <v>99925</v>
      </c>
      <c r="C46" s="20" t="s">
        <v>3602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1358</v>
      </c>
      <c r="B47" s="40">
        <v>99925</v>
      </c>
      <c r="C47" s="20" t="s">
        <v>3602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1359</v>
      </c>
      <c r="B48" s="40">
        <v>99925</v>
      </c>
      <c r="C48" s="20" t="s">
        <v>3602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1360</v>
      </c>
      <c r="B49" s="40">
        <v>99925</v>
      </c>
      <c r="C49" s="20" t="s">
        <v>3602</v>
      </c>
      <c r="D49" s="20" t="s">
        <v>3059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1361</v>
      </c>
      <c r="B50" s="40">
        <v>99925</v>
      </c>
      <c r="C50" s="20" t="s">
        <v>3602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1362</v>
      </c>
      <c r="B51" s="40">
        <v>99925</v>
      </c>
      <c r="C51" s="20" t="s">
        <v>3602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1363</v>
      </c>
      <c r="B52" s="40">
        <v>99925</v>
      </c>
      <c r="C52" s="20" t="s">
        <v>3602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1364</v>
      </c>
      <c r="B53" s="12">
        <v>27140</v>
      </c>
      <c r="C53" s="12" t="s">
        <v>3603</v>
      </c>
      <c r="D53" s="12" t="s">
        <v>3056</v>
      </c>
      <c r="E53" s="100">
        <v>0.81220000000000003</v>
      </c>
      <c r="F53" s="39"/>
      <c r="G53" s="74">
        <f t="shared" si="0"/>
        <v>169.40240799999998</v>
      </c>
      <c r="H53" s="74">
        <f t="shared" si="1"/>
        <v>133.88456400000001</v>
      </c>
      <c r="I53" s="74">
        <f t="shared" si="2"/>
        <v>50.647390000000001</v>
      </c>
      <c r="J53" s="75"/>
      <c r="K53" s="74">
        <f t="shared" si="3"/>
        <v>1215.541068</v>
      </c>
      <c r="L53" s="74">
        <f t="shared" si="4"/>
        <v>404.34440800000004</v>
      </c>
      <c r="M53" s="74">
        <f t="shared" si="5"/>
        <v>898.48514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1365</v>
      </c>
      <c r="B54" s="40">
        <v>99925</v>
      </c>
      <c r="C54" s="20" t="s">
        <v>3602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1366</v>
      </c>
      <c r="B55" s="12">
        <v>32820</v>
      </c>
      <c r="C55" s="12" t="s">
        <v>3211</v>
      </c>
      <c r="D55" s="12" t="s">
        <v>3056</v>
      </c>
      <c r="E55" s="100">
        <v>0.87530000000000008</v>
      </c>
      <c r="F55" s="39"/>
      <c r="G55" s="74">
        <f t="shared" si="0"/>
        <v>177.835092</v>
      </c>
      <c r="H55" s="74">
        <f t="shared" si="1"/>
        <v>140.54918600000002</v>
      </c>
      <c r="I55" s="74">
        <f t="shared" si="2"/>
        <v>53.16823500000001</v>
      </c>
      <c r="J55" s="75"/>
      <c r="K55" s="74">
        <f t="shared" si="3"/>
        <v>1276.0501820000002</v>
      </c>
      <c r="L55" s="74">
        <f t="shared" si="4"/>
        <v>419.71809200000001</v>
      </c>
      <c r="M55" s="74">
        <f t="shared" si="5"/>
        <v>939.73361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1367</v>
      </c>
      <c r="B56" s="40">
        <v>99925</v>
      </c>
      <c r="C56" s="20" t="s">
        <v>3602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1368</v>
      </c>
      <c r="B57" s="40">
        <v>99925</v>
      </c>
      <c r="C57" s="20" t="s">
        <v>3602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1369</v>
      </c>
      <c r="B58" s="40">
        <v>99925</v>
      </c>
      <c r="C58" s="20" t="s">
        <v>3602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1370</v>
      </c>
      <c r="B59" s="40">
        <v>99925</v>
      </c>
      <c r="C59" s="20" t="s">
        <v>3602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1371</v>
      </c>
      <c r="B60" s="40">
        <v>99925</v>
      </c>
      <c r="C60" s="20" t="s">
        <v>3602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1372</v>
      </c>
      <c r="B61" s="40">
        <v>99925</v>
      </c>
      <c r="C61" s="20" t="s">
        <v>3602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1373</v>
      </c>
      <c r="B62" s="40">
        <v>99925</v>
      </c>
      <c r="C62" s="20" t="s">
        <v>3602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1374</v>
      </c>
      <c r="B63" s="40">
        <v>99925</v>
      </c>
      <c r="C63" s="20" t="s">
        <v>3602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1375</v>
      </c>
      <c r="B64" s="12">
        <v>25620</v>
      </c>
      <c r="C64" s="12" t="s">
        <v>3604</v>
      </c>
      <c r="D64" s="12" t="s">
        <v>3056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1376</v>
      </c>
      <c r="B65" s="40">
        <v>99925</v>
      </c>
      <c r="C65" s="20" t="s">
        <v>3602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1377</v>
      </c>
      <c r="B66" s="40">
        <v>99925</v>
      </c>
      <c r="C66" s="20" t="s">
        <v>3602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1378</v>
      </c>
      <c r="B67" s="40">
        <v>99925</v>
      </c>
      <c r="C67" s="20" t="s">
        <v>3602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1379</v>
      </c>
      <c r="B68" s="40">
        <v>99925</v>
      </c>
      <c r="C68" s="20" t="s">
        <v>3602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1380</v>
      </c>
      <c r="B69" s="12">
        <v>27140</v>
      </c>
      <c r="C69" s="12" t="s">
        <v>3603</v>
      </c>
      <c r="D69" s="12" t="s">
        <v>3056</v>
      </c>
      <c r="E69" s="100">
        <v>0.81220000000000003</v>
      </c>
      <c r="F69" s="39"/>
      <c r="G69" s="74">
        <f t="shared" si="0"/>
        <v>169.40240799999998</v>
      </c>
      <c r="H69" s="74">
        <f t="shared" si="1"/>
        <v>133.88456400000001</v>
      </c>
      <c r="I69" s="74">
        <f t="shared" si="2"/>
        <v>50.647390000000001</v>
      </c>
      <c r="J69" s="75"/>
      <c r="K69" s="74">
        <f t="shared" si="3"/>
        <v>1215.541068</v>
      </c>
      <c r="L69" s="74">
        <f t="shared" si="4"/>
        <v>404.34440800000004</v>
      </c>
      <c r="M69" s="74">
        <f t="shared" si="5"/>
        <v>898.48514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1381</v>
      </c>
      <c r="B70" s="40">
        <v>99925</v>
      </c>
      <c r="C70" s="20" t="s">
        <v>3602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1382</v>
      </c>
      <c r="B71" s="40">
        <v>99925</v>
      </c>
      <c r="C71" s="20" t="s">
        <v>3602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1383</v>
      </c>
      <c r="B72" s="12">
        <v>27140</v>
      </c>
      <c r="C72" s="12" t="s">
        <v>3603</v>
      </c>
      <c r="D72" s="12" t="s">
        <v>3056</v>
      </c>
      <c r="E72" s="100">
        <v>0.81220000000000003</v>
      </c>
      <c r="F72" s="39"/>
      <c r="G72" s="74">
        <f t="shared" si="0"/>
        <v>169.40240799999998</v>
      </c>
      <c r="H72" s="74">
        <f t="shared" si="1"/>
        <v>133.88456400000001</v>
      </c>
      <c r="I72" s="74">
        <f t="shared" si="2"/>
        <v>50.647390000000001</v>
      </c>
      <c r="J72" s="75"/>
      <c r="K72" s="74">
        <f t="shared" si="3"/>
        <v>1215.541068</v>
      </c>
      <c r="L72" s="74">
        <f t="shared" si="4"/>
        <v>404.34440800000004</v>
      </c>
      <c r="M72" s="74">
        <f t="shared" si="5"/>
        <v>898.48514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1384</v>
      </c>
      <c r="B73" s="40">
        <v>99925</v>
      </c>
      <c r="C73" s="20" t="s">
        <v>3602</v>
      </c>
      <c r="D73" s="20" t="s">
        <v>3059</v>
      </c>
      <c r="E73" s="100">
        <v>0.8</v>
      </c>
      <c r="F73" s="39"/>
      <c r="G73" s="74">
        <f t="shared" ref="G73:G90" si="6">+(E73*133.64)+60.86</f>
        <v>167.77199999999999</v>
      </c>
      <c r="H73" s="74">
        <f t="shared" ref="H73:H90" si="7">(E73*105.62)+48.1</f>
        <v>132.596</v>
      </c>
      <c r="I73" s="74">
        <f t="shared" ref="I73:I90" si="8">(E73*39.95)+18.2</f>
        <v>50.160000000000004</v>
      </c>
      <c r="J73" s="75"/>
      <c r="K73" s="74">
        <f t="shared" ref="K73:K90" si="9">((E73*958.94)+436.69)</f>
        <v>1203.8420000000001</v>
      </c>
      <c r="L73" s="74">
        <f t="shared" ref="L73:L90" si="10">(E73*243.64)+206.46</f>
        <v>401.37200000000001</v>
      </c>
      <c r="M73" s="74">
        <f t="shared" ref="M73:M90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1385</v>
      </c>
      <c r="B74" s="40">
        <v>99925</v>
      </c>
      <c r="C74" s="20" t="s">
        <v>3602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1386</v>
      </c>
      <c r="B75" s="40">
        <v>99925</v>
      </c>
      <c r="C75" s="20" t="s">
        <v>3602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1387</v>
      </c>
      <c r="B76" s="40">
        <v>99925</v>
      </c>
      <c r="C76" s="20" t="s">
        <v>3602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12" t="s">
        <v>1388</v>
      </c>
      <c r="B77" s="12">
        <v>32820</v>
      </c>
      <c r="C77" s="12" t="s">
        <v>3211</v>
      </c>
      <c r="D77" s="12" t="s">
        <v>3056</v>
      </c>
      <c r="E77" s="100">
        <v>0.87530000000000008</v>
      </c>
      <c r="F77" s="39"/>
      <c r="G77" s="74">
        <f t="shared" si="6"/>
        <v>177.835092</v>
      </c>
      <c r="H77" s="74">
        <f t="shared" si="7"/>
        <v>140.54918600000002</v>
      </c>
      <c r="I77" s="74">
        <f t="shared" si="8"/>
        <v>53.16823500000001</v>
      </c>
      <c r="J77" s="75"/>
      <c r="K77" s="74">
        <f t="shared" si="9"/>
        <v>1276.0501820000002</v>
      </c>
      <c r="L77" s="74">
        <f t="shared" si="10"/>
        <v>419.71809200000001</v>
      </c>
      <c r="M77" s="74">
        <f t="shared" si="11"/>
        <v>939.73361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1389</v>
      </c>
      <c r="B78" s="40">
        <v>99925</v>
      </c>
      <c r="C78" s="20" t="s">
        <v>3602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1390</v>
      </c>
      <c r="B79" s="40">
        <v>99925</v>
      </c>
      <c r="C79" s="20" t="s">
        <v>3602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1391</v>
      </c>
      <c r="B80" s="12">
        <v>32820</v>
      </c>
      <c r="C80" s="12" t="s">
        <v>3211</v>
      </c>
      <c r="D80" s="12" t="s">
        <v>3056</v>
      </c>
      <c r="E80" s="100">
        <v>0.87530000000000008</v>
      </c>
      <c r="F80" s="39"/>
      <c r="G80" s="74">
        <f t="shared" si="6"/>
        <v>177.835092</v>
      </c>
      <c r="H80" s="74">
        <f t="shared" si="7"/>
        <v>140.54918600000002</v>
      </c>
      <c r="I80" s="74">
        <f t="shared" si="8"/>
        <v>53.16823500000001</v>
      </c>
      <c r="J80" s="75"/>
      <c r="K80" s="74">
        <f t="shared" si="9"/>
        <v>1276.0501820000002</v>
      </c>
      <c r="L80" s="74">
        <f t="shared" si="10"/>
        <v>419.71809200000001</v>
      </c>
      <c r="M80" s="74">
        <f t="shared" si="11"/>
        <v>939.73361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1392</v>
      </c>
      <c r="B81" s="40">
        <v>99925</v>
      </c>
      <c r="C81" s="20" t="s">
        <v>3602</v>
      </c>
      <c r="D81" s="20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1393</v>
      </c>
      <c r="B82" s="40">
        <v>99925</v>
      </c>
      <c r="C82" s="20" t="s">
        <v>3602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1394</v>
      </c>
      <c r="B83" s="40">
        <v>99925</v>
      </c>
      <c r="C83" s="20" t="s">
        <v>3602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1395</v>
      </c>
      <c r="B84" s="40">
        <v>99925</v>
      </c>
      <c r="C84" s="20" t="s">
        <v>3602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1396</v>
      </c>
      <c r="B85" s="40">
        <v>99925</v>
      </c>
      <c r="C85" s="20" t="s">
        <v>3602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1397</v>
      </c>
      <c r="B86" s="40">
        <v>99925</v>
      </c>
      <c r="C86" s="20" t="s">
        <v>3602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1398</v>
      </c>
      <c r="B87" s="40">
        <v>99925</v>
      </c>
      <c r="C87" s="20" t="s">
        <v>3602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1399</v>
      </c>
      <c r="B88" s="40">
        <v>99925</v>
      </c>
      <c r="C88" s="20" t="s">
        <v>3602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1400</v>
      </c>
      <c r="B89" s="40">
        <v>99925</v>
      </c>
      <c r="C89" s="20" t="s">
        <v>3602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1401</v>
      </c>
      <c r="B90" s="12">
        <v>27140</v>
      </c>
      <c r="C90" s="12" t="s">
        <v>3603</v>
      </c>
      <c r="D90" s="12" t="s">
        <v>3056</v>
      </c>
      <c r="E90" s="100">
        <v>0.81220000000000003</v>
      </c>
      <c r="F90" s="39"/>
      <c r="G90" s="74">
        <f t="shared" si="6"/>
        <v>169.40240799999998</v>
      </c>
      <c r="H90" s="74">
        <f t="shared" si="7"/>
        <v>133.88456400000001</v>
      </c>
      <c r="I90" s="74">
        <f t="shared" si="8"/>
        <v>50.647390000000001</v>
      </c>
      <c r="J90" s="75"/>
      <c r="K90" s="74">
        <f t="shared" si="9"/>
        <v>1215.541068</v>
      </c>
      <c r="L90" s="74">
        <f t="shared" si="10"/>
        <v>404.34440800000004</v>
      </c>
      <c r="M90" s="74">
        <f t="shared" si="11"/>
        <v>898.48514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3"/>
      <c r="B91" s="3"/>
      <c r="C91" s="4"/>
      <c r="D91" s="4"/>
      <c r="E91" s="4"/>
      <c r="F91" s="3"/>
      <c r="G91" s="4"/>
      <c r="H91" s="8"/>
      <c r="I91" s="8"/>
      <c r="J91" s="5"/>
      <c r="K91" s="5"/>
      <c r="L91" s="6"/>
      <c r="M91" s="9"/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3"/>
      <c r="B92" s="3"/>
      <c r="C92" s="4"/>
      <c r="D92" s="4"/>
      <c r="E92" s="4"/>
      <c r="F92" s="3"/>
      <c r="G92" s="4"/>
      <c r="H92" s="8"/>
      <c r="I92" s="8"/>
      <c r="J92" s="5"/>
      <c r="K92" s="5"/>
      <c r="L92" s="6"/>
      <c r="M92" s="9"/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3"/>
      <c r="B93" s="3"/>
      <c r="C93" s="4"/>
      <c r="D93" s="4"/>
      <c r="E93" s="4"/>
      <c r="F93" s="3"/>
      <c r="G93" s="4"/>
      <c r="H93" s="8"/>
      <c r="I93" s="8"/>
      <c r="J93" s="5"/>
      <c r="K93" s="5"/>
      <c r="L93" s="6"/>
      <c r="M93" s="9"/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27"/>
    </row>
    <row r="95" spans="1:23" x14ac:dyDescent="0.3">
      <c r="A95" s="27" t="s">
        <v>4187</v>
      </c>
    </row>
    <row r="96" spans="1:23" x14ac:dyDescent="0.3">
      <c r="A96" s="43"/>
      <c r="I96" s="4"/>
    </row>
  </sheetData>
  <autoFilter ref="A8:M8" xr:uid="{64F32799-30FE-49EB-88CB-8ACCE9545BA7}">
    <sortState xmlns:xlrd2="http://schemas.microsoft.com/office/spreadsheetml/2017/richdata2" ref="A9:M9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DDAE-51A1-4C4D-9199-4DE4E473D5D0}">
  <sheetPr>
    <pageSetUpPr fitToPage="1"/>
  </sheetPr>
  <dimension ref="A1:W129"/>
  <sheetViews>
    <sheetView zoomScaleNormal="100" workbookViewId="0">
      <selection activeCell="K98" sqref="K98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1402</v>
      </c>
      <c r="B9" s="40">
        <v>99926</v>
      </c>
      <c r="C9" s="20" t="s">
        <v>3606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1403</v>
      </c>
      <c r="B10" s="12">
        <v>41140</v>
      </c>
      <c r="C10" s="12" t="s">
        <v>3539</v>
      </c>
      <c r="D10" s="12" t="s">
        <v>3056</v>
      </c>
      <c r="E10" s="100">
        <v>0.94910000000000005</v>
      </c>
      <c r="F10" s="39"/>
      <c r="G10" s="74">
        <f t="shared" si="0"/>
        <v>187.69772399999999</v>
      </c>
      <c r="H10" s="74">
        <f t="shared" si="1"/>
        <v>148.343942</v>
      </c>
      <c r="I10" s="74">
        <f t="shared" si="2"/>
        <v>56.116545000000002</v>
      </c>
      <c r="J10" s="75"/>
      <c r="K10" s="74">
        <f t="shared" si="3"/>
        <v>1346.8199540000001</v>
      </c>
      <c r="L10" s="74">
        <f t="shared" si="4"/>
        <v>437.69872399999997</v>
      </c>
      <c r="M10" s="74">
        <f t="shared" si="5"/>
        <v>987.97667000000001</v>
      </c>
      <c r="N10" s="44"/>
      <c r="O10" s="44"/>
    </row>
    <row r="11" spans="1:23" x14ac:dyDescent="0.3">
      <c r="A11" s="40" t="s">
        <v>1404</v>
      </c>
      <c r="B11" s="40">
        <v>99926</v>
      </c>
      <c r="C11" s="20" t="s">
        <v>3606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1405</v>
      </c>
      <c r="B12" s="40">
        <v>99926</v>
      </c>
      <c r="C12" s="20" t="s">
        <v>3606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1406</v>
      </c>
      <c r="B13" s="40">
        <v>99926</v>
      </c>
      <c r="C13" s="20" t="s">
        <v>3606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1407</v>
      </c>
      <c r="B14" s="40">
        <v>99926</v>
      </c>
      <c r="C14" s="20" t="s">
        <v>3606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1408</v>
      </c>
      <c r="B15" s="12">
        <v>28140</v>
      </c>
      <c r="C15" s="12" t="s">
        <v>3542</v>
      </c>
      <c r="D15" s="12" t="s">
        <v>3056</v>
      </c>
      <c r="E15" s="100">
        <v>0.93510000000000004</v>
      </c>
      <c r="F15" s="39"/>
      <c r="G15" s="74">
        <f t="shared" si="0"/>
        <v>185.826764</v>
      </c>
      <c r="H15" s="74">
        <f t="shared" si="1"/>
        <v>146.865262</v>
      </c>
      <c r="I15" s="74">
        <f t="shared" si="2"/>
        <v>55.557245000000009</v>
      </c>
      <c r="J15" s="75"/>
      <c r="K15" s="74">
        <f t="shared" si="3"/>
        <v>1333.394794</v>
      </c>
      <c r="L15" s="74">
        <f t="shared" si="4"/>
        <v>434.28776400000004</v>
      </c>
      <c r="M15" s="74">
        <f t="shared" si="5"/>
        <v>978.82487000000015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1409</v>
      </c>
      <c r="B16" s="40">
        <v>99926</v>
      </c>
      <c r="C16" s="20" t="s">
        <v>3606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1410</v>
      </c>
      <c r="B17" s="12">
        <v>16020</v>
      </c>
      <c r="C17" s="12" t="s">
        <v>3497</v>
      </c>
      <c r="D17" s="12" t="s">
        <v>3056</v>
      </c>
      <c r="E17" s="100">
        <v>0.80149999999999999</v>
      </c>
      <c r="F17" s="39"/>
      <c r="G17" s="74">
        <f t="shared" si="0"/>
        <v>167.97245999999998</v>
      </c>
      <c r="H17" s="74">
        <f t="shared" si="1"/>
        <v>132.75443000000001</v>
      </c>
      <c r="I17" s="74">
        <f t="shared" si="2"/>
        <v>50.219925000000003</v>
      </c>
      <c r="J17" s="75"/>
      <c r="K17" s="74">
        <f t="shared" si="3"/>
        <v>1205.2804100000001</v>
      </c>
      <c r="L17" s="74">
        <f t="shared" si="4"/>
        <v>401.73746</v>
      </c>
      <c r="M17" s="74">
        <f t="shared" si="5"/>
        <v>891.49054999999998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1411</v>
      </c>
      <c r="B18" s="12">
        <v>17860</v>
      </c>
      <c r="C18" s="12" t="s">
        <v>3607</v>
      </c>
      <c r="D18" s="12" t="s">
        <v>3056</v>
      </c>
      <c r="E18" s="100">
        <v>0.83909999999999996</v>
      </c>
      <c r="F18" s="39"/>
      <c r="G18" s="74">
        <f t="shared" si="0"/>
        <v>172.99732399999999</v>
      </c>
      <c r="H18" s="74">
        <f t="shared" si="1"/>
        <v>136.725742</v>
      </c>
      <c r="I18" s="74">
        <f t="shared" si="2"/>
        <v>51.722044999999994</v>
      </c>
      <c r="J18" s="75"/>
      <c r="K18" s="74">
        <f t="shared" si="3"/>
        <v>1241.336554</v>
      </c>
      <c r="L18" s="74">
        <f t="shared" si="4"/>
        <v>410.898324</v>
      </c>
      <c r="M18" s="74">
        <f t="shared" si="5"/>
        <v>916.06967000000009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1412</v>
      </c>
      <c r="B19" s="12">
        <v>41140</v>
      </c>
      <c r="C19" s="12" t="s">
        <v>3539</v>
      </c>
      <c r="D19" s="12" t="s">
        <v>3056</v>
      </c>
      <c r="E19" s="100">
        <v>0.94910000000000005</v>
      </c>
      <c r="F19" s="39"/>
      <c r="G19" s="74">
        <f t="shared" si="0"/>
        <v>187.69772399999999</v>
      </c>
      <c r="H19" s="74">
        <f t="shared" si="1"/>
        <v>148.343942</v>
      </c>
      <c r="I19" s="74">
        <f t="shared" si="2"/>
        <v>56.116545000000002</v>
      </c>
      <c r="J19" s="75"/>
      <c r="K19" s="74">
        <f t="shared" si="3"/>
        <v>1346.8199540000001</v>
      </c>
      <c r="L19" s="74">
        <f t="shared" si="4"/>
        <v>437.69872399999997</v>
      </c>
      <c r="M19" s="74">
        <f t="shared" si="5"/>
        <v>987.97667000000001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1413</v>
      </c>
      <c r="B20" s="40">
        <v>99926</v>
      </c>
      <c r="C20" s="20" t="s">
        <v>3606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1414</v>
      </c>
      <c r="B21" s="12">
        <v>28140</v>
      </c>
      <c r="C21" s="12" t="s">
        <v>3542</v>
      </c>
      <c r="D21" s="12" t="s">
        <v>3056</v>
      </c>
      <c r="E21" s="100">
        <v>0.93510000000000004</v>
      </c>
      <c r="F21" s="39"/>
      <c r="G21" s="74">
        <f t="shared" si="0"/>
        <v>185.826764</v>
      </c>
      <c r="H21" s="74">
        <f t="shared" si="1"/>
        <v>146.865262</v>
      </c>
      <c r="I21" s="74">
        <f t="shared" si="2"/>
        <v>55.557245000000009</v>
      </c>
      <c r="J21" s="75"/>
      <c r="K21" s="74">
        <f t="shared" si="3"/>
        <v>1333.394794</v>
      </c>
      <c r="L21" s="74">
        <f t="shared" si="4"/>
        <v>434.28776400000004</v>
      </c>
      <c r="M21" s="74">
        <f t="shared" si="5"/>
        <v>978.82487000000015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1415</v>
      </c>
      <c r="B22" s="12">
        <v>27620</v>
      </c>
      <c r="C22" s="12" t="s">
        <v>3608</v>
      </c>
      <c r="D22" s="12" t="s">
        <v>3056</v>
      </c>
      <c r="E22" s="100">
        <v>0.84109999999999996</v>
      </c>
      <c r="F22" s="39"/>
      <c r="G22" s="74">
        <f t="shared" si="0"/>
        <v>173.26460399999996</v>
      </c>
      <c r="H22" s="74">
        <f t="shared" si="1"/>
        <v>136.936982</v>
      </c>
      <c r="I22" s="74">
        <f t="shared" si="2"/>
        <v>51.801945000000003</v>
      </c>
      <c r="J22" s="75"/>
      <c r="K22" s="74">
        <f t="shared" si="3"/>
        <v>1243.2544339999999</v>
      </c>
      <c r="L22" s="74">
        <f t="shared" si="4"/>
        <v>411.38560399999994</v>
      </c>
      <c r="M22" s="74">
        <f t="shared" si="5"/>
        <v>917.37707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1416</v>
      </c>
      <c r="B23" s="40">
        <v>99926</v>
      </c>
      <c r="C23" s="20" t="s">
        <v>3606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1417</v>
      </c>
      <c r="B24" s="12">
        <v>16020</v>
      </c>
      <c r="C24" s="12" t="s">
        <v>3497</v>
      </c>
      <c r="D24" s="12" t="s">
        <v>3056</v>
      </c>
      <c r="E24" s="100">
        <v>0.80149999999999999</v>
      </c>
      <c r="F24" s="39"/>
      <c r="G24" s="74">
        <f t="shared" si="0"/>
        <v>167.97245999999998</v>
      </c>
      <c r="H24" s="74">
        <f t="shared" si="1"/>
        <v>132.75443000000001</v>
      </c>
      <c r="I24" s="74">
        <f t="shared" si="2"/>
        <v>50.219925000000003</v>
      </c>
      <c r="J24" s="75"/>
      <c r="K24" s="74">
        <f t="shared" si="3"/>
        <v>1205.2804100000001</v>
      </c>
      <c r="L24" s="74">
        <f t="shared" si="4"/>
        <v>401.73746</v>
      </c>
      <c r="M24" s="74">
        <f t="shared" si="5"/>
        <v>891.49054999999998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1418</v>
      </c>
      <c r="B25" s="40">
        <v>99926</v>
      </c>
      <c r="C25" s="20" t="s">
        <v>3606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1419</v>
      </c>
      <c r="B26" s="40">
        <v>99926</v>
      </c>
      <c r="C26" s="20" t="s">
        <v>3606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1420</v>
      </c>
      <c r="B27" s="12">
        <v>28140</v>
      </c>
      <c r="C27" s="12" t="s">
        <v>3542</v>
      </c>
      <c r="D27" s="12" t="s">
        <v>3056</v>
      </c>
      <c r="E27" s="100">
        <v>0.93510000000000004</v>
      </c>
      <c r="F27" s="39"/>
      <c r="G27" s="74">
        <f t="shared" si="0"/>
        <v>185.826764</v>
      </c>
      <c r="H27" s="74">
        <f t="shared" si="1"/>
        <v>146.865262</v>
      </c>
      <c r="I27" s="74">
        <f t="shared" si="2"/>
        <v>55.557245000000009</v>
      </c>
      <c r="J27" s="75"/>
      <c r="K27" s="74">
        <f t="shared" si="3"/>
        <v>1333.394794</v>
      </c>
      <c r="L27" s="74">
        <f t="shared" si="4"/>
        <v>434.28776400000004</v>
      </c>
      <c r="M27" s="74">
        <f t="shared" si="5"/>
        <v>978.82487000000015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1421</v>
      </c>
      <c r="B28" s="40">
        <v>99926</v>
      </c>
      <c r="C28" s="20" t="s">
        <v>3606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1422</v>
      </c>
      <c r="B29" s="40">
        <v>99926</v>
      </c>
      <c r="C29" s="20" t="s">
        <v>3606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1423</v>
      </c>
      <c r="B30" s="12">
        <v>44180</v>
      </c>
      <c r="C30" s="12" t="s">
        <v>4116</v>
      </c>
      <c r="D30" s="12" t="s">
        <v>3056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1424</v>
      </c>
      <c r="B31" s="40">
        <v>99926</v>
      </c>
      <c r="C31" s="20" t="s">
        <v>3606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1425</v>
      </c>
      <c r="B32" s="12">
        <v>28140</v>
      </c>
      <c r="C32" s="12" t="s">
        <v>3542</v>
      </c>
      <c r="D32" s="12" t="s">
        <v>3056</v>
      </c>
      <c r="E32" s="100">
        <v>0.93510000000000004</v>
      </c>
      <c r="F32" s="39"/>
      <c r="G32" s="74">
        <f t="shared" si="0"/>
        <v>185.826764</v>
      </c>
      <c r="H32" s="74">
        <f t="shared" si="1"/>
        <v>146.865262</v>
      </c>
      <c r="I32" s="74">
        <f t="shared" si="2"/>
        <v>55.557245000000009</v>
      </c>
      <c r="J32" s="75"/>
      <c r="K32" s="74">
        <f t="shared" si="3"/>
        <v>1333.394794</v>
      </c>
      <c r="L32" s="74">
        <f t="shared" si="4"/>
        <v>434.28776400000004</v>
      </c>
      <c r="M32" s="74">
        <f t="shared" si="5"/>
        <v>978.82487000000015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1426</v>
      </c>
      <c r="B33" s="12">
        <v>28140</v>
      </c>
      <c r="C33" s="12" t="s">
        <v>3542</v>
      </c>
      <c r="D33" s="12" t="s">
        <v>3056</v>
      </c>
      <c r="E33" s="100">
        <v>0.93510000000000004</v>
      </c>
      <c r="F33" s="39"/>
      <c r="G33" s="74">
        <f t="shared" si="0"/>
        <v>185.826764</v>
      </c>
      <c r="H33" s="74">
        <f t="shared" si="1"/>
        <v>146.865262</v>
      </c>
      <c r="I33" s="74">
        <f t="shared" si="2"/>
        <v>55.557245000000009</v>
      </c>
      <c r="J33" s="75"/>
      <c r="K33" s="74">
        <f t="shared" si="3"/>
        <v>1333.394794</v>
      </c>
      <c r="L33" s="74">
        <f t="shared" si="4"/>
        <v>434.28776400000004</v>
      </c>
      <c r="M33" s="74">
        <f t="shared" si="5"/>
        <v>978.82487000000015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1427</v>
      </c>
      <c r="B34" s="12">
        <v>27620</v>
      </c>
      <c r="C34" s="12" t="s">
        <v>3608</v>
      </c>
      <c r="D34" s="12" t="s">
        <v>3056</v>
      </c>
      <c r="E34" s="100">
        <v>0.84109999999999996</v>
      </c>
      <c r="F34" s="39"/>
      <c r="G34" s="74">
        <f t="shared" si="0"/>
        <v>173.26460399999996</v>
      </c>
      <c r="H34" s="74">
        <f t="shared" si="1"/>
        <v>136.936982</v>
      </c>
      <c r="I34" s="74">
        <f t="shared" si="2"/>
        <v>51.801945000000003</v>
      </c>
      <c r="J34" s="75"/>
      <c r="K34" s="74">
        <f t="shared" si="3"/>
        <v>1243.2544339999999</v>
      </c>
      <c r="L34" s="74">
        <f t="shared" si="4"/>
        <v>411.38560399999994</v>
      </c>
      <c r="M34" s="74">
        <f t="shared" si="5"/>
        <v>917.37707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1428</v>
      </c>
      <c r="B35" s="40">
        <v>99926</v>
      </c>
      <c r="C35" s="20" t="s">
        <v>3606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1429</v>
      </c>
      <c r="B36" s="40">
        <v>99926</v>
      </c>
      <c r="C36" s="20" t="s">
        <v>3606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1430</v>
      </c>
      <c r="B37" s="40">
        <v>99926</v>
      </c>
      <c r="C37" s="20" t="s">
        <v>3606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1431</v>
      </c>
      <c r="B38" s="12">
        <v>44180</v>
      </c>
      <c r="C38" s="12" t="s">
        <v>4116</v>
      </c>
      <c r="D38" s="12" t="s">
        <v>3056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1432</v>
      </c>
      <c r="B39" s="40">
        <v>99926</v>
      </c>
      <c r="C39" s="20" t="s">
        <v>3606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1433</v>
      </c>
      <c r="B40" s="12">
        <v>41140</v>
      </c>
      <c r="C40" s="12" t="s">
        <v>3539</v>
      </c>
      <c r="D40" s="12" t="s">
        <v>3056</v>
      </c>
      <c r="E40" s="100">
        <v>0.94910000000000005</v>
      </c>
      <c r="F40" s="39"/>
      <c r="G40" s="74">
        <f t="shared" si="0"/>
        <v>187.69772399999999</v>
      </c>
      <c r="H40" s="74">
        <f t="shared" si="1"/>
        <v>148.343942</v>
      </c>
      <c r="I40" s="74">
        <f t="shared" si="2"/>
        <v>56.116545000000002</v>
      </c>
      <c r="J40" s="75"/>
      <c r="K40" s="74">
        <f t="shared" si="3"/>
        <v>1346.8199540000001</v>
      </c>
      <c r="L40" s="74">
        <f t="shared" si="4"/>
        <v>437.69872399999997</v>
      </c>
      <c r="M40" s="74">
        <f t="shared" si="5"/>
        <v>987.97667000000001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1434</v>
      </c>
      <c r="B41" s="40">
        <v>99926</v>
      </c>
      <c r="C41" s="20" t="s">
        <v>3606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1435</v>
      </c>
      <c r="B42" s="40">
        <v>99926</v>
      </c>
      <c r="C42" s="20" t="s">
        <v>3606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1436</v>
      </c>
      <c r="B43" s="40">
        <v>99926</v>
      </c>
      <c r="C43" s="20" t="s">
        <v>3606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1437</v>
      </c>
      <c r="B44" s="12">
        <v>41180</v>
      </c>
      <c r="C44" s="12" t="s">
        <v>3498</v>
      </c>
      <c r="D44" s="12" t="s">
        <v>3056</v>
      </c>
      <c r="E44" s="100">
        <v>0.93890000000000007</v>
      </c>
      <c r="F44" s="39"/>
      <c r="G44" s="74">
        <f t="shared" si="0"/>
        <v>186.33459599999998</v>
      </c>
      <c r="H44" s="74">
        <f t="shared" si="1"/>
        <v>147.26661800000002</v>
      </c>
      <c r="I44" s="74">
        <f t="shared" si="2"/>
        <v>55.709055000000006</v>
      </c>
      <c r="J44" s="75"/>
      <c r="K44" s="74">
        <f t="shared" si="3"/>
        <v>1337.0387660000001</v>
      </c>
      <c r="L44" s="74">
        <f t="shared" si="4"/>
        <v>435.21359600000005</v>
      </c>
      <c r="M44" s="74">
        <f t="shared" si="5"/>
        <v>981.30893000000015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1438</v>
      </c>
      <c r="B45" s="40">
        <v>99926</v>
      </c>
      <c r="C45" s="20" t="s">
        <v>3606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1439</v>
      </c>
      <c r="B46" s="40">
        <v>99926</v>
      </c>
      <c r="C46" s="20" t="s">
        <v>3606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1440</v>
      </c>
      <c r="B47" s="12">
        <v>44180</v>
      </c>
      <c r="C47" s="12" t="s">
        <v>4116</v>
      </c>
      <c r="D47" s="12" t="s">
        <v>3056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1441</v>
      </c>
      <c r="B48" s="40">
        <v>99926</v>
      </c>
      <c r="C48" s="20" t="s">
        <v>3606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1442</v>
      </c>
      <c r="B49" s="40">
        <v>99926</v>
      </c>
      <c r="C49" s="20" t="s">
        <v>3606</v>
      </c>
      <c r="D49" s="20" t="s">
        <v>3059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1443</v>
      </c>
      <c r="B50" s="40">
        <v>99926</v>
      </c>
      <c r="C50" s="20" t="s">
        <v>3606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1444</v>
      </c>
      <c r="B51" s="40">
        <v>99926</v>
      </c>
      <c r="C51" s="20" t="s">
        <v>3606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1445</v>
      </c>
      <c r="B52" s="40">
        <v>99926</v>
      </c>
      <c r="C52" s="20" t="s">
        <v>3606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1446</v>
      </c>
      <c r="B53" s="40">
        <v>99926</v>
      </c>
      <c r="C53" s="20" t="s">
        <v>3606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1447</v>
      </c>
      <c r="B54" s="40">
        <v>99926</v>
      </c>
      <c r="C54" s="20" t="s">
        <v>3606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1448</v>
      </c>
      <c r="B55" s="40">
        <v>99926</v>
      </c>
      <c r="C55" s="20" t="s">
        <v>3606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1449</v>
      </c>
      <c r="B56" s="12">
        <v>28140</v>
      </c>
      <c r="C56" s="12" t="s">
        <v>3542</v>
      </c>
      <c r="D56" s="12" t="s">
        <v>3056</v>
      </c>
      <c r="E56" s="100">
        <v>0.93510000000000004</v>
      </c>
      <c r="F56" s="39"/>
      <c r="G56" s="74">
        <f t="shared" si="0"/>
        <v>185.826764</v>
      </c>
      <c r="H56" s="74">
        <f t="shared" si="1"/>
        <v>146.865262</v>
      </c>
      <c r="I56" s="74">
        <f t="shared" si="2"/>
        <v>55.557245000000009</v>
      </c>
      <c r="J56" s="75"/>
      <c r="K56" s="74">
        <f t="shared" si="3"/>
        <v>1333.394794</v>
      </c>
      <c r="L56" s="74">
        <f t="shared" si="4"/>
        <v>434.28776400000004</v>
      </c>
      <c r="M56" s="74">
        <f t="shared" si="5"/>
        <v>978.82487000000015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1450</v>
      </c>
      <c r="B57" s="12">
        <v>27900</v>
      </c>
      <c r="C57" s="12" t="s">
        <v>3609</v>
      </c>
      <c r="D57" s="12" t="s">
        <v>3056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1451</v>
      </c>
      <c r="B58" s="12">
        <v>41180</v>
      </c>
      <c r="C58" s="12" t="s">
        <v>3498</v>
      </c>
      <c r="D58" s="12" t="s">
        <v>3056</v>
      </c>
      <c r="E58" s="100">
        <v>0.93890000000000007</v>
      </c>
      <c r="F58" s="39"/>
      <c r="G58" s="74">
        <f t="shared" si="0"/>
        <v>186.33459599999998</v>
      </c>
      <c r="H58" s="74">
        <f t="shared" si="1"/>
        <v>147.26661800000002</v>
      </c>
      <c r="I58" s="74">
        <f t="shared" si="2"/>
        <v>55.709055000000006</v>
      </c>
      <c r="J58" s="75"/>
      <c r="K58" s="74">
        <f t="shared" si="3"/>
        <v>1337.0387660000001</v>
      </c>
      <c r="L58" s="74">
        <f t="shared" si="4"/>
        <v>435.21359600000005</v>
      </c>
      <c r="M58" s="74">
        <f t="shared" si="5"/>
        <v>981.30893000000015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1452</v>
      </c>
      <c r="B59" s="40">
        <v>99926</v>
      </c>
      <c r="C59" s="20" t="s">
        <v>3606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1453</v>
      </c>
      <c r="B60" s="40">
        <v>99926</v>
      </c>
      <c r="C60" s="20" t="s">
        <v>3606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1454</v>
      </c>
      <c r="B61" s="40">
        <v>99926</v>
      </c>
      <c r="C61" s="20" t="s">
        <v>3606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1455</v>
      </c>
      <c r="B62" s="12">
        <v>28140</v>
      </c>
      <c r="C62" s="12" t="s">
        <v>3542</v>
      </c>
      <c r="D62" s="12" t="s">
        <v>3056</v>
      </c>
      <c r="E62" s="100">
        <v>0.93510000000000004</v>
      </c>
      <c r="F62" s="39"/>
      <c r="G62" s="74">
        <f t="shared" si="0"/>
        <v>185.826764</v>
      </c>
      <c r="H62" s="74">
        <f t="shared" si="1"/>
        <v>146.865262</v>
      </c>
      <c r="I62" s="74">
        <f t="shared" si="2"/>
        <v>55.557245000000009</v>
      </c>
      <c r="J62" s="75"/>
      <c r="K62" s="74">
        <f t="shared" si="3"/>
        <v>1333.394794</v>
      </c>
      <c r="L62" s="74">
        <f t="shared" si="4"/>
        <v>434.28776400000004</v>
      </c>
      <c r="M62" s="74">
        <f t="shared" si="5"/>
        <v>978.82487000000015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1456</v>
      </c>
      <c r="B63" s="40">
        <v>99926</v>
      </c>
      <c r="C63" s="20" t="s">
        <v>3606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1457</v>
      </c>
      <c r="B64" s="40">
        <v>99926</v>
      </c>
      <c r="C64" s="20" t="s">
        <v>3606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1458</v>
      </c>
      <c r="B65" s="12">
        <v>41180</v>
      </c>
      <c r="C65" s="12" t="s">
        <v>3498</v>
      </c>
      <c r="D65" s="12" t="s">
        <v>3056</v>
      </c>
      <c r="E65" s="100">
        <v>0.93890000000000007</v>
      </c>
      <c r="F65" s="39"/>
      <c r="G65" s="74">
        <f t="shared" si="0"/>
        <v>186.33459599999998</v>
      </c>
      <c r="H65" s="74">
        <f t="shared" si="1"/>
        <v>147.26661800000002</v>
      </c>
      <c r="I65" s="74">
        <f t="shared" si="2"/>
        <v>55.709055000000006</v>
      </c>
      <c r="J65" s="75"/>
      <c r="K65" s="74">
        <f t="shared" si="3"/>
        <v>1337.0387660000001</v>
      </c>
      <c r="L65" s="74">
        <f t="shared" si="4"/>
        <v>435.21359600000005</v>
      </c>
      <c r="M65" s="74">
        <f t="shared" si="5"/>
        <v>981.30893000000015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1459</v>
      </c>
      <c r="B66" s="40">
        <v>99926</v>
      </c>
      <c r="C66" s="20" t="s">
        <v>3606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1460</v>
      </c>
      <c r="B67" s="40">
        <v>99926</v>
      </c>
      <c r="C67" s="20" t="s">
        <v>3606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1462</v>
      </c>
      <c r="B68" s="40">
        <v>99926</v>
      </c>
      <c r="C68" s="20" t="s">
        <v>3606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1463</v>
      </c>
      <c r="B69" s="40">
        <v>99926</v>
      </c>
      <c r="C69" s="20" t="s">
        <v>3606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1464</v>
      </c>
      <c r="B70" s="40">
        <v>99926</v>
      </c>
      <c r="C70" s="20" t="s">
        <v>3606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1465</v>
      </c>
      <c r="B71" s="40">
        <v>99926</v>
      </c>
      <c r="C71" s="20" t="s">
        <v>3606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1461</v>
      </c>
      <c r="B72" s="12">
        <v>22220</v>
      </c>
      <c r="C72" s="12" t="s">
        <v>3193</v>
      </c>
      <c r="D72" s="12" t="s">
        <v>3056</v>
      </c>
      <c r="E72" s="100">
        <v>0.83230000000000004</v>
      </c>
      <c r="F72" s="39"/>
      <c r="G72" s="74">
        <f t="shared" si="0"/>
        <v>172.088572</v>
      </c>
      <c r="H72" s="74">
        <f t="shared" si="1"/>
        <v>136.00752600000001</v>
      </c>
      <c r="I72" s="74">
        <f t="shared" si="2"/>
        <v>51.450384999999997</v>
      </c>
      <c r="J72" s="75"/>
      <c r="K72" s="74">
        <f t="shared" si="3"/>
        <v>1234.8157620000002</v>
      </c>
      <c r="L72" s="74">
        <f t="shared" si="4"/>
        <v>409.24157200000002</v>
      </c>
      <c r="M72" s="74">
        <f t="shared" si="5"/>
        <v>911.6245100000001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1466</v>
      </c>
      <c r="B73" s="40">
        <v>99926</v>
      </c>
      <c r="C73" s="20" t="s">
        <v>3606</v>
      </c>
      <c r="D73" s="20" t="s">
        <v>3059</v>
      </c>
      <c r="E73" s="100">
        <v>0.8</v>
      </c>
      <c r="F73" s="39"/>
      <c r="G73" s="74">
        <f t="shared" ref="G73:G123" si="6">+(E73*133.64)+60.86</f>
        <v>167.77199999999999</v>
      </c>
      <c r="H73" s="74">
        <f t="shared" ref="H73:H123" si="7">(E73*105.62)+48.1</f>
        <v>132.596</v>
      </c>
      <c r="I73" s="74">
        <f t="shared" ref="I73:I123" si="8">(E73*39.95)+18.2</f>
        <v>50.160000000000004</v>
      </c>
      <c r="J73" s="75"/>
      <c r="K73" s="74">
        <f t="shared" ref="K73:K123" si="9">((E73*958.94)+436.69)</f>
        <v>1203.8420000000001</v>
      </c>
      <c r="L73" s="74">
        <f t="shared" ref="L73:L123" si="10">(E73*243.64)+206.46</f>
        <v>401.37200000000001</v>
      </c>
      <c r="M73" s="74">
        <f t="shared" ref="M73:M12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1467</v>
      </c>
      <c r="B74" s="40">
        <v>99926</v>
      </c>
      <c r="C74" s="20" t="s">
        <v>3606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1468</v>
      </c>
      <c r="B75" s="40">
        <v>99926</v>
      </c>
      <c r="C75" s="20" t="s">
        <v>3606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12" t="s">
        <v>1469</v>
      </c>
      <c r="B76" s="12">
        <v>27620</v>
      </c>
      <c r="C76" s="12" t="s">
        <v>3608</v>
      </c>
      <c r="D76" s="12" t="s">
        <v>3056</v>
      </c>
      <c r="E76" s="100">
        <v>0.84109999999999996</v>
      </c>
      <c r="F76" s="39"/>
      <c r="G76" s="74">
        <f t="shared" si="6"/>
        <v>173.26460399999996</v>
      </c>
      <c r="H76" s="74">
        <f t="shared" si="7"/>
        <v>136.936982</v>
      </c>
      <c r="I76" s="74">
        <f t="shared" si="8"/>
        <v>51.801945000000003</v>
      </c>
      <c r="J76" s="75"/>
      <c r="K76" s="74">
        <f t="shared" si="9"/>
        <v>1243.2544339999999</v>
      </c>
      <c r="L76" s="74">
        <f t="shared" si="10"/>
        <v>411.38560399999994</v>
      </c>
      <c r="M76" s="74">
        <f t="shared" si="11"/>
        <v>917.37707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1470</v>
      </c>
      <c r="B77" s="40">
        <v>99926</v>
      </c>
      <c r="C77" s="20" t="s">
        <v>3606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1471</v>
      </c>
      <c r="B78" s="40">
        <v>99926</v>
      </c>
      <c r="C78" s="20" t="s">
        <v>3606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1472</v>
      </c>
      <c r="B79" s="40">
        <v>99926</v>
      </c>
      <c r="C79" s="20" t="s">
        <v>3606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1473</v>
      </c>
      <c r="B80" s="40">
        <v>99926</v>
      </c>
      <c r="C80" s="20" t="s">
        <v>3606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1474</v>
      </c>
      <c r="B81" s="12">
        <v>27900</v>
      </c>
      <c r="C81" s="12" t="s">
        <v>3609</v>
      </c>
      <c r="D81" s="12" t="s">
        <v>3056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1475</v>
      </c>
      <c r="B82" s="40">
        <v>99926</v>
      </c>
      <c r="C82" s="20" t="s">
        <v>3606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1476</v>
      </c>
      <c r="B83" s="40">
        <v>99926</v>
      </c>
      <c r="C83" s="20" t="s">
        <v>3606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" t="s">
        <v>1477</v>
      </c>
      <c r="B84" s="12">
        <v>27620</v>
      </c>
      <c r="C84" s="12" t="s">
        <v>3608</v>
      </c>
      <c r="D84" s="12" t="s">
        <v>3056</v>
      </c>
      <c r="E84" s="100">
        <v>0.84109999999999996</v>
      </c>
      <c r="F84" s="39"/>
      <c r="G84" s="74">
        <f t="shared" si="6"/>
        <v>173.26460399999996</v>
      </c>
      <c r="H84" s="74">
        <f t="shared" si="7"/>
        <v>136.936982</v>
      </c>
      <c r="I84" s="74">
        <f t="shared" si="8"/>
        <v>51.801945000000003</v>
      </c>
      <c r="J84" s="75"/>
      <c r="K84" s="74">
        <f t="shared" si="9"/>
        <v>1243.2544339999999</v>
      </c>
      <c r="L84" s="74">
        <f t="shared" si="10"/>
        <v>411.38560399999994</v>
      </c>
      <c r="M84" s="74">
        <f t="shared" si="11"/>
        <v>917.37707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1478</v>
      </c>
      <c r="B85" s="40">
        <v>99926</v>
      </c>
      <c r="C85" s="20" t="s">
        <v>3606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1479</v>
      </c>
      <c r="B86" s="40">
        <v>99926</v>
      </c>
      <c r="C86" s="20" t="s">
        <v>3606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1480</v>
      </c>
      <c r="B87" s="40">
        <v>99926</v>
      </c>
      <c r="C87" s="20" t="s">
        <v>3606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1481</v>
      </c>
      <c r="B88" s="40">
        <v>99926</v>
      </c>
      <c r="C88" s="20" t="s">
        <v>3606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1482</v>
      </c>
      <c r="B89" s="40">
        <v>99926</v>
      </c>
      <c r="C89" s="20" t="s">
        <v>3606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1483</v>
      </c>
      <c r="B90" s="40">
        <v>99926</v>
      </c>
      <c r="C90" s="20" t="s">
        <v>3606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12" t="s">
        <v>1484</v>
      </c>
      <c r="B91" s="12">
        <v>28140</v>
      </c>
      <c r="C91" s="12" t="s">
        <v>3542</v>
      </c>
      <c r="D91" s="12" t="s">
        <v>3056</v>
      </c>
      <c r="E91" s="100">
        <v>0.93510000000000004</v>
      </c>
      <c r="F91" s="39"/>
      <c r="G91" s="74">
        <f t="shared" si="6"/>
        <v>185.826764</v>
      </c>
      <c r="H91" s="74">
        <f t="shared" si="7"/>
        <v>146.865262</v>
      </c>
      <c r="I91" s="74">
        <f t="shared" si="8"/>
        <v>55.557245000000009</v>
      </c>
      <c r="J91" s="75"/>
      <c r="K91" s="74">
        <f t="shared" si="9"/>
        <v>1333.394794</v>
      </c>
      <c r="L91" s="74">
        <f t="shared" si="10"/>
        <v>434.28776400000004</v>
      </c>
      <c r="M91" s="74">
        <f t="shared" si="11"/>
        <v>978.82487000000015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12" t="s">
        <v>1485</v>
      </c>
      <c r="B92" s="12">
        <v>44180</v>
      </c>
      <c r="C92" s="12" t="s">
        <v>4116</v>
      </c>
      <c r="D92" s="12" t="s">
        <v>3056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1486</v>
      </c>
      <c r="B93" s="40">
        <v>99926</v>
      </c>
      <c r="C93" s="20" t="s">
        <v>3606</v>
      </c>
      <c r="D93" s="20" t="s">
        <v>3059</v>
      </c>
      <c r="E93" s="100">
        <v>0.8</v>
      </c>
      <c r="F93" s="39"/>
      <c r="G93" s="74">
        <f t="shared" si="6"/>
        <v>167.77199999999999</v>
      </c>
      <c r="H93" s="74">
        <f t="shared" si="7"/>
        <v>132.596</v>
      </c>
      <c r="I93" s="74">
        <f t="shared" si="8"/>
        <v>50.160000000000004</v>
      </c>
      <c r="J93" s="75"/>
      <c r="K93" s="74">
        <f t="shared" si="9"/>
        <v>1203.8420000000001</v>
      </c>
      <c r="L93" s="74">
        <f t="shared" si="10"/>
        <v>401.37200000000001</v>
      </c>
      <c r="M93" s="74">
        <f t="shared" si="11"/>
        <v>890.51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1487</v>
      </c>
      <c r="B94" s="40">
        <v>99926</v>
      </c>
      <c r="C94" s="20" t="s">
        <v>3606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1488</v>
      </c>
      <c r="B95" s="40">
        <v>99926</v>
      </c>
      <c r="C95" s="20" t="s">
        <v>3606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1489</v>
      </c>
      <c r="B96" s="40">
        <v>99926</v>
      </c>
      <c r="C96" s="20" t="s">
        <v>3606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12" t="s">
        <v>1490</v>
      </c>
      <c r="B97" s="12">
        <v>28140</v>
      </c>
      <c r="C97" s="12" t="s">
        <v>3542</v>
      </c>
      <c r="D97" s="12" t="s">
        <v>3056</v>
      </c>
      <c r="E97" s="100">
        <v>0.93510000000000004</v>
      </c>
      <c r="F97" s="39"/>
      <c r="G97" s="74">
        <f t="shared" si="6"/>
        <v>185.826764</v>
      </c>
      <c r="H97" s="74">
        <f t="shared" si="7"/>
        <v>146.865262</v>
      </c>
      <c r="I97" s="74">
        <f t="shared" si="8"/>
        <v>55.557245000000009</v>
      </c>
      <c r="J97" s="75"/>
      <c r="K97" s="74">
        <f t="shared" si="9"/>
        <v>1333.394794</v>
      </c>
      <c r="L97" s="74">
        <f t="shared" si="10"/>
        <v>434.28776400000004</v>
      </c>
      <c r="M97" s="74">
        <f t="shared" si="11"/>
        <v>978.82487000000015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1491</v>
      </c>
      <c r="B98" s="40">
        <v>99926</v>
      </c>
      <c r="C98" s="20" t="s">
        <v>3606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1492</v>
      </c>
      <c r="B99" s="40">
        <v>99926</v>
      </c>
      <c r="C99" s="20" t="s">
        <v>3606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40" t="s">
        <v>1496</v>
      </c>
      <c r="B100" s="40">
        <v>99926</v>
      </c>
      <c r="C100" s="20" t="s">
        <v>3606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1497</v>
      </c>
      <c r="B101" s="40">
        <v>99926</v>
      </c>
      <c r="C101" s="20" t="s">
        <v>3606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1498</v>
      </c>
      <c r="B102" s="40">
        <v>99926</v>
      </c>
      <c r="C102" s="20" t="s">
        <v>3606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1499</v>
      </c>
      <c r="B103" s="40">
        <v>99926</v>
      </c>
      <c r="C103" s="20" t="s">
        <v>3606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40" t="s">
        <v>1500</v>
      </c>
      <c r="B104" s="40">
        <v>99926</v>
      </c>
      <c r="C104" s="20" t="s">
        <v>3606</v>
      </c>
      <c r="D104" s="20" t="s">
        <v>3059</v>
      </c>
      <c r="E104" s="100">
        <v>0.8</v>
      </c>
      <c r="F104" s="39"/>
      <c r="G104" s="74">
        <f t="shared" si="6"/>
        <v>167.77199999999999</v>
      </c>
      <c r="H104" s="74">
        <f t="shared" si="7"/>
        <v>132.596</v>
      </c>
      <c r="I104" s="74">
        <f t="shared" si="8"/>
        <v>50.160000000000004</v>
      </c>
      <c r="J104" s="75"/>
      <c r="K104" s="74">
        <f t="shared" si="9"/>
        <v>1203.8420000000001</v>
      </c>
      <c r="L104" s="74">
        <f t="shared" si="10"/>
        <v>401.37200000000001</v>
      </c>
      <c r="M104" s="74">
        <f t="shared" si="11"/>
        <v>890.51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40" t="s">
        <v>1501</v>
      </c>
      <c r="B105" s="40">
        <v>99926</v>
      </c>
      <c r="C105" s="20" t="s">
        <v>3606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1493</v>
      </c>
      <c r="B106" s="40">
        <v>99926</v>
      </c>
      <c r="C106" s="20" t="s">
        <v>3606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40" t="s">
        <v>1494</v>
      </c>
      <c r="B107" s="40">
        <v>99926</v>
      </c>
      <c r="C107" s="20" t="s">
        <v>3606</v>
      </c>
      <c r="D107" s="20" t="s">
        <v>3059</v>
      </c>
      <c r="E107" s="100">
        <v>0.8</v>
      </c>
      <c r="F107" s="39"/>
      <c r="G107" s="74">
        <f t="shared" si="6"/>
        <v>167.77199999999999</v>
      </c>
      <c r="H107" s="74">
        <f t="shared" si="7"/>
        <v>132.596</v>
      </c>
      <c r="I107" s="74">
        <f t="shared" si="8"/>
        <v>50.160000000000004</v>
      </c>
      <c r="J107" s="75"/>
      <c r="K107" s="74">
        <f t="shared" si="9"/>
        <v>1203.8420000000001</v>
      </c>
      <c r="L107" s="74">
        <f t="shared" si="10"/>
        <v>401.37200000000001</v>
      </c>
      <c r="M107" s="74">
        <f t="shared" si="11"/>
        <v>890.51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12" t="s">
        <v>3970</v>
      </c>
      <c r="B108" s="12">
        <v>41180</v>
      </c>
      <c r="C108" s="12" t="s">
        <v>3498</v>
      </c>
      <c r="D108" s="12" t="s">
        <v>3056</v>
      </c>
      <c r="E108" s="100">
        <v>0.93890000000000007</v>
      </c>
      <c r="F108" s="39"/>
      <c r="G108" s="74">
        <f t="shared" si="6"/>
        <v>186.33459599999998</v>
      </c>
      <c r="H108" s="74">
        <f t="shared" si="7"/>
        <v>147.26661800000002</v>
      </c>
      <c r="I108" s="74">
        <f t="shared" si="8"/>
        <v>55.709055000000006</v>
      </c>
      <c r="J108" s="75"/>
      <c r="K108" s="74">
        <f t="shared" si="9"/>
        <v>1337.0387660000001</v>
      </c>
      <c r="L108" s="74">
        <f t="shared" si="10"/>
        <v>435.21359600000005</v>
      </c>
      <c r="M108" s="74">
        <f t="shared" si="11"/>
        <v>981.30893000000015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12" t="s">
        <v>4117</v>
      </c>
      <c r="B109" s="12">
        <v>41180</v>
      </c>
      <c r="C109" s="12" t="s">
        <v>3498</v>
      </c>
      <c r="D109" s="12" t="s">
        <v>3056</v>
      </c>
      <c r="E109" s="100">
        <v>0.93890000000000007</v>
      </c>
      <c r="F109" s="39"/>
      <c r="G109" s="74">
        <f t="shared" si="6"/>
        <v>186.33459599999998</v>
      </c>
      <c r="H109" s="74">
        <f t="shared" si="7"/>
        <v>147.26661800000002</v>
      </c>
      <c r="I109" s="74">
        <f t="shared" si="8"/>
        <v>55.709055000000006</v>
      </c>
      <c r="J109" s="75"/>
      <c r="K109" s="74">
        <f t="shared" si="9"/>
        <v>1337.0387660000001</v>
      </c>
      <c r="L109" s="74">
        <f t="shared" si="10"/>
        <v>435.21359600000005</v>
      </c>
      <c r="M109" s="74">
        <f t="shared" si="11"/>
        <v>981.30893000000015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12" t="s">
        <v>3971</v>
      </c>
      <c r="B110" s="12">
        <v>41180</v>
      </c>
      <c r="C110" s="12" t="s">
        <v>3498</v>
      </c>
      <c r="D110" s="12" t="s">
        <v>3056</v>
      </c>
      <c r="E110" s="100">
        <v>0.93890000000000007</v>
      </c>
      <c r="F110" s="39"/>
      <c r="G110" s="74">
        <f t="shared" si="6"/>
        <v>186.33459599999998</v>
      </c>
      <c r="H110" s="74">
        <f t="shared" si="7"/>
        <v>147.26661800000002</v>
      </c>
      <c r="I110" s="74">
        <f t="shared" si="8"/>
        <v>55.709055000000006</v>
      </c>
      <c r="J110" s="75"/>
      <c r="K110" s="74">
        <f t="shared" si="9"/>
        <v>1337.0387660000001</v>
      </c>
      <c r="L110" s="74">
        <f t="shared" si="10"/>
        <v>435.21359600000005</v>
      </c>
      <c r="M110" s="74">
        <f t="shared" si="11"/>
        <v>981.30893000000015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40" t="s">
        <v>1495</v>
      </c>
      <c r="B111" s="40">
        <v>99926</v>
      </c>
      <c r="C111" s="20" t="s">
        <v>3606</v>
      </c>
      <c r="D111" s="20" t="s">
        <v>3059</v>
      </c>
      <c r="E111" s="100">
        <v>0.8</v>
      </c>
      <c r="F111" s="39"/>
      <c r="G111" s="74">
        <f t="shared" si="6"/>
        <v>167.77199999999999</v>
      </c>
      <c r="H111" s="74">
        <f t="shared" si="7"/>
        <v>132.596</v>
      </c>
      <c r="I111" s="74">
        <f t="shared" si="8"/>
        <v>50.160000000000004</v>
      </c>
      <c r="J111" s="75"/>
      <c r="K111" s="74">
        <f t="shared" si="9"/>
        <v>1203.8420000000001</v>
      </c>
      <c r="L111" s="74">
        <f t="shared" si="10"/>
        <v>401.37200000000001</v>
      </c>
      <c r="M111" s="74">
        <f t="shared" si="11"/>
        <v>890.51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40" t="s">
        <v>1502</v>
      </c>
      <c r="B112" s="40">
        <v>99926</v>
      </c>
      <c r="C112" s="20" t="s">
        <v>3606</v>
      </c>
      <c r="D112" s="20" t="s">
        <v>3059</v>
      </c>
      <c r="E112" s="100">
        <v>0.8</v>
      </c>
      <c r="F112" s="39"/>
      <c r="G112" s="74">
        <f t="shared" si="6"/>
        <v>167.77199999999999</v>
      </c>
      <c r="H112" s="74">
        <f t="shared" si="7"/>
        <v>132.596</v>
      </c>
      <c r="I112" s="74">
        <f t="shared" si="8"/>
        <v>50.160000000000004</v>
      </c>
      <c r="J112" s="75"/>
      <c r="K112" s="74">
        <f t="shared" si="9"/>
        <v>1203.8420000000001</v>
      </c>
      <c r="L112" s="74">
        <f t="shared" si="10"/>
        <v>401.37200000000001</v>
      </c>
      <c r="M112" s="74">
        <f t="shared" si="11"/>
        <v>890.51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40" t="s">
        <v>1503</v>
      </c>
      <c r="B113" s="40">
        <v>99926</v>
      </c>
      <c r="C113" s="20" t="s">
        <v>3606</v>
      </c>
      <c r="D113" s="20" t="s">
        <v>3059</v>
      </c>
      <c r="E113" s="100">
        <v>0.8</v>
      </c>
      <c r="F113" s="39"/>
      <c r="G113" s="74">
        <f t="shared" si="6"/>
        <v>167.77199999999999</v>
      </c>
      <c r="H113" s="74">
        <f t="shared" si="7"/>
        <v>132.596</v>
      </c>
      <c r="I113" s="74">
        <f t="shared" si="8"/>
        <v>50.160000000000004</v>
      </c>
      <c r="J113" s="75"/>
      <c r="K113" s="74">
        <f t="shared" si="9"/>
        <v>1203.8420000000001</v>
      </c>
      <c r="L113" s="74">
        <f t="shared" si="10"/>
        <v>401.37200000000001</v>
      </c>
      <c r="M113" s="74">
        <f t="shared" si="11"/>
        <v>890.51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40" t="s">
        <v>1504</v>
      </c>
      <c r="B114" s="40">
        <v>99926</v>
      </c>
      <c r="C114" s="20" t="s">
        <v>3606</v>
      </c>
      <c r="D114" s="20" t="s">
        <v>3059</v>
      </c>
      <c r="E114" s="100">
        <v>0.8</v>
      </c>
      <c r="F114" s="39"/>
      <c r="G114" s="74">
        <f t="shared" si="6"/>
        <v>167.77199999999999</v>
      </c>
      <c r="H114" s="74">
        <f t="shared" si="7"/>
        <v>132.596</v>
      </c>
      <c r="I114" s="74">
        <f t="shared" si="8"/>
        <v>50.160000000000004</v>
      </c>
      <c r="J114" s="75"/>
      <c r="K114" s="74">
        <f t="shared" si="9"/>
        <v>1203.8420000000001</v>
      </c>
      <c r="L114" s="74">
        <f t="shared" si="10"/>
        <v>401.37200000000001</v>
      </c>
      <c r="M114" s="74">
        <f t="shared" si="11"/>
        <v>890.51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3">
      <c r="A115" s="40" t="s">
        <v>1505</v>
      </c>
      <c r="B115" s="40">
        <v>99926</v>
      </c>
      <c r="C115" s="20" t="s">
        <v>3606</v>
      </c>
      <c r="D115" s="20" t="s">
        <v>3059</v>
      </c>
      <c r="E115" s="100">
        <v>0.8</v>
      </c>
      <c r="F115" s="39"/>
      <c r="G115" s="74">
        <f t="shared" si="6"/>
        <v>167.77199999999999</v>
      </c>
      <c r="H115" s="74">
        <f t="shared" si="7"/>
        <v>132.596</v>
      </c>
      <c r="I115" s="74">
        <f t="shared" si="8"/>
        <v>50.160000000000004</v>
      </c>
      <c r="J115" s="75"/>
      <c r="K115" s="74">
        <f t="shared" si="9"/>
        <v>1203.8420000000001</v>
      </c>
      <c r="L115" s="74">
        <f t="shared" si="10"/>
        <v>401.37200000000001</v>
      </c>
      <c r="M115" s="74">
        <f t="shared" si="11"/>
        <v>890.51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3">
      <c r="A116" s="40" t="s">
        <v>1506</v>
      </c>
      <c r="B116" s="40">
        <v>99926</v>
      </c>
      <c r="C116" s="20" t="s">
        <v>3606</v>
      </c>
      <c r="D116" s="20" t="s">
        <v>3059</v>
      </c>
      <c r="E116" s="100">
        <v>0.8</v>
      </c>
      <c r="F116" s="39"/>
      <c r="G116" s="74">
        <f t="shared" si="6"/>
        <v>167.77199999999999</v>
      </c>
      <c r="H116" s="74">
        <f t="shared" si="7"/>
        <v>132.596</v>
      </c>
      <c r="I116" s="74">
        <f t="shared" si="8"/>
        <v>50.160000000000004</v>
      </c>
      <c r="J116" s="75"/>
      <c r="K116" s="74">
        <f t="shared" si="9"/>
        <v>1203.8420000000001</v>
      </c>
      <c r="L116" s="74">
        <f t="shared" si="10"/>
        <v>401.37200000000001</v>
      </c>
      <c r="M116" s="74">
        <f t="shared" si="11"/>
        <v>890.51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3">
      <c r="A117" s="40" t="s">
        <v>1507</v>
      </c>
      <c r="B117" s="40">
        <v>99926</v>
      </c>
      <c r="C117" s="20" t="s">
        <v>3606</v>
      </c>
      <c r="D117" s="20" t="s">
        <v>3059</v>
      </c>
      <c r="E117" s="100">
        <v>0.8</v>
      </c>
      <c r="F117" s="39"/>
      <c r="G117" s="74">
        <f t="shared" si="6"/>
        <v>167.77199999999999</v>
      </c>
      <c r="H117" s="74">
        <f t="shared" si="7"/>
        <v>132.596</v>
      </c>
      <c r="I117" s="74">
        <f t="shared" si="8"/>
        <v>50.160000000000004</v>
      </c>
      <c r="J117" s="75"/>
      <c r="K117" s="74">
        <f t="shared" si="9"/>
        <v>1203.8420000000001</v>
      </c>
      <c r="L117" s="74">
        <f t="shared" si="10"/>
        <v>401.37200000000001</v>
      </c>
      <c r="M117" s="74">
        <f t="shared" si="11"/>
        <v>890.51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3">
      <c r="A118" s="12" t="s">
        <v>1508</v>
      </c>
      <c r="B118" s="12">
        <v>41180</v>
      </c>
      <c r="C118" s="12" t="s">
        <v>3498</v>
      </c>
      <c r="D118" s="12" t="s">
        <v>3056</v>
      </c>
      <c r="E118" s="100">
        <v>0.93890000000000007</v>
      </c>
      <c r="F118" s="39"/>
      <c r="G118" s="74">
        <f t="shared" si="6"/>
        <v>186.33459599999998</v>
      </c>
      <c r="H118" s="74">
        <f t="shared" si="7"/>
        <v>147.26661800000002</v>
      </c>
      <c r="I118" s="74">
        <f t="shared" si="8"/>
        <v>55.709055000000006</v>
      </c>
      <c r="J118" s="75"/>
      <c r="K118" s="74">
        <f t="shared" si="9"/>
        <v>1337.0387660000001</v>
      </c>
      <c r="L118" s="74">
        <f t="shared" si="10"/>
        <v>435.21359600000005</v>
      </c>
      <c r="M118" s="74">
        <f t="shared" si="11"/>
        <v>981.30893000000015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3">
      <c r="A119" s="40" t="s">
        <v>1509</v>
      </c>
      <c r="B119" s="40">
        <v>99926</v>
      </c>
      <c r="C119" s="20" t="s">
        <v>3606</v>
      </c>
      <c r="D119" s="20" t="s">
        <v>3059</v>
      </c>
      <c r="E119" s="100">
        <v>0.8</v>
      </c>
      <c r="F119" s="39"/>
      <c r="G119" s="74">
        <f t="shared" si="6"/>
        <v>167.77199999999999</v>
      </c>
      <c r="H119" s="74">
        <f t="shared" si="7"/>
        <v>132.596</v>
      </c>
      <c r="I119" s="74">
        <f t="shared" si="8"/>
        <v>50.160000000000004</v>
      </c>
      <c r="J119" s="75"/>
      <c r="K119" s="74">
        <f t="shared" si="9"/>
        <v>1203.8420000000001</v>
      </c>
      <c r="L119" s="74">
        <f t="shared" si="10"/>
        <v>401.37200000000001</v>
      </c>
      <c r="M119" s="74">
        <f t="shared" si="11"/>
        <v>890.51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3">
      <c r="A120" s="40" t="s">
        <v>1510</v>
      </c>
      <c r="B120" s="40">
        <v>99926</v>
      </c>
      <c r="C120" s="20" t="s">
        <v>3606</v>
      </c>
      <c r="D120" s="20" t="s">
        <v>3059</v>
      </c>
      <c r="E120" s="100">
        <v>0.8</v>
      </c>
      <c r="F120" s="39"/>
      <c r="G120" s="74">
        <f t="shared" si="6"/>
        <v>167.77199999999999</v>
      </c>
      <c r="H120" s="74">
        <f t="shared" si="7"/>
        <v>132.596</v>
      </c>
      <c r="I120" s="74">
        <f t="shared" si="8"/>
        <v>50.160000000000004</v>
      </c>
      <c r="J120" s="75"/>
      <c r="K120" s="74">
        <f t="shared" si="9"/>
        <v>1203.8420000000001</v>
      </c>
      <c r="L120" s="74">
        <f t="shared" si="10"/>
        <v>401.37200000000001</v>
      </c>
      <c r="M120" s="74">
        <f t="shared" si="11"/>
        <v>890.51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3">
      <c r="A121" s="12" t="s">
        <v>1511</v>
      </c>
      <c r="B121" s="12">
        <v>44180</v>
      </c>
      <c r="C121" s="12" t="s">
        <v>4116</v>
      </c>
      <c r="D121" s="12" t="s">
        <v>3056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3">
      <c r="A122" s="40" t="s">
        <v>1512</v>
      </c>
      <c r="B122" s="40">
        <v>99926</v>
      </c>
      <c r="C122" s="20" t="s">
        <v>3606</v>
      </c>
      <c r="D122" s="20" t="s">
        <v>3059</v>
      </c>
      <c r="E122" s="100">
        <v>0.8</v>
      </c>
      <c r="F122" s="39"/>
      <c r="G122" s="74">
        <f t="shared" si="6"/>
        <v>167.77199999999999</v>
      </c>
      <c r="H122" s="74">
        <f t="shared" si="7"/>
        <v>132.596</v>
      </c>
      <c r="I122" s="74">
        <f t="shared" si="8"/>
        <v>50.160000000000004</v>
      </c>
      <c r="J122" s="75"/>
      <c r="K122" s="74">
        <f t="shared" si="9"/>
        <v>1203.8420000000001</v>
      </c>
      <c r="L122" s="74">
        <f t="shared" si="10"/>
        <v>401.37200000000001</v>
      </c>
      <c r="M122" s="74">
        <f t="shared" si="11"/>
        <v>890.51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3">
      <c r="A123" s="40" t="s">
        <v>1513</v>
      </c>
      <c r="B123" s="40">
        <v>99926</v>
      </c>
      <c r="C123" s="20" t="s">
        <v>3606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3">
      <c r="A124" s="3"/>
      <c r="B124" s="3"/>
      <c r="C124" s="4"/>
      <c r="D124" s="4"/>
      <c r="E124" s="4"/>
      <c r="F124" s="3"/>
      <c r="G124" s="4"/>
      <c r="H124" s="8"/>
      <c r="I124" s="8"/>
      <c r="J124" s="5"/>
      <c r="K124" s="5"/>
      <c r="L124" s="6"/>
      <c r="M124" s="9"/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3">
      <c r="A125" s="3"/>
      <c r="B125" s="3"/>
      <c r="C125" s="4"/>
      <c r="D125" s="4"/>
      <c r="E125" s="4"/>
      <c r="F125" s="3"/>
      <c r="G125" s="4"/>
      <c r="H125" s="8"/>
      <c r="I125" s="8"/>
      <c r="J125" s="5"/>
      <c r="K125" s="5"/>
      <c r="L125" s="6"/>
      <c r="M125" s="9"/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3">
      <c r="A126" s="3"/>
      <c r="B126" s="3"/>
      <c r="C126" s="4"/>
      <c r="D126" s="4"/>
      <c r="E126" s="4"/>
      <c r="F126" s="3"/>
      <c r="G126" s="4"/>
      <c r="H126" s="8"/>
      <c r="I126" s="8"/>
      <c r="J126" s="5"/>
      <c r="K126" s="5"/>
      <c r="L126" s="6"/>
      <c r="M126" s="9"/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3">
      <c r="H127" s="61"/>
      <c r="I127" s="61"/>
    </row>
    <row r="128" spans="1:23" x14ac:dyDescent="0.3">
      <c r="A128" s="27"/>
      <c r="H128" s="61"/>
      <c r="I128" s="61"/>
    </row>
    <row r="129" spans="1:9" x14ac:dyDescent="0.3">
      <c r="A129" s="27" t="s">
        <v>4187</v>
      </c>
      <c r="I129" s="4"/>
    </row>
  </sheetData>
  <autoFilter ref="A8:M8" xr:uid="{E3A553F6-56B5-41D9-B88E-B2AFF891E58D}">
    <sortState xmlns:xlrd2="http://schemas.microsoft.com/office/spreadsheetml/2017/richdata2" ref="A9:M12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BA2C-2E15-4D57-AFE5-4840F0FC6627}">
  <sheetPr>
    <pageSetUpPr fitToPage="1"/>
  </sheetPr>
  <dimension ref="A1:V80"/>
  <sheetViews>
    <sheetView zoomScaleNormal="100" workbookViewId="0">
      <selection activeCell="I17" sqref="I17"/>
    </sheetView>
  </sheetViews>
  <sheetFormatPr defaultColWidth="9.109375" defaultRowHeight="14.4" x14ac:dyDescent="0.3"/>
  <cols>
    <col min="1" max="1" width="37.44140625" style="7" customWidth="1"/>
    <col min="2" max="2" width="9.44140625" style="7" bestFit="1" customWidth="1"/>
    <col min="3" max="3" width="31" style="7" bestFit="1" customWidth="1"/>
    <col min="4" max="4" width="11.5546875" style="7" customWidth="1"/>
    <col min="5" max="5" width="13.88671875" style="7" customWidth="1"/>
    <col min="6" max="6" width="1" style="7" customWidth="1"/>
    <col min="7" max="9" width="15.6640625" style="7" customWidth="1"/>
    <col min="10" max="10" width="1" style="7" customWidth="1"/>
    <col min="11" max="13" width="15.6640625" style="7" customWidth="1"/>
    <col min="14" max="14" width="10.33203125" style="7" customWidth="1"/>
    <col min="15" max="15" width="14.109375" style="7" customWidth="1"/>
    <col min="16" max="17" width="14.33203125" style="7" customWidth="1"/>
    <col min="18" max="18" width="1" style="7" customWidth="1"/>
    <col min="19" max="19" width="11.33203125" style="7" customWidth="1"/>
    <col min="20" max="20" width="11.109375" style="7" customWidth="1"/>
    <col min="21" max="21" width="11.33203125" style="7" customWidth="1"/>
    <col min="22" max="16384" width="9.109375" style="7"/>
  </cols>
  <sheetData>
    <row r="1" spans="1:21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5"/>
      <c r="O1" s="55"/>
      <c r="P1" s="55"/>
      <c r="Q1" s="55"/>
      <c r="R1" s="55"/>
      <c r="S1" s="55"/>
      <c r="T1" s="55"/>
      <c r="U1" s="55"/>
    </row>
    <row r="2" spans="1:21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6"/>
      <c r="O2" s="56"/>
      <c r="P2" s="56"/>
      <c r="Q2" s="56"/>
      <c r="R2" s="56"/>
      <c r="S2" s="56"/>
      <c r="T2" s="56"/>
      <c r="U2" s="56"/>
    </row>
    <row r="3" spans="1:21" x14ac:dyDescent="0.3">
      <c r="A3" s="134" t="s">
        <v>4188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6"/>
      <c r="O3" s="56"/>
      <c r="P3" s="56"/>
      <c r="Q3" s="56"/>
      <c r="R3" s="56"/>
      <c r="S3" s="56"/>
      <c r="T3" s="56"/>
      <c r="U3" s="56"/>
    </row>
    <row r="4" spans="1:21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6"/>
      <c r="O4" s="56"/>
      <c r="P4" s="56"/>
      <c r="Q4" s="56"/>
      <c r="R4" s="56"/>
      <c r="S4" s="56"/>
      <c r="T4" s="56"/>
      <c r="U4" s="56"/>
    </row>
    <row r="5" spans="1:21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7"/>
      <c r="O5" s="57"/>
      <c r="P5" s="57"/>
      <c r="Q5" s="57"/>
      <c r="R5" s="57"/>
      <c r="S5" s="57"/>
      <c r="T5" s="57"/>
      <c r="U5" s="57"/>
    </row>
    <row r="6" spans="1:21" ht="23.25" customHeight="1" x14ac:dyDescent="0.3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8" x14ac:dyDescent="0.3">
      <c r="A7" s="59" t="s">
        <v>3828</v>
      </c>
      <c r="B7" s="46"/>
      <c r="C7" s="46"/>
      <c r="D7" s="46"/>
      <c r="E7" s="46"/>
      <c r="F7" s="45"/>
      <c r="G7" s="46"/>
      <c r="H7" s="46"/>
      <c r="I7" s="46"/>
      <c r="J7" s="47"/>
      <c r="K7" s="47"/>
      <c r="L7" s="47"/>
      <c r="M7" s="47"/>
      <c r="N7" s="47"/>
      <c r="O7" s="48"/>
      <c r="P7" s="48"/>
      <c r="Q7" s="48"/>
      <c r="R7" s="47"/>
      <c r="S7" s="47"/>
      <c r="T7" s="47"/>
      <c r="U7" s="47"/>
    </row>
    <row r="8" spans="1:21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9"/>
      <c r="O8" s="49"/>
      <c r="P8" s="9"/>
      <c r="Q8" s="9"/>
      <c r="R8" s="5"/>
      <c r="S8" s="9"/>
      <c r="T8" s="9"/>
      <c r="U8" s="9"/>
    </row>
    <row r="9" spans="1:21" x14ac:dyDescent="0.3">
      <c r="A9" s="12" t="s">
        <v>3</v>
      </c>
      <c r="B9" s="12">
        <v>33860</v>
      </c>
      <c r="C9" s="12" t="s">
        <v>3057</v>
      </c>
      <c r="D9" s="12" t="s">
        <v>3056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9"/>
      <c r="O9" s="49"/>
      <c r="P9" s="9"/>
      <c r="Q9" s="9"/>
      <c r="R9" s="5"/>
      <c r="S9" s="9"/>
      <c r="T9" s="9"/>
      <c r="U9" s="9"/>
    </row>
    <row r="10" spans="1:21" x14ac:dyDescent="0.3">
      <c r="A10" s="12" t="s">
        <v>4</v>
      </c>
      <c r="B10" s="12">
        <v>19300</v>
      </c>
      <c r="C10" s="12" t="s">
        <v>3060</v>
      </c>
      <c r="D10" s="12" t="s">
        <v>3056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9"/>
      <c r="O10" s="49"/>
      <c r="P10"/>
      <c r="Q10"/>
      <c r="R10" s="1"/>
      <c r="S10" s="9"/>
      <c r="T10" s="9"/>
      <c r="U10" s="9"/>
    </row>
    <row r="11" spans="1:21" x14ac:dyDescent="0.3">
      <c r="A11" s="40" t="s">
        <v>5</v>
      </c>
      <c r="B11" s="12">
        <v>99901</v>
      </c>
      <c r="C11" s="12" t="s">
        <v>3828</v>
      </c>
      <c r="D11" s="12" t="s">
        <v>4112</v>
      </c>
      <c r="E11" s="100">
        <v>0.76380000000000003</v>
      </c>
      <c r="F11" s="39"/>
      <c r="G11" s="74">
        <f t="shared" si="0"/>
        <v>162.93423200000001</v>
      </c>
      <c r="H11" s="74">
        <f t="shared" si="1"/>
        <v>128.77255600000001</v>
      </c>
      <c r="I11" s="74">
        <f t="shared" si="2"/>
        <v>48.713810000000002</v>
      </c>
      <c r="J11" s="75"/>
      <c r="K11" s="74">
        <f t="shared" si="3"/>
        <v>1169.1283720000001</v>
      </c>
      <c r="L11" s="74">
        <f t="shared" si="4"/>
        <v>392.552232</v>
      </c>
      <c r="M11" s="74">
        <f t="shared" si="5"/>
        <v>866.84606000000008</v>
      </c>
      <c r="N11" s="9"/>
      <c r="O11" s="49"/>
      <c r="P11"/>
      <c r="Q11"/>
      <c r="R11" s="1"/>
      <c r="S11" s="9"/>
      <c r="T11" s="9"/>
      <c r="U11" s="9"/>
    </row>
    <row r="12" spans="1:21" x14ac:dyDescent="0.3">
      <c r="A12" s="12" t="s">
        <v>4108</v>
      </c>
      <c r="B12" s="12">
        <v>13820</v>
      </c>
      <c r="C12" s="12" t="s">
        <v>3063</v>
      </c>
      <c r="D12" s="12" t="s">
        <v>3056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49"/>
      <c r="P12"/>
      <c r="Q12"/>
      <c r="R12" s="1"/>
      <c r="S12" s="9"/>
      <c r="T12" s="9"/>
      <c r="U12" s="9"/>
    </row>
    <row r="13" spans="1:21" x14ac:dyDescent="0.3">
      <c r="A13" s="12" t="s">
        <v>6</v>
      </c>
      <c r="B13" s="12">
        <v>13820</v>
      </c>
      <c r="C13" s="12" t="s">
        <v>3063</v>
      </c>
      <c r="D13" s="12" t="s">
        <v>3056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49"/>
      <c r="P13"/>
      <c r="Q13"/>
      <c r="R13"/>
      <c r="S13" s="9"/>
      <c r="T13" s="9"/>
      <c r="U13" s="9"/>
    </row>
    <row r="14" spans="1:21" x14ac:dyDescent="0.3">
      <c r="A14" s="40" t="s">
        <v>7</v>
      </c>
      <c r="B14" s="12">
        <v>99901</v>
      </c>
      <c r="C14" s="12" t="s">
        <v>3828</v>
      </c>
      <c r="D14" s="12" t="s">
        <v>4112</v>
      </c>
      <c r="E14" s="100">
        <v>0.76380000000000003</v>
      </c>
      <c r="F14" s="39"/>
      <c r="G14" s="74">
        <f t="shared" si="0"/>
        <v>162.93423200000001</v>
      </c>
      <c r="H14" s="74">
        <f t="shared" si="1"/>
        <v>128.77255600000001</v>
      </c>
      <c r="I14" s="74">
        <f t="shared" si="2"/>
        <v>48.713810000000002</v>
      </c>
      <c r="J14" s="75"/>
      <c r="K14" s="74">
        <f t="shared" si="3"/>
        <v>1169.1283720000001</v>
      </c>
      <c r="L14" s="74">
        <f t="shared" si="4"/>
        <v>392.552232</v>
      </c>
      <c r="M14" s="74">
        <f t="shared" si="5"/>
        <v>866.84606000000008</v>
      </c>
      <c r="N14" s="9"/>
      <c r="O14" s="49"/>
      <c r="P14"/>
      <c r="Q14"/>
      <c r="R14"/>
      <c r="S14" s="9"/>
      <c r="T14" s="9"/>
      <c r="U14" s="9"/>
    </row>
    <row r="15" spans="1:21" x14ac:dyDescent="0.3">
      <c r="A15" s="40" t="s">
        <v>8</v>
      </c>
      <c r="B15" s="12">
        <v>99901</v>
      </c>
      <c r="C15" s="12" t="s">
        <v>3828</v>
      </c>
      <c r="D15" s="12" t="s">
        <v>4112</v>
      </c>
      <c r="E15" s="100">
        <v>0.76380000000000003</v>
      </c>
      <c r="F15" s="39"/>
      <c r="G15" s="74">
        <f t="shared" si="0"/>
        <v>162.93423200000001</v>
      </c>
      <c r="H15" s="74">
        <f t="shared" si="1"/>
        <v>128.77255600000001</v>
      </c>
      <c r="I15" s="74">
        <f t="shared" si="2"/>
        <v>48.713810000000002</v>
      </c>
      <c r="J15" s="75"/>
      <c r="K15" s="74">
        <f t="shared" si="3"/>
        <v>1169.1283720000001</v>
      </c>
      <c r="L15" s="74">
        <f t="shared" si="4"/>
        <v>392.552232</v>
      </c>
      <c r="M15" s="74">
        <f t="shared" si="5"/>
        <v>866.84606000000008</v>
      </c>
      <c r="N15" s="9"/>
      <c r="O15" s="49"/>
      <c r="P15"/>
      <c r="Q15"/>
      <c r="R15"/>
      <c r="S15" s="9"/>
      <c r="T15" s="9"/>
      <c r="U15" s="9"/>
    </row>
    <row r="16" spans="1:21" x14ac:dyDescent="0.3">
      <c r="A16" s="12" t="s">
        <v>9</v>
      </c>
      <c r="B16" s="12">
        <v>11500</v>
      </c>
      <c r="C16" s="12" t="s">
        <v>3068</v>
      </c>
      <c r="D16" s="12" t="s">
        <v>3056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49"/>
      <c r="P16"/>
      <c r="Q16"/>
      <c r="R16"/>
      <c r="S16" s="9"/>
      <c r="T16" s="9"/>
      <c r="U16" s="9"/>
    </row>
    <row r="17" spans="1:21" x14ac:dyDescent="0.3">
      <c r="A17" s="40" t="s">
        <v>10</v>
      </c>
      <c r="B17" s="12">
        <v>99901</v>
      </c>
      <c r="C17" s="12" t="s">
        <v>3828</v>
      </c>
      <c r="D17" s="12" t="s">
        <v>4112</v>
      </c>
      <c r="E17" s="100">
        <v>0.76380000000000003</v>
      </c>
      <c r="F17" s="39"/>
      <c r="G17" s="74">
        <f t="shared" si="0"/>
        <v>162.93423200000001</v>
      </c>
      <c r="H17" s="74">
        <f t="shared" si="1"/>
        <v>128.77255600000001</v>
      </c>
      <c r="I17" s="74">
        <f t="shared" si="2"/>
        <v>48.713810000000002</v>
      </c>
      <c r="J17" s="75"/>
      <c r="K17" s="74">
        <f t="shared" si="3"/>
        <v>1169.1283720000001</v>
      </c>
      <c r="L17" s="74">
        <f t="shared" si="4"/>
        <v>392.552232</v>
      </c>
      <c r="M17" s="74">
        <f t="shared" si="5"/>
        <v>866.84606000000008</v>
      </c>
      <c r="N17" s="9"/>
      <c r="O17" s="49"/>
      <c r="P17" s="9"/>
      <c r="Q17" s="9"/>
      <c r="R17" s="5"/>
      <c r="S17" s="9"/>
      <c r="T17" s="9"/>
      <c r="U17" s="9"/>
    </row>
    <row r="18" spans="1:21" x14ac:dyDescent="0.3">
      <c r="A18" s="40" t="s">
        <v>11</v>
      </c>
      <c r="B18" s="12">
        <v>99901</v>
      </c>
      <c r="C18" s="12" t="s">
        <v>3828</v>
      </c>
      <c r="D18" s="12" t="s">
        <v>4112</v>
      </c>
      <c r="E18" s="100">
        <v>0.76380000000000003</v>
      </c>
      <c r="F18" s="39"/>
      <c r="G18" s="74">
        <f t="shared" si="0"/>
        <v>162.93423200000001</v>
      </c>
      <c r="H18" s="74">
        <f t="shared" si="1"/>
        <v>128.77255600000001</v>
      </c>
      <c r="I18" s="74">
        <f t="shared" si="2"/>
        <v>48.713810000000002</v>
      </c>
      <c r="J18" s="75"/>
      <c r="K18" s="74">
        <f t="shared" si="3"/>
        <v>1169.1283720000001</v>
      </c>
      <c r="L18" s="74">
        <f t="shared" si="4"/>
        <v>392.552232</v>
      </c>
      <c r="M18" s="74">
        <f t="shared" si="5"/>
        <v>866.84606000000008</v>
      </c>
      <c r="N18" s="9"/>
      <c r="O18" s="49"/>
      <c r="P18" s="9"/>
      <c r="Q18" s="9"/>
      <c r="R18" s="5"/>
      <c r="S18" s="9"/>
      <c r="T18" s="9"/>
      <c r="U18" s="9"/>
    </row>
    <row r="19" spans="1:21" x14ac:dyDescent="0.3">
      <c r="A19" s="12" t="s">
        <v>12</v>
      </c>
      <c r="B19" s="12">
        <v>13820</v>
      </c>
      <c r="C19" s="12" t="s">
        <v>3063</v>
      </c>
      <c r="D19" s="12" t="s">
        <v>3056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49"/>
      <c r="P19" s="9"/>
      <c r="Q19" s="9"/>
      <c r="R19" s="5"/>
      <c r="S19" s="9"/>
      <c r="T19" s="9"/>
      <c r="U19" s="9"/>
    </row>
    <row r="20" spans="1:21" x14ac:dyDescent="0.3">
      <c r="A20" s="40" t="s">
        <v>13</v>
      </c>
      <c r="B20" s="12">
        <v>99901</v>
      </c>
      <c r="C20" s="12" t="s">
        <v>3828</v>
      </c>
      <c r="D20" s="12" t="s">
        <v>4112</v>
      </c>
      <c r="E20" s="100">
        <v>0.76380000000000003</v>
      </c>
      <c r="F20" s="39"/>
      <c r="G20" s="74">
        <f t="shared" si="0"/>
        <v>162.93423200000001</v>
      </c>
      <c r="H20" s="74">
        <f t="shared" si="1"/>
        <v>128.77255600000001</v>
      </c>
      <c r="I20" s="74">
        <f t="shared" si="2"/>
        <v>48.713810000000002</v>
      </c>
      <c r="J20" s="75"/>
      <c r="K20" s="74">
        <f t="shared" si="3"/>
        <v>1169.1283720000001</v>
      </c>
      <c r="L20" s="74">
        <f t="shared" si="4"/>
        <v>392.552232</v>
      </c>
      <c r="M20" s="74">
        <f t="shared" si="5"/>
        <v>866.84606000000008</v>
      </c>
      <c r="N20" s="9"/>
      <c r="O20" s="49"/>
      <c r="P20" s="9"/>
      <c r="Q20" s="9"/>
      <c r="R20" s="5"/>
      <c r="S20" s="9"/>
      <c r="T20" s="9"/>
      <c r="U20" s="9"/>
    </row>
    <row r="21" spans="1:21" x14ac:dyDescent="0.3">
      <c r="A21" s="40" t="s">
        <v>14</v>
      </c>
      <c r="B21" s="12">
        <v>99901</v>
      </c>
      <c r="C21" s="12" t="s">
        <v>3828</v>
      </c>
      <c r="D21" s="12" t="s">
        <v>4112</v>
      </c>
      <c r="E21" s="100">
        <v>0.76380000000000003</v>
      </c>
      <c r="F21" s="39"/>
      <c r="G21" s="74">
        <f t="shared" si="0"/>
        <v>162.93423200000001</v>
      </c>
      <c r="H21" s="74">
        <f t="shared" si="1"/>
        <v>128.77255600000001</v>
      </c>
      <c r="I21" s="74">
        <f t="shared" si="2"/>
        <v>48.713810000000002</v>
      </c>
      <c r="J21" s="75"/>
      <c r="K21" s="74">
        <f t="shared" si="3"/>
        <v>1169.1283720000001</v>
      </c>
      <c r="L21" s="74">
        <f t="shared" si="4"/>
        <v>392.552232</v>
      </c>
      <c r="M21" s="74">
        <f t="shared" si="5"/>
        <v>866.84606000000008</v>
      </c>
      <c r="N21" s="9"/>
      <c r="O21" s="49"/>
      <c r="P21" s="9"/>
      <c r="Q21" s="9"/>
      <c r="R21" s="5"/>
      <c r="S21" s="9"/>
      <c r="T21" s="9"/>
      <c r="U21" s="9"/>
    </row>
    <row r="22" spans="1:21" x14ac:dyDescent="0.3">
      <c r="A22" s="40" t="s">
        <v>15</v>
      </c>
      <c r="B22" s="12">
        <v>99901</v>
      </c>
      <c r="C22" s="12" t="s">
        <v>3828</v>
      </c>
      <c r="D22" s="12" t="s">
        <v>4112</v>
      </c>
      <c r="E22" s="100">
        <v>0.76380000000000003</v>
      </c>
      <c r="F22" s="39"/>
      <c r="G22" s="74">
        <f t="shared" si="0"/>
        <v>162.93423200000001</v>
      </c>
      <c r="H22" s="74">
        <f t="shared" si="1"/>
        <v>128.77255600000001</v>
      </c>
      <c r="I22" s="74">
        <f t="shared" si="2"/>
        <v>48.713810000000002</v>
      </c>
      <c r="J22" s="75"/>
      <c r="K22" s="74">
        <f t="shared" si="3"/>
        <v>1169.1283720000001</v>
      </c>
      <c r="L22" s="74">
        <f t="shared" si="4"/>
        <v>392.552232</v>
      </c>
      <c r="M22" s="74">
        <f t="shared" si="5"/>
        <v>866.84606000000008</v>
      </c>
      <c r="N22" s="9"/>
      <c r="O22" s="49"/>
      <c r="P22" s="9"/>
      <c r="Q22" s="9"/>
      <c r="R22" s="5"/>
      <c r="S22" s="9"/>
      <c r="T22" s="9"/>
      <c r="U22" s="9"/>
    </row>
    <row r="23" spans="1:21" x14ac:dyDescent="0.3">
      <c r="A23" s="40" t="s">
        <v>16</v>
      </c>
      <c r="B23" s="12">
        <v>99901</v>
      </c>
      <c r="C23" s="12" t="s">
        <v>3828</v>
      </c>
      <c r="D23" s="12" t="s">
        <v>4112</v>
      </c>
      <c r="E23" s="100">
        <v>0.76380000000000003</v>
      </c>
      <c r="F23" s="39"/>
      <c r="G23" s="74">
        <f t="shared" si="0"/>
        <v>162.93423200000001</v>
      </c>
      <c r="H23" s="74">
        <f t="shared" si="1"/>
        <v>128.77255600000001</v>
      </c>
      <c r="I23" s="74">
        <f t="shared" si="2"/>
        <v>48.713810000000002</v>
      </c>
      <c r="J23" s="75"/>
      <c r="K23" s="74">
        <f t="shared" si="3"/>
        <v>1169.1283720000001</v>
      </c>
      <c r="L23" s="74">
        <f t="shared" si="4"/>
        <v>392.552232</v>
      </c>
      <c r="M23" s="74">
        <f t="shared" si="5"/>
        <v>866.84606000000008</v>
      </c>
      <c r="N23" s="9"/>
      <c r="O23" s="49"/>
      <c r="P23" s="9"/>
      <c r="Q23" s="9"/>
      <c r="R23" s="5"/>
      <c r="S23" s="9"/>
      <c r="T23" s="9"/>
      <c r="U23" s="9"/>
    </row>
    <row r="24" spans="1:21" x14ac:dyDescent="0.3">
      <c r="A24" s="40" t="s">
        <v>17</v>
      </c>
      <c r="B24" s="12">
        <v>99901</v>
      </c>
      <c r="C24" s="12" t="s">
        <v>3828</v>
      </c>
      <c r="D24" s="12" t="s">
        <v>4112</v>
      </c>
      <c r="E24" s="100">
        <v>0.76380000000000003</v>
      </c>
      <c r="F24" s="39"/>
      <c r="G24" s="74">
        <f t="shared" si="0"/>
        <v>162.93423200000001</v>
      </c>
      <c r="H24" s="74">
        <f t="shared" si="1"/>
        <v>128.77255600000001</v>
      </c>
      <c r="I24" s="74">
        <f t="shared" si="2"/>
        <v>48.713810000000002</v>
      </c>
      <c r="J24" s="75"/>
      <c r="K24" s="74">
        <f t="shared" si="3"/>
        <v>1169.1283720000001</v>
      </c>
      <c r="L24" s="74">
        <f t="shared" si="4"/>
        <v>392.552232</v>
      </c>
      <c r="M24" s="74">
        <f t="shared" si="5"/>
        <v>866.84606000000008</v>
      </c>
      <c r="N24" s="9"/>
      <c r="O24" s="49"/>
      <c r="P24" s="9"/>
      <c r="Q24" s="9"/>
      <c r="R24" s="5"/>
      <c r="S24" s="9"/>
      <c r="T24" s="9"/>
      <c r="U24" s="9"/>
    </row>
    <row r="25" spans="1:21" x14ac:dyDescent="0.3">
      <c r="A25" s="12" t="s">
        <v>18</v>
      </c>
      <c r="B25" s="12">
        <v>22520</v>
      </c>
      <c r="C25" s="12" t="s">
        <v>3078</v>
      </c>
      <c r="D25" s="12" t="s">
        <v>3056</v>
      </c>
      <c r="E25" s="100">
        <v>0.75470000000000004</v>
      </c>
      <c r="F25" s="39"/>
      <c r="G25" s="74">
        <f t="shared" si="0"/>
        <v>161.718108</v>
      </c>
      <c r="H25" s="74">
        <f t="shared" si="1"/>
        <v>127.81141400000001</v>
      </c>
      <c r="I25" s="74">
        <f t="shared" si="2"/>
        <v>48.350265000000007</v>
      </c>
      <c r="J25" s="75"/>
      <c r="K25" s="74">
        <f t="shared" si="3"/>
        <v>1160.402018</v>
      </c>
      <c r="L25" s="74">
        <f t="shared" si="4"/>
        <v>390.33510799999999</v>
      </c>
      <c r="M25" s="74">
        <f t="shared" si="5"/>
        <v>860.89739000000009</v>
      </c>
      <c r="N25" s="9"/>
      <c r="O25" s="49"/>
      <c r="P25" s="9"/>
      <c r="Q25" s="9"/>
      <c r="R25" s="5"/>
      <c r="S25" s="9"/>
      <c r="T25" s="9"/>
      <c r="U25" s="9"/>
    </row>
    <row r="26" spans="1:21" x14ac:dyDescent="0.3">
      <c r="A26" s="40" t="s">
        <v>19</v>
      </c>
      <c r="B26" s="12">
        <v>99901</v>
      </c>
      <c r="C26" s="12" t="s">
        <v>3828</v>
      </c>
      <c r="D26" s="12" t="s">
        <v>4112</v>
      </c>
      <c r="E26" s="100">
        <v>0.76380000000000003</v>
      </c>
      <c r="F26" s="39"/>
      <c r="G26" s="74">
        <f t="shared" si="0"/>
        <v>162.93423200000001</v>
      </c>
      <c r="H26" s="74">
        <f t="shared" si="1"/>
        <v>128.77255600000001</v>
      </c>
      <c r="I26" s="74">
        <f t="shared" si="2"/>
        <v>48.713810000000002</v>
      </c>
      <c r="J26" s="75"/>
      <c r="K26" s="74">
        <f t="shared" si="3"/>
        <v>1169.1283720000001</v>
      </c>
      <c r="L26" s="74">
        <f t="shared" si="4"/>
        <v>392.552232</v>
      </c>
      <c r="M26" s="74">
        <f t="shared" si="5"/>
        <v>866.84606000000008</v>
      </c>
      <c r="N26" s="9"/>
      <c r="O26" s="49"/>
      <c r="P26" s="9"/>
      <c r="Q26" s="9"/>
      <c r="R26" s="5"/>
      <c r="S26" s="9"/>
      <c r="T26" s="9"/>
      <c r="U26" s="9"/>
    </row>
    <row r="27" spans="1:21" x14ac:dyDescent="0.3">
      <c r="A27" s="40" t="s">
        <v>20</v>
      </c>
      <c r="B27" s="12">
        <v>99901</v>
      </c>
      <c r="C27" s="12" t="s">
        <v>3828</v>
      </c>
      <c r="D27" s="12" t="s">
        <v>4112</v>
      </c>
      <c r="E27" s="100">
        <v>0.76380000000000003</v>
      </c>
      <c r="F27" s="39"/>
      <c r="G27" s="74">
        <f t="shared" si="0"/>
        <v>162.93423200000001</v>
      </c>
      <c r="H27" s="74">
        <f t="shared" si="1"/>
        <v>128.77255600000001</v>
      </c>
      <c r="I27" s="74">
        <f t="shared" si="2"/>
        <v>48.713810000000002</v>
      </c>
      <c r="J27" s="75"/>
      <c r="K27" s="74">
        <f t="shared" si="3"/>
        <v>1169.1283720000001</v>
      </c>
      <c r="L27" s="74">
        <f t="shared" si="4"/>
        <v>392.552232</v>
      </c>
      <c r="M27" s="74">
        <f t="shared" si="5"/>
        <v>866.84606000000008</v>
      </c>
      <c r="N27" s="9"/>
      <c r="O27" s="49"/>
      <c r="P27" s="9"/>
      <c r="Q27" s="9"/>
      <c r="R27" s="5"/>
      <c r="S27" s="9"/>
      <c r="T27" s="9"/>
      <c r="U27" s="9"/>
    </row>
    <row r="28" spans="1:21" x14ac:dyDescent="0.3">
      <c r="A28" s="40" t="s">
        <v>21</v>
      </c>
      <c r="B28" s="12">
        <v>99901</v>
      </c>
      <c r="C28" s="12" t="s">
        <v>3828</v>
      </c>
      <c r="D28" s="12" t="s">
        <v>4112</v>
      </c>
      <c r="E28" s="100">
        <v>0.76380000000000003</v>
      </c>
      <c r="F28" s="39"/>
      <c r="G28" s="74">
        <f t="shared" si="0"/>
        <v>162.93423200000001</v>
      </c>
      <c r="H28" s="74">
        <f t="shared" si="1"/>
        <v>128.77255600000001</v>
      </c>
      <c r="I28" s="74">
        <f t="shared" si="2"/>
        <v>48.713810000000002</v>
      </c>
      <c r="J28" s="75"/>
      <c r="K28" s="74">
        <f t="shared" si="3"/>
        <v>1169.1283720000001</v>
      </c>
      <c r="L28" s="74">
        <f t="shared" si="4"/>
        <v>392.552232</v>
      </c>
      <c r="M28" s="74">
        <f t="shared" si="5"/>
        <v>866.84606000000008</v>
      </c>
      <c r="N28" s="9"/>
      <c r="O28" s="49"/>
      <c r="P28" s="9"/>
      <c r="Q28" s="9"/>
      <c r="R28" s="5"/>
      <c r="S28" s="9"/>
      <c r="T28" s="9"/>
      <c r="U28" s="9"/>
    </row>
    <row r="29" spans="1:21" x14ac:dyDescent="0.3">
      <c r="A29" s="40" t="s">
        <v>22</v>
      </c>
      <c r="B29" s="12">
        <v>99901</v>
      </c>
      <c r="C29" s="12" t="s">
        <v>3828</v>
      </c>
      <c r="D29" s="12" t="s">
        <v>4112</v>
      </c>
      <c r="E29" s="100">
        <v>0.76380000000000003</v>
      </c>
      <c r="F29" s="39"/>
      <c r="G29" s="74">
        <f t="shared" si="0"/>
        <v>162.93423200000001</v>
      </c>
      <c r="H29" s="74">
        <f t="shared" si="1"/>
        <v>128.77255600000001</v>
      </c>
      <c r="I29" s="74">
        <f t="shared" si="2"/>
        <v>48.713810000000002</v>
      </c>
      <c r="J29" s="75"/>
      <c r="K29" s="74">
        <f t="shared" si="3"/>
        <v>1169.1283720000001</v>
      </c>
      <c r="L29" s="74">
        <f t="shared" si="4"/>
        <v>392.552232</v>
      </c>
      <c r="M29" s="74">
        <f t="shared" si="5"/>
        <v>866.84606000000008</v>
      </c>
      <c r="N29" s="9"/>
      <c r="O29" s="49"/>
      <c r="P29" s="9"/>
      <c r="Q29" s="9"/>
      <c r="R29" s="5"/>
      <c r="S29" s="9"/>
      <c r="T29" s="9"/>
      <c r="U29" s="9"/>
    </row>
    <row r="30" spans="1:21" x14ac:dyDescent="0.3">
      <c r="A30" s="40" t="s">
        <v>23</v>
      </c>
      <c r="B30" s="12">
        <v>99901</v>
      </c>
      <c r="C30" s="12" t="s">
        <v>3828</v>
      </c>
      <c r="D30" s="12" t="s">
        <v>4112</v>
      </c>
      <c r="E30" s="100">
        <v>0.76380000000000003</v>
      </c>
      <c r="F30" s="39"/>
      <c r="G30" s="74">
        <f t="shared" si="0"/>
        <v>162.93423200000001</v>
      </c>
      <c r="H30" s="74">
        <f t="shared" si="1"/>
        <v>128.77255600000001</v>
      </c>
      <c r="I30" s="74">
        <f t="shared" si="2"/>
        <v>48.713810000000002</v>
      </c>
      <c r="J30" s="75"/>
      <c r="K30" s="74">
        <f t="shared" si="3"/>
        <v>1169.1283720000001</v>
      </c>
      <c r="L30" s="74">
        <f t="shared" si="4"/>
        <v>392.552232</v>
      </c>
      <c r="M30" s="74">
        <f t="shared" si="5"/>
        <v>866.84606000000008</v>
      </c>
      <c r="N30" s="9"/>
      <c r="O30" s="49"/>
      <c r="P30" s="9"/>
      <c r="Q30" s="9"/>
      <c r="R30" s="5"/>
      <c r="S30" s="9"/>
      <c r="T30" s="9"/>
      <c r="U30" s="9"/>
    </row>
    <row r="31" spans="1:21" x14ac:dyDescent="0.3">
      <c r="A31" s="40" t="s">
        <v>24</v>
      </c>
      <c r="B31" s="12">
        <v>99901</v>
      </c>
      <c r="C31" s="12" t="s">
        <v>3828</v>
      </c>
      <c r="D31" s="12" t="s">
        <v>4112</v>
      </c>
      <c r="E31" s="100">
        <v>0.76380000000000003</v>
      </c>
      <c r="F31" s="39"/>
      <c r="G31" s="74">
        <f t="shared" si="0"/>
        <v>162.93423200000001</v>
      </c>
      <c r="H31" s="74">
        <f t="shared" si="1"/>
        <v>128.77255600000001</v>
      </c>
      <c r="I31" s="74">
        <f t="shared" si="2"/>
        <v>48.713810000000002</v>
      </c>
      <c r="J31" s="75"/>
      <c r="K31" s="74">
        <f t="shared" si="3"/>
        <v>1169.1283720000001</v>
      </c>
      <c r="L31" s="74">
        <f t="shared" si="4"/>
        <v>392.552232</v>
      </c>
      <c r="M31" s="74">
        <f t="shared" si="5"/>
        <v>866.84606000000008</v>
      </c>
      <c r="N31" s="9"/>
      <c r="O31" s="49"/>
      <c r="P31" s="9"/>
      <c r="Q31" s="9"/>
      <c r="R31" s="5"/>
      <c r="S31" s="9"/>
      <c r="T31" s="9"/>
      <c r="U31" s="9"/>
    </row>
    <row r="32" spans="1:21" x14ac:dyDescent="0.3">
      <c r="A32" s="40" t="s">
        <v>25</v>
      </c>
      <c r="B32" s="12">
        <v>99901</v>
      </c>
      <c r="C32" s="12" t="s">
        <v>3828</v>
      </c>
      <c r="D32" s="12" t="s">
        <v>4112</v>
      </c>
      <c r="E32" s="100">
        <v>0.76380000000000003</v>
      </c>
      <c r="F32" s="39"/>
      <c r="G32" s="74">
        <f t="shared" si="0"/>
        <v>162.93423200000001</v>
      </c>
      <c r="H32" s="74">
        <f t="shared" si="1"/>
        <v>128.77255600000001</v>
      </c>
      <c r="I32" s="74">
        <f t="shared" si="2"/>
        <v>48.713810000000002</v>
      </c>
      <c r="J32" s="75"/>
      <c r="K32" s="74">
        <f t="shared" si="3"/>
        <v>1169.1283720000001</v>
      </c>
      <c r="L32" s="74">
        <f t="shared" si="4"/>
        <v>392.552232</v>
      </c>
      <c r="M32" s="74">
        <f t="shared" si="5"/>
        <v>866.84606000000008</v>
      </c>
      <c r="N32" s="9"/>
      <c r="O32" s="49"/>
      <c r="P32" s="9"/>
      <c r="Q32" s="9"/>
      <c r="R32" s="5"/>
      <c r="S32" s="9"/>
      <c r="T32" s="9"/>
      <c r="U32" s="9"/>
    </row>
    <row r="33" spans="1:22" x14ac:dyDescent="0.3">
      <c r="A33" s="40" t="s">
        <v>26</v>
      </c>
      <c r="B33" s="12">
        <v>99901</v>
      </c>
      <c r="C33" s="12" t="s">
        <v>3828</v>
      </c>
      <c r="D33" s="12" t="s">
        <v>4112</v>
      </c>
      <c r="E33" s="100">
        <v>0.76380000000000003</v>
      </c>
      <c r="F33" s="39"/>
      <c r="G33" s="74">
        <f t="shared" si="0"/>
        <v>162.93423200000001</v>
      </c>
      <c r="H33" s="74">
        <f t="shared" si="1"/>
        <v>128.77255600000001</v>
      </c>
      <c r="I33" s="74">
        <f t="shared" si="2"/>
        <v>48.713810000000002</v>
      </c>
      <c r="J33" s="75"/>
      <c r="K33" s="74">
        <f t="shared" si="3"/>
        <v>1169.1283720000001</v>
      </c>
      <c r="L33" s="74">
        <f t="shared" si="4"/>
        <v>392.552232</v>
      </c>
      <c r="M33" s="74">
        <f t="shared" si="5"/>
        <v>866.84606000000008</v>
      </c>
      <c r="N33" s="9"/>
      <c r="O33" s="49"/>
      <c r="P33" s="9"/>
      <c r="Q33" s="9"/>
      <c r="R33" s="5"/>
      <c r="S33" s="9"/>
      <c r="T33" s="9"/>
      <c r="U33" s="9"/>
    </row>
    <row r="34" spans="1:22" x14ac:dyDescent="0.3">
      <c r="A34" s="12" t="s">
        <v>27</v>
      </c>
      <c r="B34" s="12">
        <v>33860</v>
      </c>
      <c r="C34" s="12" t="s">
        <v>3057</v>
      </c>
      <c r="D34" s="12" t="s">
        <v>3056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49"/>
      <c r="P34" s="9"/>
      <c r="Q34" s="9"/>
      <c r="R34" s="5"/>
      <c r="S34" s="9"/>
      <c r="T34" s="9"/>
      <c r="U34" s="9"/>
    </row>
    <row r="35" spans="1:22" x14ac:dyDescent="0.3">
      <c r="A35" s="40" t="s">
        <v>28</v>
      </c>
      <c r="B35" s="12">
        <v>99901</v>
      </c>
      <c r="C35" s="12" t="s">
        <v>3828</v>
      </c>
      <c r="D35" s="12" t="s">
        <v>4112</v>
      </c>
      <c r="E35" s="100">
        <v>0.76380000000000003</v>
      </c>
      <c r="F35" s="39"/>
      <c r="G35" s="74">
        <f t="shared" si="0"/>
        <v>162.93423200000001</v>
      </c>
      <c r="H35" s="74">
        <f t="shared" si="1"/>
        <v>128.77255600000001</v>
      </c>
      <c r="I35" s="74">
        <f t="shared" si="2"/>
        <v>48.713810000000002</v>
      </c>
      <c r="J35" s="75"/>
      <c r="K35" s="74">
        <f t="shared" si="3"/>
        <v>1169.1283720000001</v>
      </c>
      <c r="L35" s="74">
        <f t="shared" si="4"/>
        <v>392.552232</v>
      </c>
      <c r="M35" s="74">
        <f t="shared" si="5"/>
        <v>866.84606000000008</v>
      </c>
      <c r="N35" s="9"/>
      <c r="O35" s="49"/>
      <c r="P35" s="9"/>
      <c r="Q35" s="9"/>
      <c r="R35" s="5"/>
      <c r="S35" s="9"/>
      <c r="T35" s="9"/>
      <c r="U35" s="9"/>
    </row>
    <row r="36" spans="1:22" x14ac:dyDescent="0.3">
      <c r="A36" s="12" t="s">
        <v>29</v>
      </c>
      <c r="B36" s="12">
        <v>23460</v>
      </c>
      <c r="C36" s="12" t="s">
        <v>3090</v>
      </c>
      <c r="D36" s="12" t="s">
        <v>3056</v>
      </c>
      <c r="E36" s="100">
        <v>0.77790000000000004</v>
      </c>
      <c r="F36" s="39"/>
      <c r="G36" s="74">
        <f t="shared" si="0"/>
        <v>164.818556</v>
      </c>
      <c r="H36" s="74">
        <f t="shared" si="1"/>
        <v>130.261798</v>
      </c>
      <c r="I36" s="74">
        <f t="shared" si="2"/>
        <v>49.277105000000006</v>
      </c>
      <c r="J36" s="75"/>
      <c r="K36" s="74">
        <f t="shared" si="3"/>
        <v>1182.6494260000002</v>
      </c>
      <c r="L36" s="74">
        <f t="shared" si="4"/>
        <v>395.98755600000004</v>
      </c>
      <c r="M36" s="74">
        <f t="shared" si="5"/>
        <v>876.06323000000009</v>
      </c>
      <c r="N36" s="9"/>
      <c r="O36" s="49"/>
      <c r="P36" s="9"/>
      <c r="Q36" s="9"/>
      <c r="R36" s="5"/>
      <c r="S36" s="9"/>
      <c r="T36" s="9"/>
      <c r="U36" s="9"/>
    </row>
    <row r="37" spans="1:22" x14ac:dyDescent="0.3">
      <c r="A37" s="40" t="s">
        <v>30</v>
      </c>
      <c r="B37" s="12">
        <v>99901</v>
      </c>
      <c r="C37" s="12" t="s">
        <v>3828</v>
      </c>
      <c r="D37" s="12" t="s">
        <v>4112</v>
      </c>
      <c r="E37" s="100">
        <v>0.76380000000000003</v>
      </c>
      <c r="F37" s="39"/>
      <c r="G37" s="74">
        <f t="shared" si="0"/>
        <v>162.93423200000001</v>
      </c>
      <c r="H37" s="74">
        <f t="shared" si="1"/>
        <v>128.77255600000001</v>
      </c>
      <c r="I37" s="74">
        <f t="shared" si="2"/>
        <v>48.713810000000002</v>
      </c>
      <c r="J37" s="75"/>
      <c r="K37" s="74">
        <f t="shared" si="3"/>
        <v>1169.1283720000001</v>
      </c>
      <c r="L37" s="74">
        <f t="shared" si="4"/>
        <v>392.552232</v>
      </c>
      <c r="M37" s="74">
        <f t="shared" si="5"/>
        <v>866.84606000000008</v>
      </c>
      <c r="N37" s="9"/>
      <c r="O37" s="49"/>
      <c r="P37" s="9"/>
      <c r="Q37" s="9"/>
      <c r="R37" s="5"/>
      <c r="S37" s="9"/>
      <c r="T37" s="9"/>
      <c r="U37" s="9"/>
    </row>
    <row r="38" spans="1:22" x14ac:dyDescent="0.3">
      <c r="A38" s="40" t="s">
        <v>31</v>
      </c>
      <c r="B38" s="12">
        <v>99901</v>
      </c>
      <c r="C38" s="12" t="s">
        <v>3828</v>
      </c>
      <c r="D38" s="12" t="s">
        <v>4112</v>
      </c>
      <c r="E38" s="100">
        <v>0.76380000000000003</v>
      </c>
      <c r="F38" s="39"/>
      <c r="G38" s="74">
        <f t="shared" si="0"/>
        <v>162.93423200000001</v>
      </c>
      <c r="H38" s="74">
        <f t="shared" si="1"/>
        <v>128.77255600000001</v>
      </c>
      <c r="I38" s="74">
        <f t="shared" si="2"/>
        <v>48.713810000000002</v>
      </c>
      <c r="J38" s="75"/>
      <c r="K38" s="74">
        <f t="shared" si="3"/>
        <v>1169.1283720000001</v>
      </c>
      <c r="L38" s="74">
        <f t="shared" si="4"/>
        <v>392.552232</v>
      </c>
      <c r="M38" s="74">
        <f t="shared" si="5"/>
        <v>866.84606000000008</v>
      </c>
      <c r="N38" s="9"/>
      <c r="O38" s="49"/>
      <c r="P38" s="9"/>
      <c r="Q38" s="9"/>
      <c r="R38" s="5"/>
      <c r="S38" s="9"/>
      <c r="T38" s="9"/>
      <c r="U38" s="9"/>
    </row>
    <row r="39" spans="1:22" s="121" customFormat="1" x14ac:dyDescent="0.3">
      <c r="A39" s="12" t="s">
        <v>32</v>
      </c>
      <c r="B39" s="12">
        <v>20020</v>
      </c>
      <c r="C39" s="12" t="s">
        <v>3094</v>
      </c>
      <c r="D39" s="12" t="s">
        <v>3056</v>
      </c>
      <c r="E39" s="124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49"/>
      <c r="P39" s="9"/>
      <c r="Q39" s="9"/>
      <c r="R39" s="5"/>
      <c r="S39" s="9"/>
      <c r="T39" s="9"/>
      <c r="U39" s="9"/>
      <c r="V39" s="23"/>
    </row>
    <row r="40" spans="1:22" x14ac:dyDescent="0.3">
      <c r="A40" s="40" t="s">
        <v>33</v>
      </c>
      <c r="B40" s="12">
        <v>99901</v>
      </c>
      <c r="C40" s="12" t="s">
        <v>3828</v>
      </c>
      <c r="D40" s="12" t="s">
        <v>4112</v>
      </c>
      <c r="E40" s="124">
        <v>0.76380000000000003</v>
      </c>
      <c r="F40" s="39"/>
      <c r="G40" s="74">
        <f t="shared" si="0"/>
        <v>162.93423200000001</v>
      </c>
      <c r="H40" s="74">
        <f t="shared" si="1"/>
        <v>128.77255600000001</v>
      </c>
      <c r="I40" s="74">
        <f t="shared" si="2"/>
        <v>48.713810000000002</v>
      </c>
      <c r="J40" s="75"/>
      <c r="K40" s="74">
        <f t="shared" si="3"/>
        <v>1169.1283720000001</v>
      </c>
      <c r="L40" s="74">
        <f t="shared" si="4"/>
        <v>392.552232</v>
      </c>
      <c r="M40" s="74">
        <f t="shared" si="5"/>
        <v>866.84606000000008</v>
      </c>
      <c r="N40" s="9"/>
      <c r="O40" s="49"/>
      <c r="P40" s="9"/>
      <c r="Q40" s="9"/>
      <c r="R40" s="5"/>
      <c r="S40" s="9"/>
      <c r="T40" s="9"/>
      <c r="U40" s="9"/>
      <c r="V40" s="23"/>
    </row>
    <row r="41" spans="1:22" x14ac:dyDescent="0.3">
      <c r="A41" s="12" t="s">
        <v>34</v>
      </c>
      <c r="B41" s="12">
        <v>46220</v>
      </c>
      <c r="C41" s="12" t="s">
        <v>3097</v>
      </c>
      <c r="D41" s="12" t="s">
        <v>3056</v>
      </c>
      <c r="E41" s="124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49"/>
      <c r="P41" s="9"/>
      <c r="Q41" s="9"/>
      <c r="R41" s="5"/>
      <c r="S41" s="9"/>
      <c r="T41" s="9"/>
      <c r="U41" s="9"/>
      <c r="V41" s="23"/>
    </row>
    <row r="42" spans="1:22" s="121" customFormat="1" x14ac:dyDescent="0.3">
      <c r="A42" s="12" t="s">
        <v>35</v>
      </c>
      <c r="B42" s="12">
        <v>20020</v>
      </c>
      <c r="C42" s="12" t="s">
        <v>3094</v>
      </c>
      <c r="D42" s="12" t="s">
        <v>3056</v>
      </c>
      <c r="E42" s="124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49"/>
      <c r="P42" s="9"/>
      <c r="Q42" s="9"/>
      <c r="R42" s="5"/>
      <c r="S42" s="9"/>
      <c r="T42" s="9"/>
      <c r="U42" s="9"/>
      <c r="V42" s="23"/>
    </row>
    <row r="43" spans="1:22" s="121" customFormat="1" x14ac:dyDescent="0.3">
      <c r="A43" s="12" t="s">
        <v>36</v>
      </c>
      <c r="B43" s="12">
        <v>20020</v>
      </c>
      <c r="C43" s="12" t="s">
        <v>3094</v>
      </c>
      <c r="D43" s="12" t="s">
        <v>3056</v>
      </c>
      <c r="E43" s="124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49"/>
      <c r="P43" s="9"/>
      <c r="Q43" s="9"/>
      <c r="R43" s="5"/>
      <c r="S43" s="9"/>
      <c r="T43" s="9"/>
      <c r="U43" s="9"/>
      <c r="V43" s="23"/>
    </row>
    <row r="44" spans="1:22" x14ac:dyDescent="0.3">
      <c r="A44" s="40" t="s">
        <v>37</v>
      </c>
      <c r="B44" s="12">
        <v>99901</v>
      </c>
      <c r="C44" s="12" t="s">
        <v>3828</v>
      </c>
      <c r="D44" s="12" t="s">
        <v>4112</v>
      </c>
      <c r="E44" s="100">
        <v>0.76380000000000003</v>
      </c>
      <c r="F44" s="39"/>
      <c r="G44" s="74">
        <f t="shared" si="0"/>
        <v>162.93423200000001</v>
      </c>
      <c r="H44" s="74">
        <f t="shared" si="1"/>
        <v>128.77255600000001</v>
      </c>
      <c r="I44" s="74">
        <f t="shared" si="2"/>
        <v>48.713810000000002</v>
      </c>
      <c r="J44" s="75"/>
      <c r="K44" s="74">
        <f t="shared" si="3"/>
        <v>1169.1283720000001</v>
      </c>
      <c r="L44" s="74">
        <f t="shared" si="4"/>
        <v>392.552232</v>
      </c>
      <c r="M44" s="74">
        <f t="shared" si="5"/>
        <v>866.84606000000008</v>
      </c>
      <c r="N44" s="9"/>
      <c r="O44" s="49"/>
      <c r="P44" s="9"/>
      <c r="Q44" s="9"/>
      <c r="R44" s="5"/>
      <c r="S44" s="9"/>
      <c r="T44" s="9"/>
      <c r="U44" s="9"/>
    </row>
    <row r="45" spans="1:22" x14ac:dyDescent="0.3">
      <c r="A45" s="12" t="s">
        <v>38</v>
      </c>
      <c r="B45" s="12">
        <v>13820</v>
      </c>
      <c r="C45" s="12" t="s">
        <v>3063</v>
      </c>
      <c r="D45" s="12" t="s">
        <v>3056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49"/>
      <c r="P45" s="9"/>
      <c r="Q45" s="9"/>
      <c r="R45" s="5"/>
      <c r="S45" s="9"/>
      <c r="T45" s="9"/>
      <c r="U45" s="9"/>
    </row>
    <row r="46" spans="1:22" x14ac:dyDescent="0.3">
      <c r="A46" s="40" t="s">
        <v>39</v>
      </c>
      <c r="B46" s="12">
        <v>99901</v>
      </c>
      <c r="C46" s="12" t="s">
        <v>3828</v>
      </c>
      <c r="D46" s="12" t="s">
        <v>4112</v>
      </c>
      <c r="E46" s="100">
        <v>0.76380000000000003</v>
      </c>
      <c r="F46" s="39"/>
      <c r="G46" s="74">
        <f t="shared" si="0"/>
        <v>162.93423200000001</v>
      </c>
      <c r="H46" s="74">
        <f t="shared" si="1"/>
        <v>128.77255600000001</v>
      </c>
      <c r="I46" s="74">
        <f t="shared" si="2"/>
        <v>48.713810000000002</v>
      </c>
      <c r="J46" s="75"/>
      <c r="K46" s="74">
        <f t="shared" si="3"/>
        <v>1169.1283720000001</v>
      </c>
      <c r="L46" s="74">
        <f t="shared" si="4"/>
        <v>392.552232</v>
      </c>
      <c r="M46" s="74">
        <f t="shared" si="5"/>
        <v>866.84606000000008</v>
      </c>
      <c r="N46" s="9"/>
      <c r="O46" s="49"/>
      <c r="P46" s="9"/>
      <c r="Q46" s="9"/>
      <c r="R46" s="5"/>
      <c r="S46" s="9"/>
      <c r="T46" s="9"/>
      <c r="U46" s="9"/>
    </row>
    <row r="47" spans="1:22" x14ac:dyDescent="0.3">
      <c r="A47" s="12" t="s">
        <v>40</v>
      </c>
      <c r="B47" s="12">
        <v>22520</v>
      </c>
      <c r="C47" s="12" t="s">
        <v>3078</v>
      </c>
      <c r="D47" s="12" t="s">
        <v>3056</v>
      </c>
      <c r="E47" s="100">
        <v>0.75470000000000004</v>
      </c>
      <c r="F47" s="39"/>
      <c r="G47" s="74">
        <f t="shared" si="0"/>
        <v>161.718108</v>
      </c>
      <c r="H47" s="74">
        <f t="shared" si="1"/>
        <v>127.81141400000001</v>
      </c>
      <c r="I47" s="74">
        <f t="shared" si="2"/>
        <v>48.350265000000007</v>
      </c>
      <c r="J47" s="75"/>
      <c r="K47" s="74">
        <f t="shared" si="3"/>
        <v>1160.402018</v>
      </c>
      <c r="L47" s="74">
        <f t="shared" si="4"/>
        <v>390.33510799999999</v>
      </c>
      <c r="M47" s="74">
        <f t="shared" si="5"/>
        <v>860.89739000000009</v>
      </c>
      <c r="N47" s="9"/>
      <c r="O47" s="49"/>
      <c r="P47" s="9"/>
      <c r="Q47" s="9"/>
      <c r="R47" s="5"/>
      <c r="S47" s="9"/>
      <c r="T47" s="9"/>
      <c r="U47" s="9"/>
    </row>
    <row r="48" spans="1:22" x14ac:dyDescent="0.3">
      <c r="A48" s="12" t="s">
        <v>41</v>
      </c>
      <c r="B48" s="12">
        <v>19460</v>
      </c>
      <c r="C48" s="12" t="s">
        <v>3105</v>
      </c>
      <c r="D48" s="12" t="s">
        <v>3056</v>
      </c>
      <c r="E48" s="100">
        <v>0.76019999999999999</v>
      </c>
      <c r="F48" s="39"/>
      <c r="G48" s="74">
        <f t="shared" si="0"/>
        <v>162.45312799999999</v>
      </c>
      <c r="H48" s="74">
        <f t="shared" si="1"/>
        <v>128.392324</v>
      </c>
      <c r="I48" s="74">
        <f t="shared" si="2"/>
        <v>48.569990000000004</v>
      </c>
      <c r="J48" s="75"/>
      <c r="K48" s="74">
        <f t="shared" si="3"/>
        <v>1165.6761880000001</v>
      </c>
      <c r="L48" s="74">
        <f t="shared" si="4"/>
        <v>391.67512799999997</v>
      </c>
      <c r="M48" s="74">
        <f t="shared" si="5"/>
        <v>864.49274000000003</v>
      </c>
      <c r="N48" s="9"/>
      <c r="O48" s="49"/>
      <c r="P48" s="9"/>
      <c r="Q48" s="9"/>
      <c r="R48" s="5"/>
      <c r="S48" s="9"/>
      <c r="T48" s="9"/>
      <c r="U48" s="9"/>
    </row>
    <row r="49" spans="1:21" x14ac:dyDescent="0.3">
      <c r="A49" s="12" t="s">
        <v>42</v>
      </c>
      <c r="B49" s="12">
        <v>12220</v>
      </c>
      <c r="C49" s="12" t="s">
        <v>3107</v>
      </c>
      <c r="D49" s="12" t="s">
        <v>3056</v>
      </c>
      <c r="E49" s="100">
        <v>0.77990000000000004</v>
      </c>
      <c r="F49" s="39"/>
      <c r="G49" s="74">
        <f t="shared" si="0"/>
        <v>165.085836</v>
      </c>
      <c r="H49" s="74">
        <f t="shared" si="1"/>
        <v>130.473038</v>
      </c>
      <c r="I49" s="74">
        <f t="shared" si="2"/>
        <v>49.357005000000001</v>
      </c>
      <c r="J49" s="75"/>
      <c r="K49" s="74">
        <f t="shared" si="3"/>
        <v>1184.5673060000001</v>
      </c>
      <c r="L49" s="74">
        <f t="shared" si="4"/>
        <v>396.47483599999998</v>
      </c>
      <c r="M49" s="74">
        <f t="shared" si="5"/>
        <v>877.37063000000012</v>
      </c>
      <c r="N49" s="9"/>
      <c r="O49" s="49"/>
      <c r="P49" s="9"/>
      <c r="Q49" s="9"/>
      <c r="R49" s="5"/>
      <c r="S49" s="9"/>
      <c r="T49" s="9"/>
      <c r="U49" s="9"/>
    </row>
    <row r="50" spans="1:21" x14ac:dyDescent="0.3">
      <c r="A50" s="12" t="s">
        <v>43</v>
      </c>
      <c r="B50" s="12">
        <v>26620</v>
      </c>
      <c r="C50" s="12" t="s">
        <v>3109</v>
      </c>
      <c r="D50" s="12" t="s">
        <v>3056</v>
      </c>
      <c r="E50" s="100">
        <v>0.80989999999999995</v>
      </c>
      <c r="F50" s="39"/>
      <c r="G50" s="74">
        <f t="shared" si="0"/>
        <v>169.09503599999999</v>
      </c>
      <c r="H50" s="74">
        <f t="shared" si="1"/>
        <v>133.641638</v>
      </c>
      <c r="I50" s="74">
        <f t="shared" si="2"/>
        <v>50.555504999999997</v>
      </c>
      <c r="J50" s="75"/>
      <c r="K50" s="74">
        <f t="shared" si="3"/>
        <v>1213.3355059999999</v>
      </c>
      <c r="L50" s="74">
        <f t="shared" si="4"/>
        <v>403.78403600000001</v>
      </c>
      <c r="M50" s="74">
        <f t="shared" si="5"/>
        <v>896.98163</v>
      </c>
      <c r="N50" s="9"/>
      <c r="O50" s="49"/>
      <c r="P50" s="9"/>
      <c r="Q50" s="9"/>
      <c r="R50" s="5"/>
      <c r="S50" s="9"/>
      <c r="T50" s="9"/>
      <c r="U50" s="9"/>
    </row>
    <row r="51" spans="1:21" x14ac:dyDescent="0.3">
      <c r="A51" s="12" t="s">
        <v>44</v>
      </c>
      <c r="B51" s="12">
        <v>33860</v>
      </c>
      <c r="C51" s="12" t="s">
        <v>3057</v>
      </c>
      <c r="D51" s="12" t="s">
        <v>3056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49"/>
      <c r="P51" s="9"/>
      <c r="Q51" s="9"/>
      <c r="R51" s="5"/>
      <c r="S51" s="9"/>
      <c r="T51" s="9"/>
      <c r="U51" s="9"/>
    </row>
    <row r="52" spans="1:21" x14ac:dyDescent="0.3">
      <c r="A52" s="40" t="s">
        <v>45</v>
      </c>
      <c r="B52" s="12">
        <v>99901</v>
      </c>
      <c r="C52" s="12" t="s">
        <v>3828</v>
      </c>
      <c r="D52" s="12" t="s">
        <v>4112</v>
      </c>
      <c r="E52" s="100">
        <v>0.76380000000000003</v>
      </c>
      <c r="F52" s="39"/>
      <c r="G52" s="74">
        <f t="shared" si="0"/>
        <v>162.93423200000001</v>
      </c>
      <c r="H52" s="74">
        <f t="shared" si="1"/>
        <v>128.77255600000001</v>
      </c>
      <c r="I52" s="74">
        <f t="shared" si="2"/>
        <v>48.713810000000002</v>
      </c>
      <c r="J52" s="75"/>
      <c r="K52" s="74">
        <f t="shared" si="3"/>
        <v>1169.1283720000001</v>
      </c>
      <c r="L52" s="74">
        <f t="shared" si="4"/>
        <v>392.552232</v>
      </c>
      <c r="M52" s="74">
        <f t="shared" si="5"/>
        <v>866.84606000000008</v>
      </c>
      <c r="N52" s="9"/>
      <c r="O52" s="49"/>
      <c r="P52" s="9"/>
      <c r="Q52" s="9"/>
      <c r="R52" s="5"/>
      <c r="S52" s="9"/>
      <c r="T52" s="9"/>
      <c r="U52" s="9"/>
    </row>
    <row r="53" spans="1:21" x14ac:dyDescent="0.3">
      <c r="A53" s="12" t="s">
        <v>46</v>
      </c>
      <c r="B53" s="12">
        <v>26620</v>
      </c>
      <c r="C53" s="12" t="s">
        <v>3109</v>
      </c>
      <c r="D53" s="12" t="s">
        <v>3056</v>
      </c>
      <c r="E53" s="100">
        <v>0.80989999999999995</v>
      </c>
      <c r="F53" s="39"/>
      <c r="G53" s="74">
        <f t="shared" si="0"/>
        <v>169.09503599999999</v>
      </c>
      <c r="H53" s="74">
        <f t="shared" si="1"/>
        <v>133.641638</v>
      </c>
      <c r="I53" s="74">
        <f t="shared" si="2"/>
        <v>50.555504999999997</v>
      </c>
      <c r="J53" s="75"/>
      <c r="K53" s="74">
        <f t="shared" si="3"/>
        <v>1213.3355059999999</v>
      </c>
      <c r="L53" s="74">
        <f t="shared" si="4"/>
        <v>403.78403600000001</v>
      </c>
      <c r="M53" s="74">
        <f t="shared" si="5"/>
        <v>896.98163</v>
      </c>
      <c r="N53" s="9"/>
      <c r="O53" s="49"/>
      <c r="P53" s="9"/>
      <c r="Q53" s="9"/>
      <c r="R53" s="5"/>
      <c r="S53" s="9"/>
      <c r="T53" s="9"/>
      <c r="U53" s="9"/>
    </row>
    <row r="54" spans="1:21" x14ac:dyDescent="0.3">
      <c r="A54" s="40" t="s">
        <v>47</v>
      </c>
      <c r="B54" s="12">
        <v>99901</v>
      </c>
      <c r="C54" s="12" t="s">
        <v>3828</v>
      </c>
      <c r="D54" s="12" t="s">
        <v>4112</v>
      </c>
      <c r="E54" s="100">
        <v>0.76380000000000003</v>
      </c>
      <c r="F54" s="39"/>
      <c r="G54" s="74">
        <f t="shared" si="0"/>
        <v>162.93423200000001</v>
      </c>
      <c r="H54" s="74">
        <f t="shared" si="1"/>
        <v>128.77255600000001</v>
      </c>
      <c r="I54" s="74">
        <f t="shared" si="2"/>
        <v>48.713810000000002</v>
      </c>
      <c r="J54" s="75"/>
      <c r="K54" s="74">
        <f t="shared" si="3"/>
        <v>1169.1283720000001</v>
      </c>
      <c r="L54" s="74">
        <f t="shared" si="4"/>
        <v>392.552232</v>
      </c>
      <c r="M54" s="74">
        <f t="shared" si="5"/>
        <v>866.84606000000008</v>
      </c>
      <c r="N54" s="9"/>
      <c r="O54" s="49"/>
      <c r="P54" s="9"/>
      <c r="Q54" s="9"/>
      <c r="R54" s="5"/>
      <c r="S54" s="9"/>
      <c r="T54" s="9"/>
      <c r="U54" s="9"/>
    </row>
    <row r="55" spans="1:21" x14ac:dyDescent="0.3">
      <c r="A55" s="40" t="s">
        <v>48</v>
      </c>
      <c r="B55" s="12">
        <v>99901</v>
      </c>
      <c r="C55" s="12" t="s">
        <v>3828</v>
      </c>
      <c r="D55" s="12" t="s">
        <v>4112</v>
      </c>
      <c r="E55" s="100">
        <v>0.76380000000000003</v>
      </c>
      <c r="F55" s="39"/>
      <c r="G55" s="74">
        <f t="shared" si="0"/>
        <v>162.93423200000001</v>
      </c>
      <c r="H55" s="74">
        <f t="shared" si="1"/>
        <v>128.77255600000001</v>
      </c>
      <c r="I55" s="74">
        <f t="shared" si="2"/>
        <v>48.713810000000002</v>
      </c>
      <c r="J55" s="75"/>
      <c r="K55" s="74">
        <f t="shared" si="3"/>
        <v>1169.1283720000001</v>
      </c>
      <c r="L55" s="74">
        <f t="shared" si="4"/>
        <v>392.552232</v>
      </c>
      <c r="M55" s="74">
        <f t="shared" si="5"/>
        <v>866.84606000000008</v>
      </c>
      <c r="N55" s="9"/>
      <c r="O55" s="49"/>
      <c r="P55" s="9"/>
      <c r="Q55" s="9"/>
      <c r="R55" s="5"/>
      <c r="S55" s="9"/>
      <c r="T55" s="9"/>
      <c r="U55" s="9"/>
    </row>
    <row r="56" spans="1:21" x14ac:dyDescent="0.3">
      <c r="A56" s="40" t="s">
        <v>49</v>
      </c>
      <c r="B56" s="12">
        <v>99901</v>
      </c>
      <c r="C56" s="12" t="s">
        <v>3828</v>
      </c>
      <c r="D56" s="12" t="s">
        <v>4112</v>
      </c>
      <c r="E56" s="100">
        <v>0.76380000000000003</v>
      </c>
      <c r="F56" s="39"/>
      <c r="G56" s="74">
        <f t="shared" si="0"/>
        <v>162.93423200000001</v>
      </c>
      <c r="H56" s="74">
        <f t="shared" si="1"/>
        <v>128.77255600000001</v>
      </c>
      <c r="I56" s="74">
        <f t="shared" si="2"/>
        <v>48.713810000000002</v>
      </c>
      <c r="J56" s="75"/>
      <c r="K56" s="74">
        <f t="shared" si="3"/>
        <v>1169.1283720000001</v>
      </c>
      <c r="L56" s="74">
        <f t="shared" si="4"/>
        <v>392.552232</v>
      </c>
      <c r="M56" s="74">
        <f t="shared" si="5"/>
        <v>866.84606000000008</v>
      </c>
      <c r="N56" s="9"/>
      <c r="O56" s="49"/>
      <c r="P56" s="9"/>
      <c r="Q56" s="9"/>
      <c r="R56" s="5"/>
      <c r="S56" s="9"/>
      <c r="T56" s="9"/>
      <c r="U56" s="9"/>
    </row>
    <row r="57" spans="1:21" x14ac:dyDescent="0.3">
      <c r="A57" s="12" t="s">
        <v>50</v>
      </c>
      <c r="B57" s="12">
        <v>33660</v>
      </c>
      <c r="C57" s="12" t="s">
        <v>3117</v>
      </c>
      <c r="D57" s="12" t="s">
        <v>3056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49"/>
      <c r="P57" s="9"/>
      <c r="Q57" s="9"/>
      <c r="R57" s="5"/>
      <c r="S57" s="9"/>
      <c r="T57" s="9"/>
      <c r="U57" s="9"/>
    </row>
    <row r="58" spans="1:21" x14ac:dyDescent="0.3">
      <c r="A58" s="40" t="s">
        <v>51</v>
      </c>
      <c r="B58" s="12">
        <v>99901</v>
      </c>
      <c r="C58" s="12" t="s">
        <v>3828</v>
      </c>
      <c r="D58" s="12" t="s">
        <v>4112</v>
      </c>
      <c r="E58" s="100">
        <v>0.76380000000000003</v>
      </c>
      <c r="F58" s="39"/>
      <c r="G58" s="74">
        <f t="shared" si="0"/>
        <v>162.93423200000001</v>
      </c>
      <c r="H58" s="74">
        <f t="shared" si="1"/>
        <v>128.77255600000001</v>
      </c>
      <c r="I58" s="74">
        <f t="shared" si="2"/>
        <v>48.713810000000002</v>
      </c>
      <c r="J58" s="75"/>
      <c r="K58" s="74">
        <f t="shared" si="3"/>
        <v>1169.1283720000001</v>
      </c>
      <c r="L58" s="74">
        <f t="shared" si="4"/>
        <v>392.552232</v>
      </c>
      <c r="M58" s="74">
        <f t="shared" si="5"/>
        <v>866.84606000000008</v>
      </c>
      <c r="N58" s="9"/>
      <c r="O58" s="49"/>
      <c r="P58" s="9"/>
      <c r="Q58" s="9"/>
      <c r="R58" s="5"/>
      <c r="S58" s="9"/>
      <c r="T58" s="9"/>
      <c r="U58" s="9"/>
    </row>
    <row r="59" spans="1:21" x14ac:dyDescent="0.3">
      <c r="A59" s="12" t="s">
        <v>52</v>
      </c>
      <c r="B59" s="12">
        <v>33860</v>
      </c>
      <c r="C59" s="12" t="s">
        <v>3057</v>
      </c>
      <c r="D59" s="12" t="s">
        <v>3056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49"/>
      <c r="P59" s="9"/>
      <c r="Q59" s="9"/>
      <c r="R59" s="5"/>
      <c r="S59" s="9"/>
      <c r="T59" s="9"/>
      <c r="U59" s="9"/>
    </row>
    <row r="60" spans="1:21" x14ac:dyDescent="0.3">
      <c r="A60" s="12" t="s">
        <v>53</v>
      </c>
      <c r="B60" s="12">
        <v>19460</v>
      </c>
      <c r="C60" s="12" t="s">
        <v>3105</v>
      </c>
      <c r="D60" s="12" t="s">
        <v>3056</v>
      </c>
      <c r="E60" s="100">
        <v>0.76019999999999999</v>
      </c>
      <c r="F60" s="39"/>
      <c r="G60" s="74">
        <f t="shared" si="0"/>
        <v>162.45312799999999</v>
      </c>
      <c r="H60" s="74">
        <f t="shared" si="1"/>
        <v>128.392324</v>
      </c>
      <c r="I60" s="74">
        <f t="shared" si="2"/>
        <v>48.569990000000004</v>
      </c>
      <c r="J60" s="75"/>
      <c r="K60" s="74">
        <f t="shared" si="3"/>
        <v>1165.6761880000001</v>
      </c>
      <c r="L60" s="74">
        <f t="shared" si="4"/>
        <v>391.67512799999997</v>
      </c>
      <c r="M60" s="74">
        <f t="shared" si="5"/>
        <v>864.49274000000003</v>
      </c>
      <c r="N60" s="9"/>
      <c r="O60" s="49"/>
      <c r="P60" s="9"/>
      <c r="Q60" s="9"/>
      <c r="R60" s="5"/>
      <c r="S60" s="9"/>
      <c r="T60" s="9"/>
      <c r="U60" s="9"/>
    </row>
    <row r="61" spans="1:21" x14ac:dyDescent="0.3">
      <c r="A61" s="40" t="s">
        <v>54</v>
      </c>
      <c r="B61" s="12">
        <v>99901</v>
      </c>
      <c r="C61" s="12" t="s">
        <v>3828</v>
      </c>
      <c r="D61" s="12" t="s">
        <v>4112</v>
      </c>
      <c r="E61" s="100">
        <v>0.76380000000000003</v>
      </c>
      <c r="F61" s="39"/>
      <c r="G61" s="74">
        <f t="shared" si="0"/>
        <v>162.93423200000001</v>
      </c>
      <c r="H61" s="74">
        <f t="shared" si="1"/>
        <v>128.77255600000001</v>
      </c>
      <c r="I61" s="74">
        <f t="shared" si="2"/>
        <v>48.713810000000002</v>
      </c>
      <c r="J61" s="75"/>
      <c r="K61" s="74">
        <f t="shared" si="3"/>
        <v>1169.1283720000001</v>
      </c>
      <c r="L61" s="74">
        <f t="shared" si="4"/>
        <v>392.552232</v>
      </c>
      <c r="M61" s="74">
        <f t="shared" si="5"/>
        <v>866.84606000000008</v>
      </c>
      <c r="N61" s="9"/>
      <c r="O61" s="49"/>
      <c r="P61" s="9"/>
      <c r="Q61" s="9"/>
      <c r="R61" s="5"/>
      <c r="S61" s="9"/>
      <c r="T61" s="9"/>
      <c r="U61" s="9"/>
    </row>
    <row r="62" spans="1:21" x14ac:dyDescent="0.3">
      <c r="A62" s="12" t="s">
        <v>55</v>
      </c>
      <c r="B62" s="12">
        <v>46220</v>
      </c>
      <c r="C62" s="12" t="s">
        <v>3097</v>
      </c>
      <c r="D62" s="12" t="s">
        <v>3056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49"/>
      <c r="P62" s="9"/>
      <c r="Q62" s="9"/>
      <c r="R62" s="5"/>
      <c r="S62" s="9"/>
      <c r="T62" s="9"/>
      <c r="U62" s="9"/>
    </row>
    <row r="63" spans="1:21" x14ac:dyDescent="0.3">
      <c r="A63" s="40" t="s">
        <v>56</v>
      </c>
      <c r="B63" s="12">
        <v>99901</v>
      </c>
      <c r="C63" s="12" t="s">
        <v>3828</v>
      </c>
      <c r="D63" s="12" t="s">
        <v>4112</v>
      </c>
      <c r="E63" s="100">
        <v>0.76380000000000003</v>
      </c>
      <c r="F63" s="39"/>
      <c r="G63" s="74">
        <f t="shared" si="0"/>
        <v>162.93423200000001</v>
      </c>
      <c r="H63" s="74">
        <f t="shared" si="1"/>
        <v>128.77255600000001</v>
      </c>
      <c r="I63" s="74">
        <f t="shared" si="2"/>
        <v>48.713810000000002</v>
      </c>
      <c r="J63" s="75"/>
      <c r="K63" s="74">
        <f t="shared" si="3"/>
        <v>1169.1283720000001</v>
      </c>
      <c r="L63" s="74">
        <f t="shared" si="4"/>
        <v>392.552232</v>
      </c>
      <c r="M63" s="74">
        <f t="shared" si="5"/>
        <v>866.84606000000008</v>
      </c>
      <c r="N63" s="9"/>
      <c r="O63" s="49"/>
      <c r="P63" s="9"/>
      <c r="Q63" s="9"/>
      <c r="R63" s="5"/>
      <c r="S63" s="9"/>
      <c r="T63" s="9"/>
      <c r="U63" s="9"/>
    </row>
    <row r="64" spans="1:21" x14ac:dyDescent="0.3">
      <c r="A64" s="40" t="s">
        <v>57</v>
      </c>
      <c r="B64" s="12">
        <v>99901</v>
      </c>
      <c r="C64" s="12" t="s">
        <v>3828</v>
      </c>
      <c r="D64" s="12" t="s">
        <v>4112</v>
      </c>
      <c r="E64" s="100">
        <v>0.76380000000000003</v>
      </c>
      <c r="F64" s="39"/>
      <c r="G64" s="74">
        <f t="shared" si="0"/>
        <v>162.93423200000001</v>
      </c>
      <c r="H64" s="74">
        <f t="shared" si="1"/>
        <v>128.77255600000001</v>
      </c>
      <c r="I64" s="74">
        <f t="shared" si="2"/>
        <v>48.713810000000002</v>
      </c>
      <c r="J64" s="75"/>
      <c r="K64" s="74">
        <f t="shared" si="3"/>
        <v>1169.1283720000001</v>
      </c>
      <c r="L64" s="74">
        <f t="shared" si="4"/>
        <v>392.552232</v>
      </c>
      <c r="M64" s="74">
        <f t="shared" si="5"/>
        <v>866.84606000000008</v>
      </c>
      <c r="N64" s="9"/>
      <c r="O64" s="49"/>
      <c r="P64" s="9"/>
      <c r="Q64" s="9"/>
      <c r="R64" s="5"/>
      <c r="S64" s="9"/>
      <c r="T64" s="9"/>
      <c r="U64" s="9"/>
    </row>
    <row r="65" spans="1:21" x14ac:dyDescent="0.3">
      <c r="A65" s="12" t="s">
        <v>58</v>
      </c>
      <c r="B65" s="12">
        <v>17980</v>
      </c>
      <c r="C65" s="12" t="s">
        <v>3126</v>
      </c>
      <c r="D65" s="12" t="s">
        <v>3056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49"/>
      <c r="P65" s="9"/>
      <c r="Q65" s="9"/>
      <c r="R65" s="5"/>
      <c r="S65" s="9"/>
      <c r="T65" s="9"/>
      <c r="U65" s="9"/>
    </row>
    <row r="66" spans="1:21" x14ac:dyDescent="0.3">
      <c r="A66" s="12" t="s">
        <v>59</v>
      </c>
      <c r="B66" s="12">
        <v>13820</v>
      </c>
      <c r="C66" s="12" t="s">
        <v>3063</v>
      </c>
      <c r="D66" s="12" t="s">
        <v>3056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49"/>
      <c r="P66" s="9"/>
      <c r="Q66" s="9"/>
      <c r="R66" s="5"/>
      <c r="S66" s="9"/>
      <c r="T66" s="9"/>
      <c r="U66" s="9"/>
    </row>
    <row r="67" spans="1:21" x14ac:dyDescent="0.3">
      <c r="A67" s="12" t="s">
        <v>3889</v>
      </c>
      <c r="B67" s="12">
        <v>13820</v>
      </c>
      <c r="C67" s="12" t="s">
        <v>3063</v>
      </c>
      <c r="D67" s="12" t="s">
        <v>3056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49"/>
      <c r="P67" s="9"/>
      <c r="Q67" s="9"/>
      <c r="R67" s="5"/>
      <c r="S67" s="9"/>
      <c r="T67" s="9"/>
      <c r="U67" s="9"/>
    </row>
    <row r="68" spans="1:21" x14ac:dyDescent="0.3">
      <c r="A68" s="40" t="s">
        <v>60</v>
      </c>
      <c r="B68" s="12">
        <v>99901</v>
      </c>
      <c r="C68" s="12" t="s">
        <v>3828</v>
      </c>
      <c r="D68" s="12" t="s">
        <v>4112</v>
      </c>
      <c r="E68" s="100">
        <v>0.76380000000000003</v>
      </c>
      <c r="F68" s="39"/>
      <c r="G68" s="74">
        <f t="shared" si="0"/>
        <v>162.93423200000001</v>
      </c>
      <c r="H68" s="74">
        <f t="shared" si="1"/>
        <v>128.77255600000001</v>
      </c>
      <c r="I68" s="74">
        <f t="shared" si="2"/>
        <v>48.713810000000002</v>
      </c>
      <c r="J68" s="75"/>
      <c r="K68" s="74">
        <f t="shared" si="3"/>
        <v>1169.1283720000001</v>
      </c>
      <c r="L68" s="74">
        <f t="shared" si="4"/>
        <v>392.552232</v>
      </c>
      <c r="M68" s="74">
        <f t="shared" si="5"/>
        <v>866.84606000000008</v>
      </c>
      <c r="N68" s="9"/>
      <c r="O68" s="49"/>
      <c r="P68" s="9"/>
      <c r="Q68" s="9"/>
      <c r="R68" s="5"/>
      <c r="S68" s="9"/>
      <c r="T68" s="9"/>
      <c r="U68" s="9"/>
    </row>
    <row r="69" spans="1:21" x14ac:dyDescent="0.3">
      <c r="A69" s="40" t="s">
        <v>61</v>
      </c>
      <c r="B69" s="12">
        <v>99901</v>
      </c>
      <c r="C69" s="12" t="s">
        <v>3828</v>
      </c>
      <c r="D69" s="12" t="s">
        <v>4112</v>
      </c>
      <c r="E69" s="100">
        <v>0.76380000000000003</v>
      </c>
      <c r="F69" s="39"/>
      <c r="G69" s="74">
        <f t="shared" si="0"/>
        <v>162.93423200000001</v>
      </c>
      <c r="H69" s="74">
        <f t="shared" si="1"/>
        <v>128.77255600000001</v>
      </c>
      <c r="I69" s="74">
        <f t="shared" si="2"/>
        <v>48.713810000000002</v>
      </c>
      <c r="J69" s="75"/>
      <c r="K69" s="74">
        <f t="shared" si="3"/>
        <v>1169.1283720000001</v>
      </c>
      <c r="L69" s="74">
        <f t="shared" si="4"/>
        <v>392.552232</v>
      </c>
      <c r="M69" s="74">
        <f t="shared" si="5"/>
        <v>866.84606000000008</v>
      </c>
      <c r="N69" s="9"/>
      <c r="O69" s="49"/>
      <c r="P69" s="9"/>
      <c r="Q69" s="9"/>
      <c r="R69" s="5"/>
      <c r="S69" s="9"/>
      <c r="T69" s="9"/>
      <c r="U69" s="9"/>
    </row>
    <row r="70" spans="1:21" x14ac:dyDescent="0.3">
      <c r="A70" s="40" t="s">
        <v>62</v>
      </c>
      <c r="B70" s="12">
        <v>99901</v>
      </c>
      <c r="C70" s="12" t="s">
        <v>3828</v>
      </c>
      <c r="D70" s="12" t="s">
        <v>4112</v>
      </c>
      <c r="E70" s="100">
        <v>0.76380000000000003</v>
      </c>
      <c r="F70" s="39"/>
      <c r="G70" s="74">
        <f t="shared" si="0"/>
        <v>162.93423200000001</v>
      </c>
      <c r="H70" s="74">
        <f t="shared" si="1"/>
        <v>128.77255600000001</v>
      </c>
      <c r="I70" s="74">
        <f t="shared" si="2"/>
        <v>48.713810000000002</v>
      </c>
      <c r="J70" s="75"/>
      <c r="K70" s="74">
        <f t="shared" si="3"/>
        <v>1169.1283720000001</v>
      </c>
      <c r="L70" s="74">
        <f t="shared" si="4"/>
        <v>392.552232</v>
      </c>
      <c r="M70" s="74">
        <f t="shared" si="5"/>
        <v>866.84606000000008</v>
      </c>
      <c r="N70" s="9"/>
      <c r="O70" s="49"/>
      <c r="P70" s="9"/>
      <c r="Q70" s="9"/>
      <c r="R70" s="5"/>
      <c r="S70" s="9"/>
      <c r="T70" s="9"/>
      <c r="U70" s="9"/>
    </row>
    <row r="71" spans="1:21" x14ac:dyDescent="0.3">
      <c r="A71" s="12" t="s">
        <v>63</v>
      </c>
      <c r="B71" s="12">
        <v>46220</v>
      </c>
      <c r="C71" s="12" t="s">
        <v>3097</v>
      </c>
      <c r="D71" s="12" t="s">
        <v>3056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49"/>
      <c r="P71" s="9"/>
      <c r="Q71" s="9"/>
      <c r="R71" s="5"/>
      <c r="S71" s="9"/>
      <c r="T71" s="9"/>
      <c r="U71" s="9"/>
    </row>
    <row r="72" spans="1:21" x14ac:dyDescent="0.3">
      <c r="A72" s="12" t="s">
        <v>64</v>
      </c>
      <c r="B72" s="12">
        <v>13820</v>
      </c>
      <c r="C72" s="12" t="s">
        <v>3063</v>
      </c>
      <c r="D72" s="12" t="s">
        <v>3056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49"/>
      <c r="P72" s="9"/>
      <c r="Q72" s="9"/>
      <c r="R72" s="5"/>
      <c r="S72" s="9"/>
      <c r="T72" s="9"/>
      <c r="U72" s="9"/>
    </row>
    <row r="73" spans="1:21" x14ac:dyDescent="0.3">
      <c r="A73" s="40" t="s">
        <v>65</v>
      </c>
      <c r="B73" s="12">
        <v>99901</v>
      </c>
      <c r="C73" s="12" t="s">
        <v>3828</v>
      </c>
      <c r="D73" s="12" t="s">
        <v>4112</v>
      </c>
      <c r="E73" s="100">
        <v>0.76380000000000003</v>
      </c>
      <c r="F73" s="39"/>
      <c r="G73" s="74">
        <f t="shared" ref="G73:G75" si="6">+(E73*133.64)+60.86</f>
        <v>162.93423200000001</v>
      </c>
      <c r="H73" s="74">
        <f t="shared" ref="H73:H75" si="7">(E73*105.62)+48.1</f>
        <v>128.77255600000001</v>
      </c>
      <c r="I73" s="74">
        <f t="shared" ref="I73:I75" si="8">(E73*39.95)+18.2</f>
        <v>48.713810000000002</v>
      </c>
      <c r="J73" s="75"/>
      <c r="K73" s="74">
        <f t="shared" ref="K73:K75" si="9">((E73*958.94)+436.69)</f>
        <v>1169.1283720000001</v>
      </c>
      <c r="L73" s="74">
        <f t="shared" ref="L73:L75" si="10">(E73*243.64)+206.46</f>
        <v>392.552232</v>
      </c>
      <c r="M73" s="74">
        <f t="shared" ref="M73:M75" si="11">(E73*653.7)+367.55</f>
        <v>866.84606000000008</v>
      </c>
      <c r="N73" s="9"/>
      <c r="O73" s="49"/>
      <c r="P73" s="9"/>
      <c r="Q73" s="9"/>
      <c r="R73" s="5"/>
      <c r="S73" s="9"/>
      <c r="T73" s="9"/>
      <c r="U73" s="9"/>
    </row>
    <row r="74" spans="1:21" x14ac:dyDescent="0.3">
      <c r="A74" s="40" t="s">
        <v>66</v>
      </c>
      <c r="B74" s="12">
        <v>99901</v>
      </c>
      <c r="C74" s="12" t="s">
        <v>3828</v>
      </c>
      <c r="D74" s="12" t="s">
        <v>4112</v>
      </c>
      <c r="E74" s="100">
        <v>0.76380000000000003</v>
      </c>
      <c r="F74" s="39"/>
      <c r="G74" s="74">
        <f t="shared" si="6"/>
        <v>162.93423200000001</v>
      </c>
      <c r="H74" s="74">
        <f t="shared" si="7"/>
        <v>128.77255600000001</v>
      </c>
      <c r="I74" s="74">
        <f t="shared" si="8"/>
        <v>48.713810000000002</v>
      </c>
      <c r="J74" s="75"/>
      <c r="K74" s="74">
        <f t="shared" si="9"/>
        <v>1169.1283720000001</v>
      </c>
      <c r="L74" s="74">
        <f t="shared" si="10"/>
        <v>392.552232</v>
      </c>
      <c r="M74" s="74">
        <f t="shared" si="11"/>
        <v>866.84606000000008</v>
      </c>
      <c r="N74" s="9"/>
      <c r="O74" s="49"/>
      <c r="P74" s="9"/>
      <c r="Q74" s="9"/>
      <c r="R74" s="5"/>
      <c r="S74" s="9"/>
      <c r="T74" s="9"/>
      <c r="U74" s="9"/>
    </row>
    <row r="75" spans="1:21" x14ac:dyDescent="0.3">
      <c r="A75" s="40" t="s">
        <v>67</v>
      </c>
      <c r="B75" s="12">
        <v>99901</v>
      </c>
      <c r="C75" s="12" t="s">
        <v>3828</v>
      </c>
      <c r="D75" s="12" t="s">
        <v>4112</v>
      </c>
      <c r="E75" s="100">
        <v>0.76380000000000003</v>
      </c>
      <c r="F75" s="39"/>
      <c r="G75" s="74">
        <f t="shared" si="6"/>
        <v>162.93423200000001</v>
      </c>
      <c r="H75" s="74">
        <f t="shared" si="7"/>
        <v>128.77255600000001</v>
      </c>
      <c r="I75" s="74">
        <f t="shared" si="8"/>
        <v>48.713810000000002</v>
      </c>
      <c r="J75" s="75"/>
      <c r="K75" s="74">
        <f t="shared" si="9"/>
        <v>1169.1283720000001</v>
      </c>
      <c r="L75" s="74">
        <f t="shared" si="10"/>
        <v>392.552232</v>
      </c>
      <c r="M75" s="74">
        <f t="shared" si="11"/>
        <v>866.84606000000008</v>
      </c>
      <c r="N75" s="23"/>
      <c r="O75" s="23"/>
      <c r="P75" s="23"/>
      <c r="Q75" s="23"/>
      <c r="R75" s="23"/>
      <c r="S75" s="23"/>
      <c r="T75" s="23"/>
      <c r="U75" s="23"/>
    </row>
    <row r="76" spans="1:21" x14ac:dyDescent="0.3">
      <c r="A76" s="4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</row>
    <row r="79" spans="1:21" x14ac:dyDescent="0.3">
      <c r="A79" s="27" t="s">
        <v>4187</v>
      </c>
    </row>
    <row r="80" spans="1:21" x14ac:dyDescent="0.3">
      <c r="A80" s="23"/>
    </row>
  </sheetData>
  <autoFilter ref="A8:M8" xr:uid="{86EF5E97-FB1E-43C6-A16E-D05A2AC42180}">
    <sortState xmlns:xlrd2="http://schemas.microsoft.com/office/spreadsheetml/2017/richdata2" ref="A9:M75">
      <sortCondition ref="A8"/>
    </sortState>
  </autoFilter>
  <mergeCells count="5">
    <mergeCell ref="A1:M1"/>
    <mergeCell ref="A2:M2"/>
    <mergeCell ref="A4:M4"/>
    <mergeCell ref="A5:M5"/>
    <mergeCell ref="A3:M3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A5E4-6BD5-4F78-BF71-97E676804107}">
  <sheetPr>
    <pageSetUpPr fitToPage="1"/>
  </sheetPr>
  <dimension ref="A1:W70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1514</v>
      </c>
      <c r="B9" s="40">
        <v>99927</v>
      </c>
      <c r="C9" s="20" t="s">
        <v>3610</v>
      </c>
      <c r="D9" s="20" t="s">
        <v>3059</v>
      </c>
      <c r="E9" s="100">
        <v>0.86919999999999997</v>
      </c>
      <c r="F9" s="39"/>
      <c r="G9" s="74">
        <f t="shared" ref="G9:G64" si="0">+(E9*133.64)+60.86</f>
        <v>177.01988799999998</v>
      </c>
      <c r="H9" s="74">
        <f t="shared" ref="H9:H64" si="1">(E9*105.62)+48.1</f>
        <v>139.90490400000002</v>
      </c>
      <c r="I9" s="74">
        <f t="shared" ref="I9:I64" si="2">(E9*39.95)+18.2</f>
        <v>52.924540000000007</v>
      </c>
      <c r="J9" s="75"/>
      <c r="K9" s="74">
        <f t="shared" ref="K9:K64" si="3">((E9*958.94)+436.69)</f>
        <v>1270.200648</v>
      </c>
      <c r="L9" s="74">
        <f t="shared" ref="L9:L64" si="4">(E9*243.64)+206.46</f>
        <v>418.23188800000003</v>
      </c>
      <c r="M9" s="74">
        <f t="shared" ref="M9:M64" si="5">(E9*653.7)+367.55</f>
        <v>935.74603999999999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1515</v>
      </c>
      <c r="B10" s="40">
        <v>99927</v>
      </c>
      <c r="C10" s="20" t="s">
        <v>3610</v>
      </c>
      <c r="D10" s="20" t="s">
        <v>3059</v>
      </c>
      <c r="E10" s="100">
        <v>0.86919999999999997</v>
      </c>
      <c r="F10" s="39"/>
      <c r="G10" s="74">
        <f t="shared" si="0"/>
        <v>177.01988799999998</v>
      </c>
      <c r="H10" s="74">
        <f t="shared" si="1"/>
        <v>139.90490400000002</v>
      </c>
      <c r="I10" s="74">
        <f t="shared" si="2"/>
        <v>52.924540000000007</v>
      </c>
      <c r="J10" s="75"/>
      <c r="K10" s="74">
        <f t="shared" si="3"/>
        <v>1270.200648</v>
      </c>
      <c r="L10" s="74">
        <f t="shared" si="4"/>
        <v>418.23188800000003</v>
      </c>
      <c r="M10" s="74">
        <f t="shared" si="5"/>
        <v>935.74603999999999</v>
      </c>
      <c r="N10" s="44"/>
      <c r="O10" s="44"/>
    </row>
    <row r="11" spans="1:23" x14ac:dyDescent="0.3">
      <c r="A11" s="40" t="s">
        <v>1516</v>
      </c>
      <c r="B11" s="40">
        <v>99927</v>
      </c>
      <c r="C11" s="20" t="s">
        <v>3610</v>
      </c>
      <c r="D11" s="20" t="s">
        <v>3059</v>
      </c>
      <c r="E11" s="100">
        <v>0.86919999999999997</v>
      </c>
      <c r="F11" s="39"/>
      <c r="G11" s="74">
        <f t="shared" si="0"/>
        <v>177.01988799999998</v>
      </c>
      <c r="H11" s="74">
        <f t="shared" si="1"/>
        <v>139.90490400000002</v>
      </c>
      <c r="I11" s="74">
        <f t="shared" si="2"/>
        <v>52.924540000000007</v>
      </c>
      <c r="J11" s="75"/>
      <c r="K11" s="74">
        <f t="shared" si="3"/>
        <v>1270.200648</v>
      </c>
      <c r="L11" s="74">
        <f t="shared" si="4"/>
        <v>418.23188800000003</v>
      </c>
      <c r="M11" s="74">
        <f t="shared" si="5"/>
        <v>935.74603999999999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1517</v>
      </c>
      <c r="B12" s="40">
        <v>99927</v>
      </c>
      <c r="C12" s="20" t="s">
        <v>3610</v>
      </c>
      <c r="D12" s="20" t="s">
        <v>3059</v>
      </c>
      <c r="E12" s="100">
        <v>0.86919999999999997</v>
      </c>
      <c r="F12" s="39"/>
      <c r="G12" s="74">
        <f t="shared" si="0"/>
        <v>177.01988799999998</v>
      </c>
      <c r="H12" s="74">
        <f t="shared" si="1"/>
        <v>139.90490400000002</v>
      </c>
      <c r="I12" s="74">
        <f t="shared" si="2"/>
        <v>52.924540000000007</v>
      </c>
      <c r="J12" s="75"/>
      <c r="K12" s="74">
        <f t="shared" si="3"/>
        <v>1270.200648</v>
      </c>
      <c r="L12" s="74">
        <f t="shared" si="4"/>
        <v>418.23188800000003</v>
      </c>
      <c r="M12" s="74">
        <f t="shared" si="5"/>
        <v>935.74603999999999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1518</v>
      </c>
      <c r="B13" s="12">
        <v>13740</v>
      </c>
      <c r="C13" s="12" t="s">
        <v>3611</v>
      </c>
      <c r="D13" s="12" t="s">
        <v>3056</v>
      </c>
      <c r="E13" s="100">
        <v>0.9224</v>
      </c>
      <c r="F13" s="39"/>
      <c r="G13" s="74">
        <f t="shared" si="0"/>
        <v>184.12953599999997</v>
      </c>
      <c r="H13" s="74">
        <f t="shared" si="1"/>
        <v>145.523888</v>
      </c>
      <c r="I13" s="74">
        <f t="shared" si="2"/>
        <v>55.049880000000002</v>
      </c>
      <c r="J13" s="75"/>
      <c r="K13" s="74">
        <f t="shared" si="3"/>
        <v>1321.2162560000002</v>
      </c>
      <c r="L13" s="74">
        <f t="shared" si="4"/>
        <v>431.19353599999999</v>
      </c>
      <c r="M13" s="74">
        <f t="shared" si="5"/>
        <v>970.52287999999999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1519</v>
      </c>
      <c r="B14" s="40">
        <v>99927</v>
      </c>
      <c r="C14" s="20" t="s">
        <v>3610</v>
      </c>
      <c r="D14" s="20" t="s">
        <v>3059</v>
      </c>
      <c r="E14" s="100">
        <v>0.86919999999999997</v>
      </c>
      <c r="F14" s="39"/>
      <c r="G14" s="74">
        <f t="shared" si="0"/>
        <v>177.01988799999998</v>
      </c>
      <c r="H14" s="74">
        <f t="shared" si="1"/>
        <v>139.90490400000002</v>
      </c>
      <c r="I14" s="74">
        <f t="shared" si="2"/>
        <v>52.924540000000007</v>
      </c>
      <c r="J14" s="75"/>
      <c r="K14" s="74">
        <f t="shared" si="3"/>
        <v>1270.200648</v>
      </c>
      <c r="L14" s="74">
        <f t="shared" si="4"/>
        <v>418.23188800000003</v>
      </c>
      <c r="M14" s="74">
        <f t="shared" si="5"/>
        <v>935.74603999999999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1520</v>
      </c>
      <c r="B15" s="12">
        <v>24500</v>
      </c>
      <c r="C15" s="12" t="s">
        <v>3612</v>
      </c>
      <c r="D15" s="12" t="s">
        <v>3056</v>
      </c>
      <c r="E15" s="100">
        <v>0.83030000000000004</v>
      </c>
      <c r="F15" s="39"/>
      <c r="G15" s="74">
        <f t="shared" si="0"/>
        <v>171.821292</v>
      </c>
      <c r="H15" s="74">
        <f t="shared" si="1"/>
        <v>135.79628600000001</v>
      </c>
      <c r="I15" s="74">
        <f t="shared" si="2"/>
        <v>51.370485000000002</v>
      </c>
      <c r="J15" s="75"/>
      <c r="K15" s="74">
        <f t="shared" si="3"/>
        <v>1232.897882</v>
      </c>
      <c r="L15" s="74">
        <f t="shared" si="4"/>
        <v>408.75429199999996</v>
      </c>
      <c r="M15" s="74">
        <f t="shared" si="5"/>
        <v>910.31711000000018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1521</v>
      </c>
      <c r="B16" s="40">
        <v>99927</v>
      </c>
      <c r="C16" s="20" t="s">
        <v>3610</v>
      </c>
      <c r="D16" s="20" t="s">
        <v>3059</v>
      </c>
      <c r="E16" s="100">
        <v>0.86919999999999997</v>
      </c>
      <c r="F16" s="39"/>
      <c r="G16" s="74">
        <f t="shared" si="0"/>
        <v>177.01988799999998</v>
      </c>
      <c r="H16" s="74">
        <f t="shared" si="1"/>
        <v>139.90490400000002</v>
      </c>
      <c r="I16" s="74">
        <f t="shared" si="2"/>
        <v>52.924540000000007</v>
      </c>
      <c r="J16" s="75"/>
      <c r="K16" s="74">
        <f t="shared" si="3"/>
        <v>1270.200648</v>
      </c>
      <c r="L16" s="74">
        <f t="shared" si="4"/>
        <v>418.23188800000003</v>
      </c>
      <c r="M16" s="74">
        <f t="shared" si="5"/>
        <v>935.74603999999999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1522</v>
      </c>
      <c r="B17" s="40">
        <v>99927</v>
      </c>
      <c r="C17" s="20" t="s">
        <v>3610</v>
      </c>
      <c r="D17" s="20" t="s">
        <v>3059</v>
      </c>
      <c r="E17" s="100">
        <v>0.86919999999999997</v>
      </c>
      <c r="F17" s="39"/>
      <c r="G17" s="74">
        <f t="shared" si="0"/>
        <v>177.01988799999998</v>
      </c>
      <c r="H17" s="74">
        <f t="shared" si="1"/>
        <v>139.90490400000002</v>
      </c>
      <c r="I17" s="74">
        <f t="shared" si="2"/>
        <v>52.924540000000007</v>
      </c>
      <c r="J17" s="75"/>
      <c r="K17" s="74">
        <f t="shared" si="3"/>
        <v>1270.200648</v>
      </c>
      <c r="L17" s="74">
        <f t="shared" si="4"/>
        <v>418.23188800000003</v>
      </c>
      <c r="M17" s="74">
        <f t="shared" si="5"/>
        <v>935.74603999999999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1523</v>
      </c>
      <c r="B18" s="40">
        <v>99927</v>
      </c>
      <c r="C18" s="20" t="s">
        <v>3610</v>
      </c>
      <c r="D18" s="20" t="s">
        <v>3059</v>
      </c>
      <c r="E18" s="100">
        <v>0.86919999999999997</v>
      </c>
      <c r="F18" s="39"/>
      <c r="G18" s="74">
        <f t="shared" si="0"/>
        <v>177.01988799999998</v>
      </c>
      <c r="H18" s="74">
        <f t="shared" si="1"/>
        <v>139.90490400000002</v>
      </c>
      <c r="I18" s="74">
        <f t="shared" si="2"/>
        <v>52.924540000000007</v>
      </c>
      <c r="J18" s="75"/>
      <c r="K18" s="74">
        <f t="shared" si="3"/>
        <v>1270.200648</v>
      </c>
      <c r="L18" s="74">
        <f t="shared" si="4"/>
        <v>418.23188800000003</v>
      </c>
      <c r="M18" s="74">
        <f t="shared" si="5"/>
        <v>935.74603999999999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1524</v>
      </c>
      <c r="B19" s="40">
        <v>99927</v>
      </c>
      <c r="C19" s="20" t="s">
        <v>3610</v>
      </c>
      <c r="D19" s="20" t="s">
        <v>3059</v>
      </c>
      <c r="E19" s="100">
        <v>0.86919999999999997</v>
      </c>
      <c r="F19" s="39"/>
      <c r="G19" s="74">
        <f t="shared" si="0"/>
        <v>177.01988799999998</v>
      </c>
      <c r="H19" s="74">
        <f t="shared" si="1"/>
        <v>139.90490400000002</v>
      </c>
      <c r="I19" s="74">
        <f t="shared" si="2"/>
        <v>52.924540000000007</v>
      </c>
      <c r="J19" s="75"/>
      <c r="K19" s="74">
        <f t="shared" si="3"/>
        <v>1270.200648</v>
      </c>
      <c r="L19" s="74">
        <f t="shared" si="4"/>
        <v>418.23188800000003</v>
      </c>
      <c r="M19" s="74">
        <f t="shared" si="5"/>
        <v>935.74603999999999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1525</v>
      </c>
      <c r="B20" s="40">
        <v>99927</v>
      </c>
      <c r="C20" s="20" t="s">
        <v>3610</v>
      </c>
      <c r="D20" s="20" t="s">
        <v>3059</v>
      </c>
      <c r="E20" s="100">
        <v>0.86919999999999997</v>
      </c>
      <c r="F20" s="39"/>
      <c r="G20" s="74">
        <f t="shared" si="0"/>
        <v>177.01988799999998</v>
      </c>
      <c r="H20" s="74">
        <f t="shared" si="1"/>
        <v>139.90490400000002</v>
      </c>
      <c r="I20" s="74">
        <f t="shared" si="2"/>
        <v>52.924540000000007</v>
      </c>
      <c r="J20" s="75"/>
      <c r="K20" s="74">
        <f t="shared" si="3"/>
        <v>1270.200648</v>
      </c>
      <c r="L20" s="74">
        <f t="shared" si="4"/>
        <v>418.23188800000003</v>
      </c>
      <c r="M20" s="74">
        <f t="shared" si="5"/>
        <v>935.74603999999999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1526</v>
      </c>
      <c r="B21" s="40">
        <v>99927</v>
      </c>
      <c r="C21" s="20" t="s">
        <v>3610</v>
      </c>
      <c r="D21" s="20" t="s">
        <v>3059</v>
      </c>
      <c r="E21" s="100">
        <v>0.86919999999999997</v>
      </c>
      <c r="F21" s="39"/>
      <c r="G21" s="74">
        <f t="shared" si="0"/>
        <v>177.01988799999998</v>
      </c>
      <c r="H21" s="74">
        <f t="shared" si="1"/>
        <v>139.90490400000002</v>
      </c>
      <c r="I21" s="74">
        <f t="shared" si="2"/>
        <v>52.924540000000007</v>
      </c>
      <c r="J21" s="75"/>
      <c r="K21" s="74">
        <f t="shared" si="3"/>
        <v>1270.200648</v>
      </c>
      <c r="L21" s="74">
        <f t="shared" si="4"/>
        <v>418.23188800000003</v>
      </c>
      <c r="M21" s="74">
        <f t="shared" si="5"/>
        <v>935.74603999999999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1527</v>
      </c>
      <c r="B22" s="40">
        <v>99927</v>
      </c>
      <c r="C22" s="20" t="s">
        <v>3610</v>
      </c>
      <c r="D22" s="20" t="s">
        <v>3059</v>
      </c>
      <c r="E22" s="100">
        <v>0.86919999999999997</v>
      </c>
      <c r="F22" s="39"/>
      <c r="G22" s="74">
        <f t="shared" si="0"/>
        <v>177.01988799999998</v>
      </c>
      <c r="H22" s="74">
        <f t="shared" si="1"/>
        <v>139.90490400000002</v>
      </c>
      <c r="I22" s="74">
        <f t="shared" si="2"/>
        <v>52.924540000000007</v>
      </c>
      <c r="J22" s="75"/>
      <c r="K22" s="74">
        <f t="shared" si="3"/>
        <v>1270.200648</v>
      </c>
      <c r="L22" s="74">
        <f t="shared" si="4"/>
        <v>418.23188800000003</v>
      </c>
      <c r="M22" s="74">
        <f t="shared" si="5"/>
        <v>935.74603999999999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1528</v>
      </c>
      <c r="B23" s="40">
        <v>99927</v>
      </c>
      <c r="C23" s="20" t="s">
        <v>3610</v>
      </c>
      <c r="D23" s="20" t="s">
        <v>3059</v>
      </c>
      <c r="E23" s="100">
        <v>0.86919999999999997</v>
      </c>
      <c r="F23" s="39"/>
      <c r="G23" s="74">
        <f t="shared" si="0"/>
        <v>177.01988799999998</v>
      </c>
      <c r="H23" s="74">
        <f t="shared" si="1"/>
        <v>139.90490400000002</v>
      </c>
      <c r="I23" s="74">
        <f t="shared" si="2"/>
        <v>52.924540000000007</v>
      </c>
      <c r="J23" s="75"/>
      <c r="K23" s="74">
        <f t="shared" si="3"/>
        <v>1270.200648</v>
      </c>
      <c r="L23" s="74">
        <f t="shared" si="4"/>
        <v>418.23188800000003</v>
      </c>
      <c r="M23" s="74">
        <f t="shared" si="5"/>
        <v>935.74603999999999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1529</v>
      </c>
      <c r="B24" s="40">
        <v>99927</v>
      </c>
      <c r="C24" s="20" t="s">
        <v>3610</v>
      </c>
      <c r="D24" s="20" t="s">
        <v>3059</v>
      </c>
      <c r="E24" s="100">
        <v>0.86919999999999997</v>
      </c>
      <c r="F24" s="39"/>
      <c r="G24" s="74">
        <f t="shared" si="0"/>
        <v>177.01988799999998</v>
      </c>
      <c r="H24" s="74">
        <f t="shared" si="1"/>
        <v>139.90490400000002</v>
      </c>
      <c r="I24" s="74">
        <f t="shared" si="2"/>
        <v>52.924540000000007</v>
      </c>
      <c r="J24" s="75"/>
      <c r="K24" s="74">
        <f t="shared" si="3"/>
        <v>1270.200648</v>
      </c>
      <c r="L24" s="74">
        <f t="shared" si="4"/>
        <v>418.23188800000003</v>
      </c>
      <c r="M24" s="74">
        <f t="shared" si="5"/>
        <v>935.74603999999999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1530</v>
      </c>
      <c r="B25" s="40">
        <v>99927</v>
      </c>
      <c r="C25" s="20" t="s">
        <v>3610</v>
      </c>
      <c r="D25" s="20" t="s">
        <v>3059</v>
      </c>
      <c r="E25" s="100">
        <v>0.86919999999999997</v>
      </c>
      <c r="F25" s="39"/>
      <c r="G25" s="74">
        <f t="shared" si="0"/>
        <v>177.01988799999998</v>
      </c>
      <c r="H25" s="74">
        <f t="shared" si="1"/>
        <v>139.90490400000002</v>
      </c>
      <c r="I25" s="74">
        <f t="shared" si="2"/>
        <v>52.924540000000007</v>
      </c>
      <c r="J25" s="75"/>
      <c r="K25" s="74">
        <f t="shared" si="3"/>
        <v>1270.200648</v>
      </c>
      <c r="L25" s="74">
        <f t="shared" si="4"/>
        <v>418.23188800000003</v>
      </c>
      <c r="M25" s="74">
        <f t="shared" si="5"/>
        <v>935.74603999999999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1531</v>
      </c>
      <c r="B26" s="40">
        <v>99927</v>
      </c>
      <c r="C26" s="20" t="s">
        <v>3610</v>
      </c>
      <c r="D26" s="20" t="s">
        <v>3059</v>
      </c>
      <c r="E26" s="100">
        <v>0.86919999999999997</v>
      </c>
      <c r="F26" s="39"/>
      <c r="G26" s="74">
        <f t="shared" si="0"/>
        <v>177.01988799999998</v>
      </c>
      <c r="H26" s="74">
        <f t="shared" si="1"/>
        <v>139.90490400000002</v>
      </c>
      <c r="I26" s="74">
        <f t="shared" si="2"/>
        <v>52.924540000000007</v>
      </c>
      <c r="J26" s="75"/>
      <c r="K26" s="74">
        <f t="shared" si="3"/>
        <v>1270.200648</v>
      </c>
      <c r="L26" s="74">
        <f t="shared" si="4"/>
        <v>418.23188800000003</v>
      </c>
      <c r="M26" s="74">
        <f t="shared" si="5"/>
        <v>935.74603999999999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1532</v>
      </c>
      <c r="B27" s="12">
        <v>13740</v>
      </c>
      <c r="C27" s="12" t="s">
        <v>3611</v>
      </c>
      <c r="D27" s="12" t="s">
        <v>3056</v>
      </c>
      <c r="E27" s="100">
        <v>0.9224</v>
      </c>
      <c r="F27" s="39"/>
      <c r="G27" s="74">
        <f t="shared" si="0"/>
        <v>184.12953599999997</v>
      </c>
      <c r="H27" s="74">
        <f t="shared" si="1"/>
        <v>145.523888</v>
      </c>
      <c r="I27" s="74">
        <f t="shared" si="2"/>
        <v>55.049880000000002</v>
      </c>
      <c r="J27" s="75"/>
      <c r="K27" s="74">
        <f t="shared" si="3"/>
        <v>1321.2162560000002</v>
      </c>
      <c r="L27" s="74">
        <f t="shared" si="4"/>
        <v>431.19353599999999</v>
      </c>
      <c r="M27" s="74">
        <f t="shared" si="5"/>
        <v>970.52287999999999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1533</v>
      </c>
      <c r="B28" s="40">
        <v>99927</v>
      </c>
      <c r="C28" s="20" t="s">
        <v>3610</v>
      </c>
      <c r="D28" s="20" t="s">
        <v>3059</v>
      </c>
      <c r="E28" s="100">
        <v>0.86919999999999997</v>
      </c>
      <c r="F28" s="39"/>
      <c r="G28" s="74">
        <f t="shared" si="0"/>
        <v>177.01988799999998</v>
      </c>
      <c r="H28" s="74">
        <f t="shared" si="1"/>
        <v>139.90490400000002</v>
      </c>
      <c r="I28" s="74">
        <f t="shared" si="2"/>
        <v>52.924540000000007</v>
      </c>
      <c r="J28" s="75"/>
      <c r="K28" s="74">
        <f t="shared" si="3"/>
        <v>1270.200648</v>
      </c>
      <c r="L28" s="74">
        <f t="shared" si="4"/>
        <v>418.23188800000003</v>
      </c>
      <c r="M28" s="74">
        <f t="shared" si="5"/>
        <v>935.74603999999999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1534</v>
      </c>
      <c r="B29" s="40">
        <v>99927</v>
      </c>
      <c r="C29" s="20" t="s">
        <v>3610</v>
      </c>
      <c r="D29" s="20" t="s">
        <v>3059</v>
      </c>
      <c r="E29" s="100">
        <v>0.86919999999999997</v>
      </c>
      <c r="F29" s="39"/>
      <c r="G29" s="74">
        <f t="shared" si="0"/>
        <v>177.01988799999998</v>
      </c>
      <c r="H29" s="74">
        <f t="shared" si="1"/>
        <v>139.90490400000002</v>
      </c>
      <c r="I29" s="74">
        <f t="shared" si="2"/>
        <v>52.924540000000007</v>
      </c>
      <c r="J29" s="75"/>
      <c r="K29" s="74">
        <f t="shared" si="3"/>
        <v>1270.200648</v>
      </c>
      <c r="L29" s="74">
        <f t="shared" si="4"/>
        <v>418.23188800000003</v>
      </c>
      <c r="M29" s="74">
        <f t="shared" si="5"/>
        <v>935.74603999999999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1535</v>
      </c>
      <c r="B30" s="40">
        <v>99927</v>
      </c>
      <c r="C30" s="20" t="s">
        <v>3610</v>
      </c>
      <c r="D30" s="20" t="s">
        <v>3059</v>
      </c>
      <c r="E30" s="100">
        <v>0.86919999999999997</v>
      </c>
      <c r="F30" s="39"/>
      <c r="G30" s="74">
        <f t="shared" si="0"/>
        <v>177.01988799999998</v>
      </c>
      <c r="H30" s="74">
        <f t="shared" si="1"/>
        <v>139.90490400000002</v>
      </c>
      <c r="I30" s="74">
        <f t="shared" si="2"/>
        <v>52.924540000000007</v>
      </c>
      <c r="J30" s="75"/>
      <c r="K30" s="74">
        <f t="shared" si="3"/>
        <v>1270.200648</v>
      </c>
      <c r="L30" s="74">
        <f t="shared" si="4"/>
        <v>418.23188800000003</v>
      </c>
      <c r="M30" s="74">
        <f t="shared" si="5"/>
        <v>935.74603999999999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1536</v>
      </c>
      <c r="B31" s="40">
        <v>99927</v>
      </c>
      <c r="C31" s="20" t="s">
        <v>3610</v>
      </c>
      <c r="D31" s="20" t="s">
        <v>3059</v>
      </c>
      <c r="E31" s="100">
        <v>0.86919999999999997</v>
      </c>
      <c r="F31" s="39"/>
      <c r="G31" s="74">
        <f t="shared" si="0"/>
        <v>177.01988799999998</v>
      </c>
      <c r="H31" s="74">
        <f t="shared" si="1"/>
        <v>139.90490400000002</v>
      </c>
      <c r="I31" s="74">
        <f t="shared" si="2"/>
        <v>52.924540000000007</v>
      </c>
      <c r="J31" s="75"/>
      <c r="K31" s="74">
        <f t="shared" si="3"/>
        <v>1270.200648</v>
      </c>
      <c r="L31" s="74">
        <f t="shared" si="4"/>
        <v>418.23188800000003</v>
      </c>
      <c r="M31" s="74">
        <f t="shared" si="5"/>
        <v>935.74603999999999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1537</v>
      </c>
      <c r="B32" s="40">
        <v>99927</v>
      </c>
      <c r="C32" s="20" t="s">
        <v>3610</v>
      </c>
      <c r="D32" s="20" t="s">
        <v>3059</v>
      </c>
      <c r="E32" s="100">
        <v>0.86919999999999997</v>
      </c>
      <c r="F32" s="39"/>
      <c r="G32" s="74">
        <f t="shared" si="0"/>
        <v>177.01988799999998</v>
      </c>
      <c r="H32" s="74">
        <f t="shared" si="1"/>
        <v>139.90490400000002</v>
      </c>
      <c r="I32" s="74">
        <f t="shared" si="2"/>
        <v>52.924540000000007</v>
      </c>
      <c r="J32" s="75"/>
      <c r="K32" s="74">
        <f t="shared" si="3"/>
        <v>1270.200648</v>
      </c>
      <c r="L32" s="74">
        <f t="shared" si="4"/>
        <v>418.23188800000003</v>
      </c>
      <c r="M32" s="74">
        <f t="shared" si="5"/>
        <v>935.74603999999999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1538</v>
      </c>
      <c r="B33" s="40">
        <v>99927</v>
      </c>
      <c r="C33" s="20" t="s">
        <v>3610</v>
      </c>
      <c r="D33" s="20" t="s">
        <v>3059</v>
      </c>
      <c r="E33" s="100">
        <v>0.86919999999999997</v>
      </c>
      <c r="F33" s="39"/>
      <c r="G33" s="74">
        <f t="shared" si="0"/>
        <v>177.01988799999998</v>
      </c>
      <c r="H33" s="74">
        <f t="shared" si="1"/>
        <v>139.90490400000002</v>
      </c>
      <c r="I33" s="74">
        <f t="shared" si="2"/>
        <v>52.924540000000007</v>
      </c>
      <c r="J33" s="75"/>
      <c r="K33" s="74">
        <f t="shared" si="3"/>
        <v>1270.200648</v>
      </c>
      <c r="L33" s="74">
        <f t="shared" si="4"/>
        <v>418.23188800000003</v>
      </c>
      <c r="M33" s="74">
        <f t="shared" si="5"/>
        <v>935.74603999999999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1539</v>
      </c>
      <c r="B34" s="40">
        <v>99927</v>
      </c>
      <c r="C34" s="20" t="s">
        <v>3610</v>
      </c>
      <c r="D34" s="20" t="s">
        <v>3059</v>
      </c>
      <c r="E34" s="100">
        <v>0.86919999999999997</v>
      </c>
      <c r="F34" s="39"/>
      <c r="G34" s="74">
        <f t="shared" si="0"/>
        <v>177.01988799999998</v>
      </c>
      <c r="H34" s="74">
        <f t="shared" si="1"/>
        <v>139.90490400000002</v>
      </c>
      <c r="I34" s="74">
        <f t="shared" si="2"/>
        <v>52.924540000000007</v>
      </c>
      <c r="J34" s="75"/>
      <c r="K34" s="74">
        <f t="shared" si="3"/>
        <v>1270.200648</v>
      </c>
      <c r="L34" s="74">
        <f t="shared" si="4"/>
        <v>418.23188800000003</v>
      </c>
      <c r="M34" s="74">
        <f t="shared" si="5"/>
        <v>935.74603999999999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1540</v>
      </c>
      <c r="B35" s="40">
        <v>99927</v>
      </c>
      <c r="C35" s="20" t="s">
        <v>3610</v>
      </c>
      <c r="D35" s="20" t="s">
        <v>3059</v>
      </c>
      <c r="E35" s="100">
        <v>0.86919999999999997</v>
      </c>
      <c r="F35" s="39"/>
      <c r="G35" s="74">
        <f t="shared" si="0"/>
        <v>177.01988799999998</v>
      </c>
      <c r="H35" s="74">
        <f t="shared" si="1"/>
        <v>139.90490400000002</v>
      </c>
      <c r="I35" s="74">
        <f t="shared" si="2"/>
        <v>52.924540000000007</v>
      </c>
      <c r="J35" s="75"/>
      <c r="K35" s="74">
        <f t="shared" si="3"/>
        <v>1270.200648</v>
      </c>
      <c r="L35" s="74">
        <f t="shared" si="4"/>
        <v>418.23188800000003</v>
      </c>
      <c r="M35" s="74">
        <f t="shared" si="5"/>
        <v>935.74603999999999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1542</v>
      </c>
      <c r="B36" s="40">
        <v>99927</v>
      </c>
      <c r="C36" s="20" t="s">
        <v>3610</v>
      </c>
      <c r="D36" s="20" t="s">
        <v>3059</v>
      </c>
      <c r="E36" s="100">
        <v>0.86919999999999997</v>
      </c>
      <c r="F36" s="39"/>
      <c r="G36" s="74">
        <f t="shared" si="0"/>
        <v>177.01988799999998</v>
      </c>
      <c r="H36" s="74">
        <f t="shared" si="1"/>
        <v>139.90490400000002</v>
      </c>
      <c r="I36" s="74">
        <f t="shared" si="2"/>
        <v>52.924540000000007</v>
      </c>
      <c r="J36" s="75"/>
      <c r="K36" s="74">
        <f t="shared" si="3"/>
        <v>1270.200648</v>
      </c>
      <c r="L36" s="74">
        <f t="shared" si="4"/>
        <v>418.23188800000003</v>
      </c>
      <c r="M36" s="74">
        <f t="shared" si="5"/>
        <v>935.74603999999999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1541</v>
      </c>
      <c r="B37" s="40">
        <v>99927</v>
      </c>
      <c r="C37" s="20" t="s">
        <v>3610</v>
      </c>
      <c r="D37" s="20" t="s">
        <v>3059</v>
      </c>
      <c r="E37" s="100">
        <v>0.86919999999999997</v>
      </c>
      <c r="F37" s="39"/>
      <c r="G37" s="74">
        <f t="shared" si="0"/>
        <v>177.01988799999998</v>
      </c>
      <c r="H37" s="74">
        <f t="shared" si="1"/>
        <v>139.90490400000002</v>
      </c>
      <c r="I37" s="74">
        <f t="shared" si="2"/>
        <v>52.924540000000007</v>
      </c>
      <c r="J37" s="75"/>
      <c r="K37" s="74">
        <f t="shared" si="3"/>
        <v>1270.200648</v>
      </c>
      <c r="L37" s="74">
        <f t="shared" si="4"/>
        <v>418.23188800000003</v>
      </c>
      <c r="M37" s="74">
        <f t="shared" si="5"/>
        <v>935.74603999999999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1543</v>
      </c>
      <c r="B38" s="40">
        <v>99927</v>
      </c>
      <c r="C38" s="20" t="s">
        <v>3610</v>
      </c>
      <c r="D38" s="20" t="s">
        <v>3059</v>
      </c>
      <c r="E38" s="100">
        <v>0.86919999999999997</v>
      </c>
      <c r="F38" s="39"/>
      <c r="G38" s="74">
        <f t="shared" si="0"/>
        <v>177.01988799999998</v>
      </c>
      <c r="H38" s="74">
        <f t="shared" si="1"/>
        <v>139.90490400000002</v>
      </c>
      <c r="I38" s="74">
        <f t="shared" si="2"/>
        <v>52.924540000000007</v>
      </c>
      <c r="J38" s="75"/>
      <c r="K38" s="74">
        <f t="shared" si="3"/>
        <v>1270.200648</v>
      </c>
      <c r="L38" s="74">
        <f t="shared" si="4"/>
        <v>418.23188800000003</v>
      </c>
      <c r="M38" s="74">
        <f t="shared" si="5"/>
        <v>935.74603999999999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1544</v>
      </c>
      <c r="B39" s="40">
        <v>99927</v>
      </c>
      <c r="C39" s="20" t="s">
        <v>3610</v>
      </c>
      <c r="D39" s="20" t="s">
        <v>3059</v>
      </c>
      <c r="E39" s="100">
        <v>0.86919999999999997</v>
      </c>
      <c r="F39" s="39"/>
      <c r="G39" s="74">
        <f t="shared" si="0"/>
        <v>177.01988799999998</v>
      </c>
      <c r="H39" s="74">
        <f t="shared" si="1"/>
        <v>139.90490400000002</v>
      </c>
      <c r="I39" s="74">
        <f t="shared" si="2"/>
        <v>52.924540000000007</v>
      </c>
      <c r="J39" s="75"/>
      <c r="K39" s="74">
        <f t="shared" si="3"/>
        <v>1270.200648</v>
      </c>
      <c r="L39" s="74">
        <f t="shared" si="4"/>
        <v>418.23188800000003</v>
      </c>
      <c r="M39" s="74">
        <f t="shared" si="5"/>
        <v>935.74603999999999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1545</v>
      </c>
      <c r="B40" s="12">
        <v>33540</v>
      </c>
      <c r="C40" s="12" t="s">
        <v>3613</v>
      </c>
      <c r="D40" s="12" t="s">
        <v>3056</v>
      </c>
      <c r="E40" s="100">
        <v>0.92779999999999996</v>
      </c>
      <c r="F40" s="39"/>
      <c r="G40" s="74">
        <f t="shared" si="0"/>
        <v>184.85119199999997</v>
      </c>
      <c r="H40" s="74">
        <f t="shared" si="1"/>
        <v>146.094236</v>
      </c>
      <c r="I40" s="74">
        <f t="shared" si="2"/>
        <v>55.265609999999995</v>
      </c>
      <c r="J40" s="75"/>
      <c r="K40" s="74">
        <f t="shared" si="3"/>
        <v>1326.394532</v>
      </c>
      <c r="L40" s="74">
        <f t="shared" si="4"/>
        <v>432.50919199999998</v>
      </c>
      <c r="M40" s="74">
        <f t="shared" si="5"/>
        <v>974.05286000000001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1546</v>
      </c>
      <c r="B41" s="40">
        <v>99927</v>
      </c>
      <c r="C41" s="20" t="s">
        <v>3610</v>
      </c>
      <c r="D41" s="20" t="s">
        <v>3059</v>
      </c>
      <c r="E41" s="100">
        <v>0.86919999999999997</v>
      </c>
      <c r="F41" s="39"/>
      <c r="G41" s="74">
        <f t="shared" si="0"/>
        <v>177.01988799999998</v>
      </c>
      <c r="H41" s="74">
        <f t="shared" si="1"/>
        <v>139.90490400000002</v>
      </c>
      <c r="I41" s="74">
        <f t="shared" si="2"/>
        <v>52.924540000000007</v>
      </c>
      <c r="J41" s="75"/>
      <c r="K41" s="74">
        <f t="shared" si="3"/>
        <v>1270.200648</v>
      </c>
      <c r="L41" s="74">
        <f t="shared" si="4"/>
        <v>418.23188800000003</v>
      </c>
      <c r="M41" s="74">
        <f t="shared" si="5"/>
        <v>935.74603999999999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1547</v>
      </c>
      <c r="B42" s="40">
        <v>99927</v>
      </c>
      <c r="C42" s="20" t="s">
        <v>3610</v>
      </c>
      <c r="D42" s="20" t="s">
        <v>3059</v>
      </c>
      <c r="E42" s="100">
        <v>0.86919999999999997</v>
      </c>
      <c r="F42" s="39"/>
      <c r="G42" s="74">
        <f t="shared" si="0"/>
        <v>177.01988799999998</v>
      </c>
      <c r="H42" s="74">
        <f t="shared" si="1"/>
        <v>139.90490400000002</v>
      </c>
      <c r="I42" s="74">
        <f t="shared" si="2"/>
        <v>52.924540000000007</v>
      </c>
      <c r="J42" s="75"/>
      <c r="K42" s="74">
        <f t="shared" si="3"/>
        <v>1270.200648</v>
      </c>
      <c r="L42" s="74">
        <f t="shared" si="4"/>
        <v>418.23188800000003</v>
      </c>
      <c r="M42" s="74">
        <f t="shared" si="5"/>
        <v>935.74603999999999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1548</v>
      </c>
      <c r="B43" s="40">
        <v>99927</v>
      </c>
      <c r="C43" s="20" t="s">
        <v>3610</v>
      </c>
      <c r="D43" s="20" t="s">
        <v>3059</v>
      </c>
      <c r="E43" s="100">
        <v>0.86919999999999997</v>
      </c>
      <c r="F43" s="39"/>
      <c r="G43" s="74">
        <f t="shared" si="0"/>
        <v>177.01988799999998</v>
      </c>
      <c r="H43" s="74">
        <f t="shared" si="1"/>
        <v>139.90490400000002</v>
      </c>
      <c r="I43" s="74">
        <f t="shared" si="2"/>
        <v>52.924540000000007</v>
      </c>
      <c r="J43" s="75"/>
      <c r="K43" s="74">
        <f t="shared" si="3"/>
        <v>1270.200648</v>
      </c>
      <c r="L43" s="74">
        <f t="shared" si="4"/>
        <v>418.23188800000003</v>
      </c>
      <c r="M43" s="74">
        <f t="shared" si="5"/>
        <v>935.74603999999999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1549</v>
      </c>
      <c r="B44" s="40">
        <v>99927</v>
      </c>
      <c r="C44" s="20" t="s">
        <v>3610</v>
      </c>
      <c r="D44" s="20" t="s">
        <v>3059</v>
      </c>
      <c r="E44" s="100">
        <v>0.86919999999999997</v>
      </c>
      <c r="F44" s="39"/>
      <c r="G44" s="74">
        <f t="shared" si="0"/>
        <v>177.01988799999998</v>
      </c>
      <c r="H44" s="74">
        <f t="shared" si="1"/>
        <v>139.90490400000002</v>
      </c>
      <c r="I44" s="74">
        <f t="shared" si="2"/>
        <v>52.924540000000007</v>
      </c>
      <c r="J44" s="75"/>
      <c r="K44" s="74">
        <f t="shared" si="3"/>
        <v>1270.200648</v>
      </c>
      <c r="L44" s="74">
        <f t="shared" si="4"/>
        <v>418.23188800000003</v>
      </c>
      <c r="M44" s="74">
        <f t="shared" si="5"/>
        <v>935.74603999999999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1550</v>
      </c>
      <c r="B45" s="40">
        <v>99927</v>
      </c>
      <c r="C45" s="20" t="s">
        <v>3610</v>
      </c>
      <c r="D45" s="20" t="s">
        <v>3059</v>
      </c>
      <c r="E45" s="100">
        <v>0.86919999999999997</v>
      </c>
      <c r="F45" s="39"/>
      <c r="G45" s="74">
        <f t="shared" si="0"/>
        <v>177.01988799999998</v>
      </c>
      <c r="H45" s="74">
        <f t="shared" si="1"/>
        <v>139.90490400000002</v>
      </c>
      <c r="I45" s="74">
        <f t="shared" si="2"/>
        <v>52.924540000000007</v>
      </c>
      <c r="J45" s="75"/>
      <c r="K45" s="74">
        <f t="shared" si="3"/>
        <v>1270.200648</v>
      </c>
      <c r="L45" s="74">
        <f t="shared" si="4"/>
        <v>418.23188800000003</v>
      </c>
      <c r="M45" s="74">
        <f t="shared" si="5"/>
        <v>935.74603999999999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1551</v>
      </c>
      <c r="B46" s="40">
        <v>99927</v>
      </c>
      <c r="C46" s="20" t="s">
        <v>3610</v>
      </c>
      <c r="D46" s="20" t="s">
        <v>3059</v>
      </c>
      <c r="E46" s="100">
        <v>0.86919999999999997</v>
      </c>
      <c r="F46" s="39"/>
      <c r="G46" s="74">
        <f t="shared" si="0"/>
        <v>177.01988799999998</v>
      </c>
      <c r="H46" s="74">
        <f t="shared" si="1"/>
        <v>139.90490400000002</v>
      </c>
      <c r="I46" s="74">
        <f t="shared" si="2"/>
        <v>52.924540000000007</v>
      </c>
      <c r="J46" s="75"/>
      <c r="K46" s="74">
        <f t="shared" si="3"/>
        <v>1270.200648</v>
      </c>
      <c r="L46" s="74">
        <f t="shared" si="4"/>
        <v>418.23188800000003</v>
      </c>
      <c r="M46" s="74">
        <f t="shared" si="5"/>
        <v>935.74603999999999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1552</v>
      </c>
      <c r="B47" s="40">
        <v>99927</v>
      </c>
      <c r="C47" s="20" t="s">
        <v>3610</v>
      </c>
      <c r="D47" s="20" t="s">
        <v>3059</v>
      </c>
      <c r="E47" s="100">
        <v>0.86919999999999997</v>
      </c>
      <c r="F47" s="39"/>
      <c r="G47" s="74">
        <f t="shared" si="0"/>
        <v>177.01988799999998</v>
      </c>
      <c r="H47" s="74">
        <f t="shared" si="1"/>
        <v>139.90490400000002</v>
      </c>
      <c r="I47" s="74">
        <f t="shared" si="2"/>
        <v>52.924540000000007</v>
      </c>
      <c r="J47" s="75"/>
      <c r="K47" s="74">
        <f t="shared" si="3"/>
        <v>1270.200648</v>
      </c>
      <c r="L47" s="74">
        <f t="shared" si="4"/>
        <v>418.23188800000003</v>
      </c>
      <c r="M47" s="74">
        <f t="shared" si="5"/>
        <v>935.74603999999999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1553</v>
      </c>
      <c r="B48" s="40">
        <v>99927</v>
      </c>
      <c r="C48" s="20" t="s">
        <v>3610</v>
      </c>
      <c r="D48" s="20" t="s">
        <v>3059</v>
      </c>
      <c r="E48" s="100">
        <v>0.86919999999999997</v>
      </c>
      <c r="F48" s="39"/>
      <c r="G48" s="74">
        <f t="shared" si="0"/>
        <v>177.01988799999998</v>
      </c>
      <c r="H48" s="74">
        <f t="shared" si="1"/>
        <v>139.90490400000002</v>
      </c>
      <c r="I48" s="74">
        <f t="shared" si="2"/>
        <v>52.924540000000007</v>
      </c>
      <c r="J48" s="75"/>
      <c r="K48" s="74">
        <f t="shared" si="3"/>
        <v>1270.200648</v>
      </c>
      <c r="L48" s="74">
        <f t="shared" si="4"/>
        <v>418.23188800000003</v>
      </c>
      <c r="M48" s="74">
        <f t="shared" si="5"/>
        <v>935.74603999999999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1554</v>
      </c>
      <c r="B49" s="40">
        <v>99927</v>
      </c>
      <c r="C49" s="20" t="s">
        <v>3610</v>
      </c>
      <c r="D49" s="20" t="s">
        <v>3059</v>
      </c>
      <c r="E49" s="100">
        <v>0.86919999999999997</v>
      </c>
      <c r="F49" s="39"/>
      <c r="G49" s="74">
        <f t="shared" si="0"/>
        <v>177.01988799999998</v>
      </c>
      <c r="H49" s="74">
        <f t="shared" si="1"/>
        <v>139.90490400000002</v>
      </c>
      <c r="I49" s="74">
        <f t="shared" si="2"/>
        <v>52.924540000000007</v>
      </c>
      <c r="J49" s="75"/>
      <c r="K49" s="74">
        <f t="shared" si="3"/>
        <v>1270.200648</v>
      </c>
      <c r="L49" s="74">
        <f t="shared" si="4"/>
        <v>418.23188800000003</v>
      </c>
      <c r="M49" s="74">
        <f t="shared" si="5"/>
        <v>935.74603999999999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1555</v>
      </c>
      <c r="B50" s="40">
        <v>99927</v>
      </c>
      <c r="C50" s="20" t="s">
        <v>3610</v>
      </c>
      <c r="D50" s="20" t="s">
        <v>3059</v>
      </c>
      <c r="E50" s="100">
        <v>0.86919999999999997</v>
      </c>
      <c r="F50" s="39"/>
      <c r="G50" s="74">
        <f t="shared" si="0"/>
        <v>177.01988799999998</v>
      </c>
      <c r="H50" s="74">
        <f t="shared" si="1"/>
        <v>139.90490400000002</v>
      </c>
      <c r="I50" s="74">
        <f t="shared" si="2"/>
        <v>52.924540000000007</v>
      </c>
      <c r="J50" s="75"/>
      <c r="K50" s="74">
        <f t="shared" si="3"/>
        <v>1270.200648</v>
      </c>
      <c r="L50" s="74">
        <f t="shared" si="4"/>
        <v>418.23188800000003</v>
      </c>
      <c r="M50" s="74">
        <f t="shared" si="5"/>
        <v>935.74603999999999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1556</v>
      </c>
      <c r="B51" s="40">
        <v>99927</v>
      </c>
      <c r="C51" s="20" t="s">
        <v>3610</v>
      </c>
      <c r="D51" s="20" t="s">
        <v>3059</v>
      </c>
      <c r="E51" s="100">
        <v>0.86919999999999997</v>
      </c>
      <c r="F51" s="39"/>
      <c r="G51" s="74">
        <f t="shared" si="0"/>
        <v>177.01988799999998</v>
      </c>
      <c r="H51" s="74">
        <f t="shared" si="1"/>
        <v>139.90490400000002</v>
      </c>
      <c r="I51" s="74">
        <f t="shared" si="2"/>
        <v>52.924540000000007</v>
      </c>
      <c r="J51" s="75"/>
      <c r="K51" s="74">
        <f t="shared" si="3"/>
        <v>1270.200648</v>
      </c>
      <c r="L51" s="74">
        <f t="shared" si="4"/>
        <v>418.23188800000003</v>
      </c>
      <c r="M51" s="74">
        <f t="shared" si="5"/>
        <v>935.74603999999999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1557</v>
      </c>
      <c r="B52" s="40">
        <v>99927</v>
      </c>
      <c r="C52" s="20" t="s">
        <v>3610</v>
      </c>
      <c r="D52" s="20" t="s">
        <v>3059</v>
      </c>
      <c r="E52" s="100">
        <v>0.86919999999999997</v>
      </c>
      <c r="F52" s="39"/>
      <c r="G52" s="74">
        <f t="shared" si="0"/>
        <v>177.01988799999998</v>
      </c>
      <c r="H52" s="74">
        <f t="shared" si="1"/>
        <v>139.90490400000002</v>
      </c>
      <c r="I52" s="74">
        <f t="shared" si="2"/>
        <v>52.924540000000007</v>
      </c>
      <c r="J52" s="75"/>
      <c r="K52" s="74">
        <f t="shared" si="3"/>
        <v>1270.200648</v>
      </c>
      <c r="L52" s="74">
        <f t="shared" si="4"/>
        <v>418.23188800000003</v>
      </c>
      <c r="M52" s="74">
        <f t="shared" si="5"/>
        <v>935.74603999999999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1558</v>
      </c>
      <c r="B53" s="40">
        <v>99927</v>
      </c>
      <c r="C53" s="20" t="s">
        <v>3610</v>
      </c>
      <c r="D53" s="20" t="s">
        <v>3059</v>
      </c>
      <c r="E53" s="100">
        <v>0.86919999999999997</v>
      </c>
      <c r="F53" s="39"/>
      <c r="G53" s="74">
        <f t="shared" si="0"/>
        <v>177.01988799999998</v>
      </c>
      <c r="H53" s="74">
        <f t="shared" si="1"/>
        <v>139.90490400000002</v>
      </c>
      <c r="I53" s="74">
        <f t="shared" si="2"/>
        <v>52.924540000000007</v>
      </c>
      <c r="J53" s="75"/>
      <c r="K53" s="74">
        <f t="shared" si="3"/>
        <v>1270.200648</v>
      </c>
      <c r="L53" s="74">
        <f t="shared" si="4"/>
        <v>418.23188800000003</v>
      </c>
      <c r="M53" s="74">
        <f t="shared" si="5"/>
        <v>935.74603999999999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1559</v>
      </c>
      <c r="B54" s="40">
        <v>99927</v>
      </c>
      <c r="C54" s="20" t="s">
        <v>3610</v>
      </c>
      <c r="D54" s="20" t="s">
        <v>3059</v>
      </c>
      <c r="E54" s="100">
        <v>0.86919999999999997</v>
      </c>
      <c r="F54" s="39"/>
      <c r="G54" s="74">
        <f t="shared" si="0"/>
        <v>177.01988799999998</v>
      </c>
      <c r="H54" s="74">
        <f t="shared" si="1"/>
        <v>139.90490400000002</v>
      </c>
      <c r="I54" s="74">
        <f t="shared" si="2"/>
        <v>52.924540000000007</v>
      </c>
      <c r="J54" s="75"/>
      <c r="K54" s="74">
        <f t="shared" si="3"/>
        <v>1270.200648</v>
      </c>
      <c r="L54" s="74">
        <f t="shared" si="4"/>
        <v>418.23188800000003</v>
      </c>
      <c r="M54" s="74">
        <f t="shared" si="5"/>
        <v>935.74603999999999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1560</v>
      </c>
      <c r="B55" s="40">
        <v>99927</v>
      </c>
      <c r="C55" s="20" t="s">
        <v>3610</v>
      </c>
      <c r="D55" s="20" t="s">
        <v>3059</v>
      </c>
      <c r="E55" s="100">
        <v>0.86919999999999997</v>
      </c>
      <c r="F55" s="39"/>
      <c r="G55" s="74">
        <f t="shared" si="0"/>
        <v>177.01988799999998</v>
      </c>
      <c r="H55" s="74">
        <f t="shared" si="1"/>
        <v>139.90490400000002</v>
      </c>
      <c r="I55" s="74">
        <f t="shared" si="2"/>
        <v>52.924540000000007</v>
      </c>
      <c r="J55" s="75"/>
      <c r="K55" s="74">
        <f t="shared" si="3"/>
        <v>1270.200648</v>
      </c>
      <c r="L55" s="74">
        <f t="shared" si="4"/>
        <v>418.23188800000003</v>
      </c>
      <c r="M55" s="74">
        <f t="shared" si="5"/>
        <v>935.74603999999999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1561</v>
      </c>
      <c r="B56" s="40">
        <v>99927</v>
      </c>
      <c r="C56" s="20" t="s">
        <v>3610</v>
      </c>
      <c r="D56" s="20" t="s">
        <v>3059</v>
      </c>
      <c r="E56" s="100">
        <v>0.86919999999999997</v>
      </c>
      <c r="F56" s="39"/>
      <c r="G56" s="74">
        <f t="shared" si="0"/>
        <v>177.01988799999998</v>
      </c>
      <c r="H56" s="74">
        <f t="shared" si="1"/>
        <v>139.90490400000002</v>
      </c>
      <c r="I56" s="74">
        <f t="shared" si="2"/>
        <v>52.924540000000007</v>
      </c>
      <c r="J56" s="75"/>
      <c r="K56" s="74">
        <f t="shared" si="3"/>
        <v>1270.200648</v>
      </c>
      <c r="L56" s="74">
        <f t="shared" si="4"/>
        <v>418.23188800000003</v>
      </c>
      <c r="M56" s="74">
        <f t="shared" si="5"/>
        <v>935.74603999999999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1562</v>
      </c>
      <c r="B57" s="40">
        <v>99927</v>
      </c>
      <c r="C57" s="20" t="s">
        <v>3610</v>
      </c>
      <c r="D57" s="20" t="s">
        <v>3059</v>
      </c>
      <c r="E57" s="100">
        <v>0.86919999999999997</v>
      </c>
      <c r="F57" s="39"/>
      <c r="G57" s="74">
        <f t="shared" si="0"/>
        <v>177.01988799999998</v>
      </c>
      <c r="H57" s="74">
        <f t="shared" si="1"/>
        <v>139.90490400000002</v>
      </c>
      <c r="I57" s="74">
        <f t="shared" si="2"/>
        <v>52.924540000000007</v>
      </c>
      <c r="J57" s="75"/>
      <c r="K57" s="74">
        <f t="shared" si="3"/>
        <v>1270.200648</v>
      </c>
      <c r="L57" s="74">
        <f t="shared" si="4"/>
        <v>418.23188800000003</v>
      </c>
      <c r="M57" s="74">
        <f t="shared" si="5"/>
        <v>935.74603999999999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1563</v>
      </c>
      <c r="B58" s="40">
        <v>99927</v>
      </c>
      <c r="C58" s="20" t="s">
        <v>3610</v>
      </c>
      <c r="D58" s="20" t="s">
        <v>3059</v>
      </c>
      <c r="E58" s="100">
        <v>0.86919999999999997</v>
      </c>
      <c r="F58" s="39"/>
      <c r="G58" s="74">
        <f t="shared" si="0"/>
        <v>177.01988799999998</v>
      </c>
      <c r="H58" s="74">
        <f t="shared" si="1"/>
        <v>139.90490400000002</v>
      </c>
      <c r="I58" s="74">
        <f t="shared" si="2"/>
        <v>52.924540000000007</v>
      </c>
      <c r="J58" s="75"/>
      <c r="K58" s="74">
        <f t="shared" si="3"/>
        <v>1270.200648</v>
      </c>
      <c r="L58" s="74">
        <f t="shared" si="4"/>
        <v>418.23188800000003</v>
      </c>
      <c r="M58" s="74">
        <f t="shared" si="5"/>
        <v>935.74603999999999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1564</v>
      </c>
      <c r="B59" s="40">
        <v>99927</v>
      </c>
      <c r="C59" s="20" t="s">
        <v>3610</v>
      </c>
      <c r="D59" s="20" t="s">
        <v>3059</v>
      </c>
      <c r="E59" s="100">
        <v>0.86919999999999997</v>
      </c>
      <c r="F59" s="39"/>
      <c r="G59" s="74">
        <f t="shared" si="0"/>
        <v>177.01988799999998</v>
      </c>
      <c r="H59" s="74">
        <f t="shared" si="1"/>
        <v>139.90490400000002</v>
      </c>
      <c r="I59" s="74">
        <f t="shared" si="2"/>
        <v>52.924540000000007</v>
      </c>
      <c r="J59" s="75"/>
      <c r="K59" s="74">
        <f t="shared" si="3"/>
        <v>1270.200648</v>
      </c>
      <c r="L59" s="74">
        <f t="shared" si="4"/>
        <v>418.23188800000003</v>
      </c>
      <c r="M59" s="74">
        <f t="shared" si="5"/>
        <v>935.74603999999999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1565</v>
      </c>
      <c r="B60" s="40">
        <v>99927</v>
      </c>
      <c r="C60" s="20" t="s">
        <v>3610</v>
      </c>
      <c r="D60" s="20" t="s">
        <v>3059</v>
      </c>
      <c r="E60" s="100">
        <v>0.86919999999999997</v>
      </c>
      <c r="F60" s="39"/>
      <c r="G60" s="74">
        <f t="shared" si="0"/>
        <v>177.01988799999998</v>
      </c>
      <c r="H60" s="74">
        <f t="shared" si="1"/>
        <v>139.90490400000002</v>
      </c>
      <c r="I60" s="74">
        <f t="shared" si="2"/>
        <v>52.924540000000007</v>
      </c>
      <c r="J60" s="75"/>
      <c r="K60" s="74">
        <f t="shared" si="3"/>
        <v>1270.200648</v>
      </c>
      <c r="L60" s="74">
        <f t="shared" si="4"/>
        <v>418.23188800000003</v>
      </c>
      <c r="M60" s="74">
        <f t="shared" si="5"/>
        <v>935.74603999999999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1566</v>
      </c>
      <c r="B61" s="40">
        <v>99927</v>
      </c>
      <c r="C61" s="20" t="s">
        <v>3610</v>
      </c>
      <c r="D61" s="20" t="s">
        <v>3059</v>
      </c>
      <c r="E61" s="100">
        <v>0.86919999999999997</v>
      </c>
      <c r="F61" s="39"/>
      <c r="G61" s="74">
        <f t="shared" si="0"/>
        <v>177.01988799999998</v>
      </c>
      <c r="H61" s="74">
        <f t="shared" si="1"/>
        <v>139.90490400000002</v>
      </c>
      <c r="I61" s="74">
        <f t="shared" si="2"/>
        <v>52.924540000000007</v>
      </c>
      <c r="J61" s="75"/>
      <c r="K61" s="74">
        <f t="shared" si="3"/>
        <v>1270.200648</v>
      </c>
      <c r="L61" s="74">
        <f t="shared" si="4"/>
        <v>418.23188800000003</v>
      </c>
      <c r="M61" s="74">
        <f t="shared" si="5"/>
        <v>935.74603999999999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1567</v>
      </c>
      <c r="B62" s="40">
        <v>99927</v>
      </c>
      <c r="C62" s="20" t="s">
        <v>3610</v>
      </c>
      <c r="D62" s="20" t="s">
        <v>3059</v>
      </c>
      <c r="E62" s="100">
        <v>0.86919999999999997</v>
      </c>
      <c r="F62" s="39"/>
      <c r="G62" s="74">
        <f t="shared" si="0"/>
        <v>177.01988799999998</v>
      </c>
      <c r="H62" s="74">
        <f t="shared" si="1"/>
        <v>139.90490400000002</v>
      </c>
      <c r="I62" s="74">
        <f t="shared" si="2"/>
        <v>52.924540000000007</v>
      </c>
      <c r="J62" s="75"/>
      <c r="K62" s="74">
        <f t="shared" si="3"/>
        <v>1270.200648</v>
      </c>
      <c r="L62" s="74">
        <f t="shared" si="4"/>
        <v>418.23188800000003</v>
      </c>
      <c r="M62" s="74">
        <f t="shared" si="5"/>
        <v>935.74603999999999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1568</v>
      </c>
      <c r="B63" s="40">
        <v>99927</v>
      </c>
      <c r="C63" s="20" t="s">
        <v>3610</v>
      </c>
      <c r="D63" s="20" t="s">
        <v>3059</v>
      </c>
      <c r="E63" s="100">
        <v>0.86919999999999997</v>
      </c>
      <c r="F63" s="39"/>
      <c r="G63" s="74">
        <f t="shared" si="0"/>
        <v>177.01988799999998</v>
      </c>
      <c r="H63" s="74">
        <f t="shared" si="1"/>
        <v>139.90490400000002</v>
      </c>
      <c r="I63" s="74">
        <f t="shared" si="2"/>
        <v>52.924540000000007</v>
      </c>
      <c r="J63" s="75"/>
      <c r="K63" s="74">
        <f t="shared" si="3"/>
        <v>1270.200648</v>
      </c>
      <c r="L63" s="74">
        <f t="shared" si="4"/>
        <v>418.23188800000003</v>
      </c>
      <c r="M63" s="74">
        <f t="shared" si="5"/>
        <v>935.74603999999999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1569</v>
      </c>
      <c r="B64" s="12">
        <v>13740</v>
      </c>
      <c r="C64" s="12" t="s">
        <v>3611</v>
      </c>
      <c r="D64" s="12" t="s">
        <v>3056</v>
      </c>
      <c r="E64" s="100">
        <v>0.9224</v>
      </c>
      <c r="F64" s="39"/>
      <c r="G64" s="74">
        <f t="shared" si="0"/>
        <v>184.12953599999997</v>
      </c>
      <c r="H64" s="74">
        <f t="shared" si="1"/>
        <v>145.523888</v>
      </c>
      <c r="I64" s="74">
        <f t="shared" si="2"/>
        <v>55.049880000000002</v>
      </c>
      <c r="J64" s="75"/>
      <c r="K64" s="74">
        <f t="shared" si="3"/>
        <v>1321.2162560000002</v>
      </c>
      <c r="L64" s="74">
        <f t="shared" si="4"/>
        <v>431.19353599999999</v>
      </c>
      <c r="M64" s="74">
        <f t="shared" si="5"/>
        <v>970.52287999999999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3"/>
      <c r="B65" s="3"/>
      <c r="C65" s="4"/>
      <c r="D65" s="4"/>
      <c r="E65" s="4"/>
      <c r="F65" s="3"/>
      <c r="G65" s="4"/>
      <c r="H65" s="8"/>
      <c r="I65" s="8"/>
      <c r="J65" s="5"/>
      <c r="K65" s="5"/>
      <c r="L65" s="6"/>
      <c r="M65" s="9"/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3"/>
      <c r="B66" s="3"/>
      <c r="C66" s="4"/>
      <c r="D66" s="4"/>
      <c r="E66" s="4"/>
      <c r="F66" s="3"/>
      <c r="G66" s="4"/>
      <c r="H66" s="8"/>
      <c r="I66" s="8"/>
      <c r="J66" s="5"/>
      <c r="K66" s="5"/>
      <c r="L66" s="6"/>
      <c r="M66" s="9"/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3"/>
      <c r="B67" s="3"/>
      <c r="C67" s="4"/>
      <c r="D67" s="4"/>
      <c r="E67" s="4"/>
      <c r="F67" s="3"/>
      <c r="G67" s="4"/>
      <c r="H67" s="8"/>
      <c r="I67" s="8"/>
      <c r="J67" s="5"/>
      <c r="K67" s="5"/>
      <c r="L67" s="6"/>
      <c r="M67" s="9"/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27"/>
    </row>
    <row r="69" spans="1:23" x14ac:dyDescent="0.3">
      <c r="A69" s="27" t="s">
        <v>4187</v>
      </c>
    </row>
    <row r="70" spans="1:23" x14ac:dyDescent="0.3">
      <c r="A70" s="43"/>
      <c r="I70" s="4"/>
    </row>
  </sheetData>
  <autoFilter ref="A8:M8" xr:uid="{7E2D4D82-BD5D-4793-995C-2ED3927D7B13}">
    <sortState xmlns:xlrd2="http://schemas.microsoft.com/office/spreadsheetml/2017/richdata2" ref="A9:M6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4351-BC36-4DAC-AD23-B3660D852ED7}">
  <sheetPr>
    <pageSetUpPr fitToPage="1"/>
  </sheetPr>
  <dimension ref="A1:W107"/>
  <sheetViews>
    <sheetView zoomScaleNormal="100" workbookViewId="0">
      <selection activeCell="K95" sqref="K95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1570</v>
      </c>
      <c r="B9" s="40">
        <v>99928</v>
      </c>
      <c r="C9" s="20" t="s">
        <v>3614</v>
      </c>
      <c r="D9" s="20" t="s">
        <v>3059</v>
      </c>
      <c r="E9" s="100">
        <v>0.89339999999999997</v>
      </c>
      <c r="F9" s="39"/>
      <c r="G9" s="74">
        <f t="shared" ref="G9:G72" si="0">+(E9*133.64)+60.86</f>
        <v>180.25397599999997</v>
      </c>
      <c r="H9" s="74">
        <f t="shared" ref="H9:H72" si="1">(E9*105.62)+48.1</f>
        <v>142.46090799999999</v>
      </c>
      <c r="I9" s="74">
        <f t="shared" ref="I9:I72" si="2">(E9*39.95)+18.2</f>
        <v>53.891329999999996</v>
      </c>
      <c r="J9" s="75"/>
      <c r="K9" s="74">
        <f t="shared" ref="K9:K72" si="3">((E9*958.94)+436.69)</f>
        <v>1293.4069959999999</v>
      </c>
      <c r="L9" s="74">
        <f t="shared" ref="L9:L72" si="4">(E9*243.64)+206.46</f>
        <v>424.12797599999999</v>
      </c>
      <c r="M9" s="74">
        <f t="shared" ref="M9:M72" si="5">(E9*653.7)+367.55</f>
        <v>951.56557999999995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1571</v>
      </c>
      <c r="B10" s="40">
        <v>99928</v>
      </c>
      <c r="C10" s="20" t="s">
        <v>3614</v>
      </c>
      <c r="D10" s="20" t="s">
        <v>3059</v>
      </c>
      <c r="E10" s="100">
        <v>0.89339999999999997</v>
      </c>
      <c r="F10" s="39"/>
      <c r="G10" s="74">
        <f t="shared" si="0"/>
        <v>180.25397599999997</v>
      </c>
      <c r="H10" s="74">
        <f t="shared" si="1"/>
        <v>142.46090799999999</v>
      </c>
      <c r="I10" s="74">
        <f t="shared" si="2"/>
        <v>53.891329999999996</v>
      </c>
      <c r="J10" s="75"/>
      <c r="K10" s="74">
        <f t="shared" si="3"/>
        <v>1293.4069959999999</v>
      </c>
      <c r="L10" s="74">
        <f t="shared" si="4"/>
        <v>424.12797599999999</v>
      </c>
      <c r="M10" s="74">
        <f t="shared" si="5"/>
        <v>951.56557999999995</v>
      </c>
      <c r="N10" s="44"/>
      <c r="O10" s="44"/>
    </row>
    <row r="11" spans="1:23" x14ac:dyDescent="0.3">
      <c r="A11" s="40" t="s">
        <v>1572</v>
      </c>
      <c r="B11" s="40">
        <v>99928</v>
      </c>
      <c r="C11" s="20" t="s">
        <v>3614</v>
      </c>
      <c r="D11" s="20" t="s">
        <v>3059</v>
      </c>
      <c r="E11" s="100">
        <v>0.89339999999999997</v>
      </c>
      <c r="F11" s="39"/>
      <c r="G11" s="74">
        <f t="shared" si="0"/>
        <v>180.25397599999997</v>
      </c>
      <c r="H11" s="74">
        <f t="shared" si="1"/>
        <v>142.46090799999999</v>
      </c>
      <c r="I11" s="74">
        <f t="shared" si="2"/>
        <v>53.891329999999996</v>
      </c>
      <c r="J11" s="75"/>
      <c r="K11" s="74">
        <f t="shared" si="3"/>
        <v>1293.4069959999999</v>
      </c>
      <c r="L11" s="74">
        <f t="shared" si="4"/>
        <v>424.12797599999999</v>
      </c>
      <c r="M11" s="74">
        <f t="shared" si="5"/>
        <v>951.56557999999995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1573</v>
      </c>
      <c r="B12" s="40">
        <v>99928</v>
      </c>
      <c r="C12" s="20" t="s">
        <v>3614</v>
      </c>
      <c r="D12" s="20" t="s">
        <v>3059</v>
      </c>
      <c r="E12" s="100">
        <v>0.89339999999999997</v>
      </c>
      <c r="F12" s="39"/>
      <c r="G12" s="74">
        <f t="shared" si="0"/>
        <v>180.25397599999997</v>
      </c>
      <c r="H12" s="74">
        <f t="shared" si="1"/>
        <v>142.46090799999999</v>
      </c>
      <c r="I12" s="74">
        <f t="shared" si="2"/>
        <v>53.891329999999996</v>
      </c>
      <c r="J12" s="75"/>
      <c r="K12" s="74">
        <f t="shared" si="3"/>
        <v>1293.4069959999999</v>
      </c>
      <c r="L12" s="74">
        <f t="shared" si="4"/>
        <v>424.12797599999999</v>
      </c>
      <c r="M12" s="74">
        <f t="shared" si="5"/>
        <v>951.56557999999995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1574</v>
      </c>
      <c r="B13" s="40">
        <v>99928</v>
      </c>
      <c r="C13" s="20" t="s">
        <v>3614</v>
      </c>
      <c r="D13" s="20" t="s">
        <v>3059</v>
      </c>
      <c r="E13" s="100">
        <v>0.89339999999999997</v>
      </c>
      <c r="F13" s="39"/>
      <c r="G13" s="74">
        <f t="shared" si="0"/>
        <v>180.25397599999997</v>
      </c>
      <c r="H13" s="74">
        <f t="shared" si="1"/>
        <v>142.46090799999999</v>
      </c>
      <c r="I13" s="74">
        <f t="shared" si="2"/>
        <v>53.891329999999996</v>
      </c>
      <c r="J13" s="75"/>
      <c r="K13" s="74">
        <f t="shared" si="3"/>
        <v>1293.4069959999999</v>
      </c>
      <c r="L13" s="74">
        <f t="shared" si="4"/>
        <v>424.12797599999999</v>
      </c>
      <c r="M13" s="74">
        <f t="shared" si="5"/>
        <v>951.56557999999995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1575</v>
      </c>
      <c r="B14" s="40">
        <v>99928</v>
      </c>
      <c r="C14" s="20" t="s">
        <v>3614</v>
      </c>
      <c r="D14" s="20" t="s">
        <v>3059</v>
      </c>
      <c r="E14" s="100">
        <v>0.89339999999999997</v>
      </c>
      <c r="F14" s="39"/>
      <c r="G14" s="74">
        <f t="shared" si="0"/>
        <v>180.25397599999997</v>
      </c>
      <c r="H14" s="74">
        <f t="shared" si="1"/>
        <v>142.46090799999999</v>
      </c>
      <c r="I14" s="74">
        <f t="shared" si="2"/>
        <v>53.891329999999996</v>
      </c>
      <c r="J14" s="75"/>
      <c r="K14" s="74">
        <f t="shared" si="3"/>
        <v>1293.4069959999999</v>
      </c>
      <c r="L14" s="74">
        <f t="shared" si="4"/>
        <v>424.12797599999999</v>
      </c>
      <c r="M14" s="74">
        <f t="shared" si="5"/>
        <v>951.56557999999995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1576</v>
      </c>
      <c r="B15" s="40">
        <v>99928</v>
      </c>
      <c r="C15" s="20" t="s">
        <v>3614</v>
      </c>
      <c r="D15" s="20" t="s">
        <v>3059</v>
      </c>
      <c r="E15" s="100">
        <v>0.89339999999999997</v>
      </c>
      <c r="F15" s="39"/>
      <c r="G15" s="74">
        <f t="shared" si="0"/>
        <v>180.25397599999997</v>
      </c>
      <c r="H15" s="74">
        <f t="shared" si="1"/>
        <v>142.46090799999999</v>
      </c>
      <c r="I15" s="74">
        <f t="shared" si="2"/>
        <v>53.891329999999996</v>
      </c>
      <c r="J15" s="75"/>
      <c r="K15" s="74">
        <f t="shared" si="3"/>
        <v>1293.4069959999999</v>
      </c>
      <c r="L15" s="74">
        <f t="shared" si="4"/>
        <v>424.12797599999999</v>
      </c>
      <c r="M15" s="74">
        <f t="shared" si="5"/>
        <v>951.56557999999995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1577</v>
      </c>
      <c r="B16" s="40">
        <v>99928</v>
      </c>
      <c r="C16" s="20" t="s">
        <v>3614</v>
      </c>
      <c r="D16" s="20" t="s">
        <v>3059</v>
      </c>
      <c r="E16" s="100">
        <v>0.89339999999999997</v>
      </c>
      <c r="F16" s="39"/>
      <c r="G16" s="74">
        <f t="shared" si="0"/>
        <v>180.25397599999997</v>
      </c>
      <c r="H16" s="74">
        <f t="shared" si="1"/>
        <v>142.46090799999999</v>
      </c>
      <c r="I16" s="74">
        <f t="shared" si="2"/>
        <v>53.891329999999996</v>
      </c>
      <c r="J16" s="75"/>
      <c r="K16" s="74">
        <f t="shared" si="3"/>
        <v>1293.4069959999999</v>
      </c>
      <c r="L16" s="74">
        <f t="shared" si="4"/>
        <v>424.12797599999999</v>
      </c>
      <c r="M16" s="74">
        <f t="shared" si="5"/>
        <v>951.56557999999995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1578</v>
      </c>
      <c r="B17" s="40">
        <v>99928</v>
      </c>
      <c r="C17" s="20" t="s">
        <v>3614</v>
      </c>
      <c r="D17" s="20" t="s">
        <v>3059</v>
      </c>
      <c r="E17" s="100">
        <v>0.89339999999999997</v>
      </c>
      <c r="F17" s="39"/>
      <c r="G17" s="74">
        <f t="shared" si="0"/>
        <v>180.25397599999997</v>
      </c>
      <c r="H17" s="74">
        <f t="shared" si="1"/>
        <v>142.46090799999999</v>
      </c>
      <c r="I17" s="74">
        <f t="shared" si="2"/>
        <v>53.891329999999996</v>
      </c>
      <c r="J17" s="75"/>
      <c r="K17" s="74">
        <f t="shared" si="3"/>
        <v>1293.4069959999999</v>
      </c>
      <c r="L17" s="74">
        <f t="shared" si="4"/>
        <v>424.12797599999999</v>
      </c>
      <c r="M17" s="74">
        <f t="shared" si="5"/>
        <v>951.56557999999995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1579</v>
      </c>
      <c r="B18" s="40">
        <v>99928</v>
      </c>
      <c r="C18" s="20" t="s">
        <v>3614</v>
      </c>
      <c r="D18" s="20" t="s">
        <v>3059</v>
      </c>
      <c r="E18" s="100">
        <v>0.89339999999999997</v>
      </c>
      <c r="F18" s="39"/>
      <c r="G18" s="74">
        <f t="shared" si="0"/>
        <v>180.25397599999997</v>
      </c>
      <c r="H18" s="74">
        <f t="shared" si="1"/>
        <v>142.46090799999999</v>
      </c>
      <c r="I18" s="74">
        <f t="shared" si="2"/>
        <v>53.891329999999996</v>
      </c>
      <c r="J18" s="75"/>
      <c r="K18" s="74">
        <f t="shared" si="3"/>
        <v>1293.4069959999999</v>
      </c>
      <c r="L18" s="74">
        <f t="shared" si="4"/>
        <v>424.12797599999999</v>
      </c>
      <c r="M18" s="74">
        <f t="shared" si="5"/>
        <v>951.56557999999995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1580</v>
      </c>
      <c r="B19" s="40">
        <v>99928</v>
      </c>
      <c r="C19" s="20" t="s">
        <v>3614</v>
      </c>
      <c r="D19" s="20" t="s">
        <v>3059</v>
      </c>
      <c r="E19" s="100">
        <v>0.89339999999999997</v>
      </c>
      <c r="F19" s="39"/>
      <c r="G19" s="74">
        <f t="shared" si="0"/>
        <v>180.25397599999997</v>
      </c>
      <c r="H19" s="74">
        <f t="shared" si="1"/>
        <v>142.46090799999999</v>
      </c>
      <c r="I19" s="74">
        <f t="shared" si="2"/>
        <v>53.891329999999996</v>
      </c>
      <c r="J19" s="75"/>
      <c r="K19" s="74">
        <f t="shared" si="3"/>
        <v>1293.4069959999999</v>
      </c>
      <c r="L19" s="74">
        <f t="shared" si="4"/>
        <v>424.12797599999999</v>
      </c>
      <c r="M19" s="74">
        <f t="shared" si="5"/>
        <v>951.56557999999995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1581</v>
      </c>
      <c r="B20" s="40">
        <v>99928</v>
      </c>
      <c r="C20" s="20" t="s">
        <v>3614</v>
      </c>
      <c r="D20" s="20" t="s">
        <v>3059</v>
      </c>
      <c r="E20" s="100">
        <v>0.89339999999999997</v>
      </c>
      <c r="F20" s="39"/>
      <c r="G20" s="74">
        <f t="shared" si="0"/>
        <v>180.25397599999997</v>
      </c>
      <c r="H20" s="74">
        <f t="shared" si="1"/>
        <v>142.46090799999999</v>
      </c>
      <c r="I20" s="74">
        <f t="shared" si="2"/>
        <v>53.891329999999996</v>
      </c>
      <c r="J20" s="75"/>
      <c r="K20" s="74">
        <f t="shared" si="3"/>
        <v>1293.4069959999999</v>
      </c>
      <c r="L20" s="74">
        <f t="shared" si="4"/>
        <v>424.12797599999999</v>
      </c>
      <c r="M20" s="74">
        <f t="shared" si="5"/>
        <v>951.56557999999995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1582</v>
      </c>
      <c r="B21" s="12">
        <v>36540</v>
      </c>
      <c r="C21" s="12" t="s">
        <v>3533</v>
      </c>
      <c r="D21" s="12" t="s">
        <v>3056</v>
      </c>
      <c r="E21" s="100">
        <v>0.92889999999999995</v>
      </c>
      <c r="F21" s="39"/>
      <c r="G21" s="74">
        <f t="shared" si="0"/>
        <v>184.99819599999998</v>
      </c>
      <c r="H21" s="74">
        <f t="shared" si="1"/>
        <v>146.210418</v>
      </c>
      <c r="I21" s="74">
        <f t="shared" si="2"/>
        <v>55.309555000000003</v>
      </c>
      <c r="J21" s="75"/>
      <c r="K21" s="74">
        <f t="shared" si="3"/>
        <v>1327.4493660000001</v>
      </c>
      <c r="L21" s="74">
        <f t="shared" si="4"/>
        <v>432.777196</v>
      </c>
      <c r="M21" s="74">
        <f t="shared" si="5"/>
        <v>974.77193000000011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1583</v>
      </c>
      <c r="B22" s="40">
        <v>99928</v>
      </c>
      <c r="C22" s="20" t="s">
        <v>3614</v>
      </c>
      <c r="D22" s="20" t="s">
        <v>3059</v>
      </c>
      <c r="E22" s="100">
        <v>0.89339999999999997</v>
      </c>
      <c r="F22" s="39"/>
      <c r="G22" s="74">
        <f t="shared" si="0"/>
        <v>180.25397599999997</v>
      </c>
      <c r="H22" s="74">
        <f t="shared" si="1"/>
        <v>142.46090799999999</v>
      </c>
      <c r="I22" s="74">
        <f t="shared" si="2"/>
        <v>53.891329999999996</v>
      </c>
      <c r="J22" s="75"/>
      <c r="K22" s="74">
        <f t="shared" si="3"/>
        <v>1293.4069959999999</v>
      </c>
      <c r="L22" s="74">
        <f t="shared" si="4"/>
        <v>424.12797599999999</v>
      </c>
      <c r="M22" s="74">
        <f t="shared" si="5"/>
        <v>951.56557999999995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1584</v>
      </c>
      <c r="B23" s="40">
        <v>99928</v>
      </c>
      <c r="C23" s="20" t="s">
        <v>3614</v>
      </c>
      <c r="D23" s="20" t="s">
        <v>3059</v>
      </c>
      <c r="E23" s="100">
        <v>0.89339999999999997</v>
      </c>
      <c r="F23" s="39"/>
      <c r="G23" s="74">
        <f t="shared" si="0"/>
        <v>180.25397599999997</v>
      </c>
      <c r="H23" s="74">
        <f t="shared" si="1"/>
        <v>142.46090799999999</v>
      </c>
      <c r="I23" s="74">
        <f t="shared" si="2"/>
        <v>53.891329999999996</v>
      </c>
      <c r="J23" s="75"/>
      <c r="K23" s="74">
        <f t="shared" si="3"/>
        <v>1293.4069959999999</v>
      </c>
      <c r="L23" s="74">
        <f t="shared" si="4"/>
        <v>424.12797599999999</v>
      </c>
      <c r="M23" s="74">
        <f t="shared" si="5"/>
        <v>951.56557999999995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1585</v>
      </c>
      <c r="B24" s="40">
        <v>99928</v>
      </c>
      <c r="C24" s="20" t="s">
        <v>3614</v>
      </c>
      <c r="D24" s="20" t="s">
        <v>3059</v>
      </c>
      <c r="E24" s="100">
        <v>0.89339999999999997</v>
      </c>
      <c r="F24" s="39"/>
      <c r="G24" s="74">
        <f t="shared" si="0"/>
        <v>180.25397599999997</v>
      </c>
      <c r="H24" s="74">
        <f t="shared" si="1"/>
        <v>142.46090799999999</v>
      </c>
      <c r="I24" s="74">
        <f t="shared" si="2"/>
        <v>53.891329999999996</v>
      </c>
      <c r="J24" s="75"/>
      <c r="K24" s="74">
        <f t="shared" si="3"/>
        <v>1293.4069959999999</v>
      </c>
      <c r="L24" s="74">
        <f t="shared" si="4"/>
        <v>424.12797599999999</v>
      </c>
      <c r="M24" s="74">
        <f t="shared" si="5"/>
        <v>951.56557999999995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1586</v>
      </c>
      <c r="B25" s="40">
        <v>99928</v>
      </c>
      <c r="C25" s="20" t="s">
        <v>3614</v>
      </c>
      <c r="D25" s="20" t="s">
        <v>3059</v>
      </c>
      <c r="E25" s="100">
        <v>0.89339999999999997</v>
      </c>
      <c r="F25" s="39"/>
      <c r="G25" s="74">
        <f t="shared" si="0"/>
        <v>180.25397599999997</v>
      </c>
      <c r="H25" s="74">
        <f t="shared" si="1"/>
        <v>142.46090799999999</v>
      </c>
      <c r="I25" s="74">
        <f t="shared" si="2"/>
        <v>53.891329999999996</v>
      </c>
      <c r="J25" s="75"/>
      <c r="K25" s="74">
        <f t="shared" si="3"/>
        <v>1293.4069959999999</v>
      </c>
      <c r="L25" s="74">
        <f t="shared" si="4"/>
        <v>424.12797599999999</v>
      </c>
      <c r="M25" s="74">
        <f t="shared" si="5"/>
        <v>951.56557999999995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1587</v>
      </c>
      <c r="B26" s="40">
        <v>99928</v>
      </c>
      <c r="C26" s="20" t="s">
        <v>3614</v>
      </c>
      <c r="D26" s="20" t="s">
        <v>3059</v>
      </c>
      <c r="E26" s="100">
        <v>0.89339999999999997</v>
      </c>
      <c r="F26" s="39"/>
      <c r="G26" s="74">
        <f t="shared" si="0"/>
        <v>180.25397599999997</v>
      </c>
      <c r="H26" s="74">
        <f t="shared" si="1"/>
        <v>142.46090799999999</v>
      </c>
      <c r="I26" s="74">
        <f t="shared" si="2"/>
        <v>53.891329999999996</v>
      </c>
      <c r="J26" s="75"/>
      <c r="K26" s="74">
        <f t="shared" si="3"/>
        <v>1293.4069959999999</v>
      </c>
      <c r="L26" s="74">
        <f t="shared" si="4"/>
        <v>424.12797599999999</v>
      </c>
      <c r="M26" s="74">
        <f t="shared" si="5"/>
        <v>951.56557999999995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1588</v>
      </c>
      <c r="B27" s="40">
        <v>99928</v>
      </c>
      <c r="C27" s="20" t="s">
        <v>3614</v>
      </c>
      <c r="D27" s="20" t="s">
        <v>3059</v>
      </c>
      <c r="E27" s="100">
        <v>0.89339999999999997</v>
      </c>
      <c r="F27" s="39"/>
      <c r="G27" s="74">
        <f t="shared" si="0"/>
        <v>180.25397599999997</v>
      </c>
      <c r="H27" s="74">
        <f t="shared" si="1"/>
        <v>142.46090799999999</v>
      </c>
      <c r="I27" s="74">
        <f t="shared" si="2"/>
        <v>53.891329999999996</v>
      </c>
      <c r="J27" s="75"/>
      <c r="K27" s="74">
        <f t="shared" si="3"/>
        <v>1293.4069959999999</v>
      </c>
      <c r="L27" s="74">
        <f t="shared" si="4"/>
        <v>424.12797599999999</v>
      </c>
      <c r="M27" s="74">
        <f t="shared" si="5"/>
        <v>951.56557999999995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1589</v>
      </c>
      <c r="B28" s="40">
        <v>99928</v>
      </c>
      <c r="C28" s="20" t="s">
        <v>3614</v>
      </c>
      <c r="D28" s="20" t="s">
        <v>3059</v>
      </c>
      <c r="E28" s="100">
        <v>0.89339999999999997</v>
      </c>
      <c r="F28" s="39"/>
      <c r="G28" s="74">
        <f t="shared" si="0"/>
        <v>180.25397599999997</v>
      </c>
      <c r="H28" s="74">
        <f t="shared" si="1"/>
        <v>142.46090799999999</v>
      </c>
      <c r="I28" s="74">
        <f t="shared" si="2"/>
        <v>53.891329999999996</v>
      </c>
      <c r="J28" s="75"/>
      <c r="K28" s="74">
        <f t="shared" si="3"/>
        <v>1293.4069959999999</v>
      </c>
      <c r="L28" s="74">
        <f t="shared" si="4"/>
        <v>424.12797599999999</v>
      </c>
      <c r="M28" s="74">
        <f t="shared" si="5"/>
        <v>951.56557999999995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1590</v>
      </c>
      <c r="B29" s="40">
        <v>99928</v>
      </c>
      <c r="C29" s="20" t="s">
        <v>3614</v>
      </c>
      <c r="D29" s="20" t="s">
        <v>3059</v>
      </c>
      <c r="E29" s="100">
        <v>0.89339999999999997</v>
      </c>
      <c r="F29" s="39"/>
      <c r="G29" s="74">
        <f t="shared" si="0"/>
        <v>180.25397599999997</v>
      </c>
      <c r="H29" s="74">
        <f t="shared" si="1"/>
        <v>142.46090799999999</v>
      </c>
      <c r="I29" s="74">
        <f t="shared" si="2"/>
        <v>53.891329999999996</v>
      </c>
      <c r="J29" s="75"/>
      <c r="K29" s="74">
        <f t="shared" si="3"/>
        <v>1293.4069959999999</v>
      </c>
      <c r="L29" s="74">
        <f t="shared" si="4"/>
        <v>424.12797599999999</v>
      </c>
      <c r="M29" s="74">
        <f t="shared" si="5"/>
        <v>951.56557999999995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1591</v>
      </c>
      <c r="B30" s="12">
        <v>43580</v>
      </c>
      <c r="C30" s="12" t="s">
        <v>3535</v>
      </c>
      <c r="D30" s="12" t="s">
        <v>3056</v>
      </c>
      <c r="E30" s="100">
        <v>0.84820000000000007</v>
      </c>
      <c r="F30" s="39"/>
      <c r="G30" s="74">
        <f t="shared" si="0"/>
        <v>174.213448</v>
      </c>
      <c r="H30" s="74">
        <f t="shared" si="1"/>
        <v>137.68688400000002</v>
      </c>
      <c r="I30" s="74">
        <f t="shared" si="2"/>
        <v>52.08559000000001</v>
      </c>
      <c r="J30" s="75"/>
      <c r="K30" s="74">
        <f t="shared" si="3"/>
        <v>1250.0629080000001</v>
      </c>
      <c r="L30" s="74">
        <f t="shared" si="4"/>
        <v>413.11544800000001</v>
      </c>
      <c r="M30" s="74">
        <f t="shared" si="5"/>
        <v>922.01834000000008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1592</v>
      </c>
      <c r="B31" s="40">
        <v>99928</v>
      </c>
      <c r="C31" s="20" t="s">
        <v>3614</v>
      </c>
      <c r="D31" s="20" t="s">
        <v>3059</v>
      </c>
      <c r="E31" s="100">
        <v>0.89339999999999997</v>
      </c>
      <c r="F31" s="39"/>
      <c r="G31" s="74">
        <f t="shared" si="0"/>
        <v>180.25397599999997</v>
      </c>
      <c r="H31" s="74">
        <f t="shared" si="1"/>
        <v>142.46090799999999</v>
      </c>
      <c r="I31" s="74">
        <f t="shared" si="2"/>
        <v>53.891329999999996</v>
      </c>
      <c r="J31" s="75"/>
      <c r="K31" s="74">
        <f t="shared" si="3"/>
        <v>1293.4069959999999</v>
      </c>
      <c r="L31" s="74">
        <f t="shared" si="4"/>
        <v>424.12797599999999</v>
      </c>
      <c r="M31" s="74">
        <f t="shared" si="5"/>
        <v>951.56557999999995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1593</v>
      </c>
      <c r="B32" s="40">
        <v>99928</v>
      </c>
      <c r="C32" s="20" t="s">
        <v>3614</v>
      </c>
      <c r="D32" s="20" t="s">
        <v>3059</v>
      </c>
      <c r="E32" s="100">
        <v>0.89339999999999997</v>
      </c>
      <c r="F32" s="39"/>
      <c r="G32" s="74">
        <f t="shared" si="0"/>
        <v>180.25397599999997</v>
      </c>
      <c r="H32" s="74">
        <f t="shared" si="1"/>
        <v>142.46090799999999</v>
      </c>
      <c r="I32" s="74">
        <f t="shared" si="2"/>
        <v>53.891329999999996</v>
      </c>
      <c r="J32" s="75"/>
      <c r="K32" s="74">
        <f t="shared" si="3"/>
        <v>1293.4069959999999</v>
      </c>
      <c r="L32" s="74">
        <f t="shared" si="4"/>
        <v>424.12797599999999</v>
      </c>
      <c r="M32" s="74">
        <f t="shared" si="5"/>
        <v>951.56557999999995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1594</v>
      </c>
      <c r="B33" s="40">
        <v>99928</v>
      </c>
      <c r="C33" s="20" t="s">
        <v>3614</v>
      </c>
      <c r="D33" s="20" t="s">
        <v>3059</v>
      </c>
      <c r="E33" s="100">
        <v>0.89339999999999997</v>
      </c>
      <c r="F33" s="39"/>
      <c r="G33" s="74">
        <f t="shared" si="0"/>
        <v>180.25397599999997</v>
      </c>
      <c r="H33" s="74">
        <f t="shared" si="1"/>
        <v>142.46090799999999</v>
      </c>
      <c r="I33" s="74">
        <f t="shared" si="2"/>
        <v>53.891329999999996</v>
      </c>
      <c r="J33" s="75"/>
      <c r="K33" s="74">
        <f t="shared" si="3"/>
        <v>1293.4069959999999</v>
      </c>
      <c r="L33" s="74">
        <f t="shared" si="4"/>
        <v>424.12797599999999</v>
      </c>
      <c r="M33" s="74">
        <f t="shared" si="5"/>
        <v>951.56557999999995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1595</v>
      </c>
      <c r="B34" s="12">
        <v>43580</v>
      </c>
      <c r="C34" s="12" t="s">
        <v>3535</v>
      </c>
      <c r="D34" s="12" t="s">
        <v>3056</v>
      </c>
      <c r="E34" s="100">
        <v>0.84820000000000007</v>
      </c>
      <c r="F34" s="39"/>
      <c r="G34" s="74">
        <f t="shared" si="0"/>
        <v>174.213448</v>
      </c>
      <c r="H34" s="74">
        <f t="shared" si="1"/>
        <v>137.68688400000002</v>
      </c>
      <c r="I34" s="74">
        <f t="shared" si="2"/>
        <v>52.08559000000001</v>
      </c>
      <c r="J34" s="75"/>
      <c r="K34" s="74">
        <f t="shared" si="3"/>
        <v>1250.0629080000001</v>
      </c>
      <c r="L34" s="74">
        <f t="shared" si="4"/>
        <v>413.11544800000001</v>
      </c>
      <c r="M34" s="74">
        <f t="shared" si="5"/>
        <v>922.01834000000008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1596</v>
      </c>
      <c r="B35" s="40">
        <v>99928</v>
      </c>
      <c r="C35" s="20" t="s">
        <v>3614</v>
      </c>
      <c r="D35" s="20" t="s">
        <v>3059</v>
      </c>
      <c r="E35" s="100">
        <v>0.89339999999999997</v>
      </c>
      <c r="F35" s="39"/>
      <c r="G35" s="74">
        <f t="shared" si="0"/>
        <v>180.25397599999997</v>
      </c>
      <c r="H35" s="74">
        <f t="shared" si="1"/>
        <v>142.46090799999999</v>
      </c>
      <c r="I35" s="74">
        <f t="shared" si="2"/>
        <v>53.891329999999996</v>
      </c>
      <c r="J35" s="75"/>
      <c r="K35" s="74">
        <f t="shared" si="3"/>
        <v>1293.4069959999999</v>
      </c>
      <c r="L35" s="74">
        <f t="shared" si="4"/>
        <v>424.12797599999999</v>
      </c>
      <c r="M35" s="74">
        <f t="shared" si="5"/>
        <v>951.56557999999995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1597</v>
      </c>
      <c r="B36" s="12">
        <v>36540</v>
      </c>
      <c r="C36" s="12" t="s">
        <v>3533</v>
      </c>
      <c r="D36" s="12" t="s">
        <v>3056</v>
      </c>
      <c r="E36" s="100">
        <v>0.92889999999999995</v>
      </c>
      <c r="F36" s="39"/>
      <c r="G36" s="74">
        <f t="shared" si="0"/>
        <v>184.99819599999998</v>
      </c>
      <c r="H36" s="74">
        <f t="shared" si="1"/>
        <v>146.210418</v>
      </c>
      <c r="I36" s="74">
        <f t="shared" si="2"/>
        <v>55.309555000000003</v>
      </c>
      <c r="J36" s="75"/>
      <c r="K36" s="74">
        <f t="shared" si="3"/>
        <v>1327.4493660000001</v>
      </c>
      <c r="L36" s="74">
        <f t="shared" si="4"/>
        <v>432.777196</v>
      </c>
      <c r="M36" s="74">
        <f t="shared" si="5"/>
        <v>974.77193000000011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1598</v>
      </c>
      <c r="B37" s="40">
        <v>99928</v>
      </c>
      <c r="C37" s="20" t="s">
        <v>3614</v>
      </c>
      <c r="D37" s="20" t="s">
        <v>3059</v>
      </c>
      <c r="E37" s="100">
        <v>0.89339999999999997</v>
      </c>
      <c r="F37" s="39"/>
      <c r="G37" s="74">
        <f t="shared" si="0"/>
        <v>180.25397599999997</v>
      </c>
      <c r="H37" s="74">
        <f t="shared" si="1"/>
        <v>142.46090799999999</v>
      </c>
      <c r="I37" s="74">
        <f t="shared" si="2"/>
        <v>53.891329999999996</v>
      </c>
      <c r="J37" s="75"/>
      <c r="K37" s="74">
        <f t="shared" si="3"/>
        <v>1293.4069959999999</v>
      </c>
      <c r="L37" s="74">
        <f t="shared" si="4"/>
        <v>424.12797599999999</v>
      </c>
      <c r="M37" s="74">
        <f t="shared" si="5"/>
        <v>951.56557999999995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1599</v>
      </c>
      <c r="B38" s="40">
        <v>99928</v>
      </c>
      <c r="C38" s="20" t="s">
        <v>3614</v>
      </c>
      <c r="D38" s="20" t="s">
        <v>3059</v>
      </c>
      <c r="E38" s="100">
        <v>0.89339999999999997</v>
      </c>
      <c r="F38" s="39"/>
      <c r="G38" s="74">
        <f t="shared" si="0"/>
        <v>180.25397599999997</v>
      </c>
      <c r="H38" s="74">
        <f t="shared" si="1"/>
        <v>142.46090799999999</v>
      </c>
      <c r="I38" s="74">
        <f t="shared" si="2"/>
        <v>53.891329999999996</v>
      </c>
      <c r="J38" s="75"/>
      <c r="K38" s="74">
        <f t="shared" si="3"/>
        <v>1293.4069959999999</v>
      </c>
      <c r="L38" s="74">
        <f t="shared" si="4"/>
        <v>424.12797599999999</v>
      </c>
      <c r="M38" s="74">
        <f t="shared" si="5"/>
        <v>951.56557999999995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1600</v>
      </c>
      <c r="B39" s="40">
        <v>99928</v>
      </c>
      <c r="C39" s="20" t="s">
        <v>3614</v>
      </c>
      <c r="D39" s="20" t="s">
        <v>3059</v>
      </c>
      <c r="E39" s="100">
        <v>0.89339999999999997</v>
      </c>
      <c r="F39" s="39"/>
      <c r="G39" s="74">
        <f t="shared" si="0"/>
        <v>180.25397599999997</v>
      </c>
      <c r="H39" s="74">
        <f t="shared" si="1"/>
        <v>142.46090799999999</v>
      </c>
      <c r="I39" s="74">
        <f t="shared" si="2"/>
        <v>53.891329999999996</v>
      </c>
      <c r="J39" s="75"/>
      <c r="K39" s="74">
        <f t="shared" si="3"/>
        <v>1293.4069959999999</v>
      </c>
      <c r="L39" s="74">
        <f t="shared" si="4"/>
        <v>424.12797599999999</v>
      </c>
      <c r="M39" s="74">
        <f t="shared" si="5"/>
        <v>951.56557999999995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1601</v>
      </c>
      <c r="B40" s="40">
        <v>99928</v>
      </c>
      <c r="C40" s="20" t="s">
        <v>3614</v>
      </c>
      <c r="D40" s="20" t="s">
        <v>3059</v>
      </c>
      <c r="E40" s="100">
        <v>0.89339999999999997</v>
      </c>
      <c r="F40" s="39"/>
      <c r="G40" s="74">
        <f t="shared" si="0"/>
        <v>180.25397599999997</v>
      </c>
      <c r="H40" s="74">
        <f t="shared" si="1"/>
        <v>142.46090799999999</v>
      </c>
      <c r="I40" s="74">
        <f t="shared" si="2"/>
        <v>53.891329999999996</v>
      </c>
      <c r="J40" s="75"/>
      <c r="K40" s="74">
        <f t="shared" si="3"/>
        <v>1293.4069959999999</v>
      </c>
      <c r="L40" s="74">
        <f t="shared" si="4"/>
        <v>424.12797599999999</v>
      </c>
      <c r="M40" s="74">
        <f t="shared" si="5"/>
        <v>951.56557999999995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1602</v>
      </c>
      <c r="B41" s="40">
        <v>99928</v>
      </c>
      <c r="C41" s="20" t="s">
        <v>3614</v>
      </c>
      <c r="D41" s="20" t="s">
        <v>3059</v>
      </c>
      <c r="E41" s="100">
        <v>0.89339999999999997</v>
      </c>
      <c r="F41" s="39"/>
      <c r="G41" s="74">
        <f t="shared" si="0"/>
        <v>180.25397599999997</v>
      </c>
      <c r="H41" s="74">
        <f t="shared" si="1"/>
        <v>142.46090799999999</v>
      </c>
      <c r="I41" s="74">
        <f t="shared" si="2"/>
        <v>53.891329999999996</v>
      </c>
      <c r="J41" s="75"/>
      <c r="K41" s="74">
        <f t="shared" si="3"/>
        <v>1293.4069959999999</v>
      </c>
      <c r="L41" s="74">
        <f t="shared" si="4"/>
        <v>424.12797599999999</v>
      </c>
      <c r="M41" s="74">
        <f t="shared" si="5"/>
        <v>951.56557999999995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1603</v>
      </c>
      <c r="B42" s="40">
        <v>99928</v>
      </c>
      <c r="C42" s="20" t="s">
        <v>3614</v>
      </c>
      <c r="D42" s="20" t="s">
        <v>3059</v>
      </c>
      <c r="E42" s="100">
        <v>0.89339999999999997</v>
      </c>
      <c r="F42" s="39"/>
      <c r="G42" s="74">
        <f t="shared" si="0"/>
        <v>180.25397599999997</v>
      </c>
      <c r="H42" s="74">
        <f t="shared" si="1"/>
        <v>142.46090799999999</v>
      </c>
      <c r="I42" s="74">
        <f t="shared" si="2"/>
        <v>53.891329999999996</v>
      </c>
      <c r="J42" s="75"/>
      <c r="K42" s="74">
        <f t="shared" si="3"/>
        <v>1293.4069959999999</v>
      </c>
      <c r="L42" s="74">
        <f t="shared" si="4"/>
        <v>424.12797599999999</v>
      </c>
      <c r="M42" s="74">
        <f t="shared" si="5"/>
        <v>951.56557999999995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1604</v>
      </c>
      <c r="B43" s="40">
        <v>99928</v>
      </c>
      <c r="C43" s="20" t="s">
        <v>3614</v>
      </c>
      <c r="D43" s="20" t="s">
        <v>3059</v>
      </c>
      <c r="E43" s="100">
        <v>0.89339999999999997</v>
      </c>
      <c r="F43" s="39"/>
      <c r="G43" s="74">
        <f t="shared" si="0"/>
        <v>180.25397599999997</v>
      </c>
      <c r="H43" s="74">
        <f t="shared" si="1"/>
        <v>142.46090799999999</v>
      </c>
      <c r="I43" s="74">
        <f t="shared" si="2"/>
        <v>53.891329999999996</v>
      </c>
      <c r="J43" s="75"/>
      <c r="K43" s="74">
        <f t="shared" si="3"/>
        <v>1293.4069959999999</v>
      </c>
      <c r="L43" s="74">
        <f t="shared" si="4"/>
        <v>424.12797599999999</v>
      </c>
      <c r="M43" s="74">
        <f t="shared" si="5"/>
        <v>951.56557999999995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1605</v>
      </c>
      <c r="B44" s="40">
        <v>99928</v>
      </c>
      <c r="C44" s="20" t="s">
        <v>3614</v>
      </c>
      <c r="D44" s="20" t="s">
        <v>3059</v>
      </c>
      <c r="E44" s="100">
        <v>0.89339999999999997</v>
      </c>
      <c r="F44" s="39"/>
      <c r="G44" s="74">
        <f t="shared" si="0"/>
        <v>180.25397599999997</v>
      </c>
      <c r="H44" s="74">
        <f t="shared" si="1"/>
        <v>142.46090799999999</v>
      </c>
      <c r="I44" s="74">
        <f t="shared" si="2"/>
        <v>53.891329999999996</v>
      </c>
      <c r="J44" s="75"/>
      <c r="K44" s="74">
        <f t="shared" si="3"/>
        <v>1293.4069959999999</v>
      </c>
      <c r="L44" s="74">
        <f t="shared" si="4"/>
        <v>424.12797599999999</v>
      </c>
      <c r="M44" s="74">
        <f t="shared" si="5"/>
        <v>951.56557999999995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1606</v>
      </c>
      <c r="B45" s="40">
        <v>99928</v>
      </c>
      <c r="C45" s="20" t="s">
        <v>3614</v>
      </c>
      <c r="D45" s="20" t="s">
        <v>3059</v>
      </c>
      <c r="E45" s="100">
        <v>0.89339999999999997</v>
      </c>
      <c r="F45" s="39"/>
      <c r="G45" s="74">
        <f t="shared" si="0"/>
        <v>180.25397599999997</v>
      </c>
      <c r="H45" s="74">
        <f t="shared" si="1"/>
        <v>142.46090799999999</v>
      </c>
      <c r="I45" s="74">
        <f t="shared" si="2"/>
        <v>53.891329999999996</v>
      </c>
      <c r="J45" s="75"/>
      <c r="K45" s="74">
        <f t="shared" si="3"/>
        <v>1293.4069959999999</v>
      </c>
      <c r="L45" s="74">
        <f t="shared" si="4"/>
        <v>424.12797599999999</v>
      </c>
      <c r="M45" s="74">
        <f t="shared" si="5"/>
        <v>951.56557999999995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1607</v>
      </c>
      <c r="B46" s="40">
        <v>99928</v>
      </c>
      <c r="C46" s="20" t="s">
        <v>3614</v>
      </c>
      <c r="D46" s="20" t="s">
        <v>3059</v>
      </c>
      <c r="E46" s="100">
        <v>0.89339999999999997</v>
      </c>
      <c r="F46" s="39"/>
      <c r="G46" s="74">
        <f t="shared" si="0"/>
        <v>180.25397599999997</v>
      </c>
      <c r="H46" s="74">
        <f t="shared" si="1"/>
        <v>142.46090799999999</v>
      </c>
      <c r="I46" s="74">
        <f t="shared" si="2"/>
        <v>53.891329999999996</v>
      </c>
      <c r="J46" s="75"/>
      <c r="K46" s="74">
        <f t="shared" si="3"/>
        <v>1293.4069959999999</v>
      </c>
      <c r="L46" s="74">
        <f t="shared" si="4"/>
        <v>424.12797599999999</v>
      </c>
      <c r="M46" s="74">
        <f t="shared" si="5"/>
        <v>951.56557999999995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1608</v>
      </c>
      <c r="B47" s="40">
        <v>99928</v>
      </c>
      <c r="C47" s="20" t="s">
        <v>3614</v>
      </c>
      <c r="D47" s="20" t="s">
        <v>3059</v>
      </c>
      <c r="E47" s="100">
        <v>0.89339999999999997</v>
      </c>
      <c r="F47" s="39"/>
      <c r="G47" s="74">
        <f t="shared" si="0"/>
        <v>180.25397599999997</v>
      </c>
      <c r="H47" s="74">
        <f t="shared" si="1"/>
        <v>142.46090799999999</v>
      </c>
      <c r="I47" s="74">
        <f t="shared" si="2"/>
        <v>53.891329999999996</v>
      </c>
      <c r="J47" s="75"/>
      <c r="K47" s="74">
        <f t="shared" si="3"/>
        <v>1293.4069959999999</v>
      </c>
      <c r="L47" s="74">
        <f t="shared" si="4"/>
        <v>424.12797599999999</v>
      </c>
      <c r="M47" s="74">
        <f t="shared" si="5"/>
        <v>951.56557999999995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1609</v>
      </c>
      <c r="B48" s="12">
        <v>24260</v>
      </c>
      <c r="C48" s="12" t="s">
        <v>3615</v>
      </c>
      <c r="D48" s="12" t="s">
        <v>3056</v>
      </c>
      <c r="E48" s="100">
        <v>0.95809999999999995</v>
      </c>
      <c r="F48" s="39"/>
      <c r="G48" s="74">
        <f t="shared" si="0"/>
        <v>188.90048400000001</v>
      </c>
      <c r="H48" s="74">
        <f t="shared" si="1"/>
        <v>149.294522</v>
      </c>
      <c r="I48" s="74">
        <f t="shared" si="2"/>
        <v>56.476095000000001</v>
      </c>
      <c r="J48" s="75"/>
      <c r="K48" s="74">
        <f t="shared" si="3"/>
        <v>1355.4504139999999</v>
      </c>
      <c r="L48" s="74">
        <f t="shared" si="4"/>
        <v>439.89148399999999</v>
      </c>
      <c r="M48" s="74">
        <f t="shared" si="5"/>
        <v>993.85996999999998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1610</v>
      </c>
      <c r="B49" s="12">
        <v>24260</v>
      </c>
      <c r="C49" s="12" t="s">
        <v>3615</v>
      </c>
      <c r="D49" s="12" t="s">
        <v>3056</v>
      </c>
      <c r="E49" s="100">
        <v>0.95809999999999995</v>
      </c>
      <c r="F49" s="39"/>
      <c r="G49" s="74">
        <f t="shared" si="0"/>
        <v>188.90048400000001</v>
      </c>
      <c r="H49" s="74">
        <f t="shared" si="1"/>
        <v>149.294522</v>
      </c>
      <c r="I49" s="74">
        <f t="shared" si="2"/>
        <v>56.476095000000001</v>
      </c>
      <c r="J49" s="75"/>
      <c r="K49" s="74">
        <f t="shared" si="3"/>
        <v>1355.4504139999999</v>
      </c>
      <c r="L49" s="74">
        <f t="shared" si="4"/>
        <v>439.89148399999999</v>
      </c>
      <c r="M49" s="74">
        <f t="shared" si="5"/>
        <v>993.85996999999998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1611</v>
      </c>
      <c r="B50" s="40">
        <v>99928</v>
      </c>
      <c r="C50" s="20" t="s">
        <v>3614</v>
      </c>
      <c r="D50" s="20" t="s">
        <v>3059</v>
      </c>
      <c r="E50" s="100">
        <v>0.89339999999999997</v>
      </c>
      <c r="F50" s="39"/>
      <c r="G50" s="74">
        <f t="shared" si="0"/>
        <v>180.25397599999997</v>
      </c>
      <c r="H50" s="74">
        <f t="shared" si="1"/>
        <v>142.46090799999999</v>
      </c>
      <c r="I50" s="74">
        <f t="shared" si="2"/>
        <v>53.891329999999996</v>
      </c>
      <c r="J50" s="75"/>
      <c r="K50" s="74">
        <f t="shared" si="3"/>
        <v>1293.4069959999999</v>
      </c>
      <c r="L50" s="74">
        <f t="shared" si="4"/>
        <v>424.12797599999999</v>
      </c>
      <c r="M50" s="74">
        <f t="shared" si="5"/>
        <v>951.56557999999995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1612</v>
      </c>
      <c r="B51" s="40">
        <v>99928</v>
      </c>
      <c r="C51" s="20" t="s">
        <v>3614</v>
      </c>
      <c r="D51" s="20" t="s">
        <v>3059</v>
      </c>
      <c r="E51" s="100">
        <v>0.89339999999999997</v>
      </c>
      <c r="F51" s="39"/>
      <c r="G51" s="74">
        <f t="shared" si="0"/>
        <v>180.25397599999997</v>
      </c>
      <c r="H51" s="74">
        <f t="shared" si="1"/>
        <v>142.46090799999999</v>
      </c>
      <c r="I51" s="74">
        <f t="shared" si="2"/>
        <v>53.891329999999996</v>
      </c>
      <c r="J51" s="75"/>
      <c r="K51" s="74">
        <f t="shared" si="3"/>
        <v>1293.4069959999999</v>
      </c>
      <c r="L51" s="74">
        <f t="shared" si="4"/>
        <v>424.12797599999999</v>
      </c>
      <c r="M51" s="74">
        <f t="shared" si="5"/>
        <v>951.56557999999995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1613</v>
      </c>
      <c r="B52" s="40">
        <v>99928</v>
      </c>
      <c r="C52" s="20" t="s">
        <v>3614</v>
      </c>
      <c r="D52" s="20" t="s">
        <v>3059</v>
      </c>
      <c r="E52" s="100">
        <v>0.89339999999999997</v>
      </c>
      <c r="F52" s="39"/>
      <c r="G52" s="74">
        <f t="shared" si="0"/>
        <v>180.25397599999997</v>
      </c>
      <c r="H52" s="74">
        <f t="shared" si="1"/>
        <v>142.46090799999999</v>
      </c>
      <c r="I52" s="74">
        <f t="shared" si="2"/>
        <v>53.891329999999996</v>
      </c>
      <c r="J52" s="75"/>
      <c r="K52" s="74">
        <f t="shared" si="3"/>
        <v>1293.4069959999999</v>
      </c>
      <c r="L52" s="74">
        <f t="shared" si="4"/>
        <v>424.12797599999999</v>
      </c>
      <c r="M52" s="74">
        <f t="shared" si="5"/>
        <v>951.56557999999995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1614</v>
      </c>
      <c r="B53" s="40">
        <v>99928</v>
      </c>
      <c r="C53" s="20" t="s">
        <v>3614</v>
      </c>
      <c r="D53" s="20" t="s">
        <v>3059</v>
      </c>
      <c r="E53" s="100">
        <v>0.89339999999999997</v>
      </c>
      <c r="F53" s="39"/>
      <c r="G53" s="74">
        <f t="shared" si="0"/>
        <v>180.25397599999997</v>
      </c>
      <c r="H53" s="74">
        <f t="shared" si="1"/>
        <v>142.46090799999999</v>
      </c>
      <c r="I53" s="74">
        <f t="shared" si="2"/>
        <v>53.891329999999996</v>
      </c>
      <c r="J53" s="75"/>
      <c r="K53" s="74">
        <f t="shared" si="3"/>
        <v>1293.4069959999999</v>
      </c>
      <c r="L53" s="74">
        <f t="shared" si="4"/>
        <v>424.12797599999999</v>
      </c>
      <c r="M53" s="74">
        <f t="shared" si="5"/>
        <v>951.56557999999995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1615</v>
      </c>
      <c r="B54" s="40">
        <v>99928</v>
      </c>
      <c r="C54" s="20" t="s">
        <v>3614</v>
      </c>
      <c r="D54" s="20" t="s">
        <v>3059</v>
      </c>
      <c r="E54" s="100">
        <v>0.89339999999999997</v>
      </c>
      <c r="F54" s="39"/>
      <c r="G54" s="74">
        <f t="shared" si="0"/>
        <v>180.25397599999997</v>
      </c>
      <c r="H54" s="74">
        <f t="shared" si="1"/>
        <v>142.46090799999999</v>
      </c>
      <c r="I54" s="74">
        <f t="shared" si="2"/>
        <v>53.891329999999996</v>
      </c>
      <c r="J54" s="75"/>
      <c r="K54" s="74">
        <f t="shared" si="3"/>
        <v>1293.4069959999999</v>
      </c>
      <c r="L54" s="74">
        <f t="shared" si="4"/>
        <v>424.12797599999999</v>
      </c>
      <c r="M54" s="74">
        <f t="shared" si="5"/>
        <v>951.56557999999995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1616</v>
      </c>
      <c r="B55" s="12">
        <v>24260</v>
      </c>
      <c r="C55" s="12" t="s">
        <v>3615</v>
      </c>
      <c r="D55" s="12" t="s">
        <v>3056</v>
      </c>
      <c r="E55" s="100">
        <v>0.95809999999999995</v>
      </c>
      <c r="F55" s="39"/>
      <c r="G55" s="74">
        <f t="shared" si="0"/>
        <v>188.90048400000001</v>
      </c>
      <c r="H55" s="74">
        <f t="shared" si="1"/>
        <v>149.294522</v>
      </c>
      <c r="I55" s="74">
        <f t="shared" si="2"/>
        <v>56.476095000000001</v>
      </c>
      <c r="J55" s="75"/>
      <c r="K55" s="74">
        <f t="shared" si="3"/>
        <v>1355.4504139999999</v>
      </c>
      <c r="L55" s="74">
        <f t="shared" si="4"/>
        <v>439.89148399999999</v>
      </c>
      <c r="M55" s="74">
        <f t="shared" si="5"/>
        <v>993.85996999999998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1617</v>
      </c>
      <c r="B56" s="40">
        <v>99928</v>
      </c>
      <c r="C56" s="20" t="s">
        <v>3614</v>
      </c>
      <c r="D56" s="20" t="s">
        <v>3059</v>
      </c>
      <c r="E56" s="100">
        <v>0.89339999999999997</v>
      </c>
      <c r="F56" s="39"/>
      <c r="G56" s="74">
        <f t="shared" si="0"/>
        <v>180.25397599999997</v>
      </c>
      <c r="H56" s="74">
        <f t="shared" si="1"/>
        <v>142.46090799999999</v>
      </c>
      <c r="I56" s="74">
        <f t="shared" si="2"/>
        <v>53.891329999999996</v>
      </c>
      <c r="J56" s="75"/>
      <c r="K56" s="74">
        <f t="shared" si="3"/>
        <v>1293.4069959999999</v>
      </c>
      <c r="L56" s="74">
        <f t="shared" si="4"/>
        <v>424.12797599999999</v>
      </c>
      <c r="M56" s="74">
        <f t="shared" si="5"/>
        <v>951.56557999999995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1618</v>
      </c>
      <c r="B57" s="40">
        <v>99928</v>
      </c>
      <c r="C57" s="20" t="s">
        <v>3614</v>
      </c>
      <c r="D57" s="20" t="s">
        <v>3059</v>
      </c>
      <c r="E57" s="100">
        <v>0.89339999999999997</v>
      </c>
      <c r="F57" s="39"/>
      <c r="G57" s="74">
        <f t="shared" si="0"/>
        <v>180.25397599999997</v>
      </c>
      <c r="H57" s="74">
        <f t="shared" si="1"/>
        <v>142.46090799999999</v>
      </c>
      <c r="I57" s="74">
        <f t="shared" si="2"/>
        <v>53.891329999999996</v>
      </c>
      <c r="J57" s="75"/>
      <c r="K57" s="74">
        <f t="shared" si="3"/>
        <v>1293.4069959999999</v>
      </c>
      <c r="L57" s="74">
        <f t="shared" si="4"/>
        <v>424.12797599999999</v>
      </c>
      <c r="M57" s="74">
        <f t="shared" si="5"/>
        <v>951.56557999999995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1619</v>
      </c>
      <c r="B58" s="40">
        <v>99928</v>
      </c>
      <c r="C58" s="20" t="s">
        <v>3614</v>
      </c>
      <c r="D58" s="20" t="s">
        <v>3059</v>
      </c>
      <c r="E58" s="100">
        <v>0.89339999999999997</v>
      </c>
      <c r="F58" s="39"/>
      <c r="G58" s="74">
        <f t="shared" si="0"/>
        <v>180.25397599999997</v>
      </c>
      <c r="H58" s="74">
        <f t="shared" si="1"/>
        <v>142.46090799999999</v>
      </c>
      <c r="I58" s="74">
        <f t="shared" si="2"/>
        <v>53.891329999999996</v>
      </c>
      <c r="J58" s="75"/>
      <c r="K58" s="74">
        <f t="shared" si="3"/>
        <v>1293.4069959999999</v>
      </c>
      <c r="L58" s="74">
        <f t="shared" si="4"/>
        <v>424.12797599999999</v>
      </c>
      <c r="M58" s="74">
        <f t="shared" si="5"/>
        <v>951.56557999999995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1620</v>
      </c>
      <c r="B59" s="40">
        <v>99928</v>
      </c>
      <c r="C59" s="20" t="s">
        <v>3614</v>
      </c>
      <c r="D59" s="20" t="s">
        <v>3059</v>
      </c>
      <c r="E59" s="100">
        <v>0.89339999999999997</v>
      </c>
      <c r="F59" s="39"/>
      <c r="G59" s="74">
        <f t="shared" si="0"/>
        <v>180.25397599999997</v>
      </c>
      <c r="H59" s="74">
        <f t="shared" si="1"/>
        <v>142.46090799999999</v>
      </c>
      <c r="I59" s="74">
        <f t="shared" si="2"/>
        <v>53.891329999999996</v>
      </c>
      <c r="J59" s="75"/>
      <c r="K59" s="74">
        <f t="shared" si="3"/>
        <v>1293.4069959999999</v>
      </c>
      <c r="L59" s="74">
        <f t="shared" si="4"/>
        <v>424.12797599999999</v>
      </c>
      <c r="M59" s="74">
        <f t="shared" si="5"/>
        <v>951.56557999999995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1621</v>
      </c>
      <c r="B60" s="40">
        <v>99928</v>
      </c>
      <c r="C60" s="20" t="s">
        <v>3614</v>
      </c>
      <c r="D60" s="20" t="s">
        <v>3059</v>
      </c>
      <c r="E60" s="100">
        <v>0.89339999999999997</v>
      </c>
      <c r="F60" s="39"/>
      <c r="G60" s="74">
        <f t="shared" si="0"/>
        <v>180.25397599999997</v>
      </c>
      <c r="H60" s="74">
        <f t="shared" si="1"/>
        <v>142.46090799999999</v>
      </c>
      <c r="I60" s="74">
        <f t="shared" si="2"/>
        <v>53.891329999999996</v>
      </c>
      <c r="J60" s="75"/>
      <c r="K60" s="74">
        <f t="shared" si="3"/>
        <v>1293.4069959999999</v>
      </c>
      <c r="L60" s="74">
        <f t="shared" si="4"/>
        <v>424.12797599999999</v>
      </c>
      <c r="M60" s="74">
        <f t="shared" si="5"/>
        <v>951.56557999999995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1622</v>
      </c>
      <c r="B61" s="40">
        <v>99928</v>
      </c>
      <c r="C61" s="20" t="s">
        <v>3614</v>
      </c>
      <c r="D61" s="20" t="s">
        <v>3059</v>
      </c>
      <c r="E61" s="100">
        <v>0.89339999999999997</v>
      </c>
      <c r="F61" s="39"/>
      <c r="G61" s="74">
        <f t="shared" si="0"/>
        <v>180.25397599999997</v>
      </c>
      <c r="H61" s="74">
        <f t="shared" si="1"/>
        <v>142.46090799999999</v>
      </c>
      <c r="I61" s="74">
        <f t="shared" si="2"/>
        <v>53.891329999999996</v>
      </c>
      <c r="J61" s="75"/>
      <c r="K61" s="74">
        <f t="shared" si="3"/>
        <v>1293.4069959999999</v>
      </c>
      <c r="L61" s="74">
        <f t="shared" si="4"/>
        <v>424.12797599999999</v>
      </c>
      <c r="M61" s="74">
        <f t="shared" si="5"/>
        <v>951.56557999999995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1623</v>
      </c>
      <c r="B62" s="40">
        <v>99928</v>
      </c>
      <c r="C62" s="20" t="s">
        <v>3614</v>
      </c>
      <c r="D62" s="20" t="s">
        <v>3059</v>
      </c>
      <c r="E62" s="100">
        <v>0.89339999999999997</v>
      </c>
      <c r="F62" s="39"/>
      <c r="G62" s="74">
        <f t="shared" si="0"/>
        <v>180.25397599999997</v>
      </c>
      <c r="H62" s="74">
        <f t="shared" si="1"/>
        <v>142.46090799999999</v>
      </c>
      <c r="I62" s="74">
        <f t="shared" si="2"/>
        <v>53.891329999999996</v>
      </c>
      <c r="J62" s="75"/>
      <c r="K62" s="74">
        <f t="shared" si="3"/>
        <v>1293.4069959999999</v>
      </c>
      <c r="L62" s="74">
        <f t="shared" si="4"/>
        <v>424.12797599999999</v>
      </c>
      <c r="M62" s="74">
        <f t="shared" si="5"/>
        <v>951.56557999999995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1624</v>
      </c>
      <c r="B63" s="12">
        <v>30700</v>
      </c>
      <c r="C63" s="12" t="s">
        <v>3616</v>
      </c>
      <c r="D63" s="12" t="s">
        <v>3056</v>
      </c>
      <c r="E63" s="100">
        <v>0.9708</v>
      </c>
      <c r="F63" s="39"/>
      <c r="G63" s="74">
        <f t="shared" si="0"/>
        <v>190.597712</v>
      </c>
      <c r="H63" s="74">
        <f t="shared" si="1"/>
        <v>150.635896</v>
      </c>
      <c r="I63" s="74">
        <f t="shared" si="2"/>
        <v>56.983460000000008</v>
      </c>
      <c r="J63" s="75"/>
      <c r="K63" s="74">
        <f t="shared" si="3"/>
        <v>1367.628952</v>
      </c>
      <c r="L63" s="74">
        <f t="shared" si="4"/>
        <v>442.98571200000004</v>
      </c>
      <c r="M63" s="74">
        <f t="shared" si="5"/>
        <v>1002.1619600000001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1625</v>
      </c>
      <c r="B64" s="40">
        <v>99928</v>
      </c>
      <c r="C64" s="20" t="s">
        <v>3614</v>
      </c>
      <c r="D64" s="20" t="s">
        <v>3059</v>
      </c>
      <c r="E64" s="100">
        <v>0.89339999999999997</v>
      </c>
      <c r="F64" s="39"/>
      <c r="G64" s="74">
        <f t="shared" si="0"/>
        <v>180.25397599999997</v>
      </c>
      <c r="H64" s="74">
        <f t="shared" si="1"/>
        <v>142.46090799999999</v>
      </c>
      <c r="I64" s="74">
        <f t="shared" si="2"/>
        <v>53.891329999999996</v>
      </c>
      <c r="J64" s="75"/>
      <c r="K64" s="74">
        <f t="shared" si="3"/>
        <v>1293.4069959999999</v>
      </c>
      <c r="L64" s="74">
        <f t="shared" si="4"/>
        <v>424.12797599999999</v>
      </c>
      <c r="M64" s="74">
        <f t="shared" si="5"/>
        <v>951.56557999999995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1626</v>
      </c>
      <c r="B65" s="40">
        <v>99928</v>
      </c>
      <c r="C65" s="20" t="s">
        <v>3614</v>
      </c>
      <c r="D65" s="20" t="s">
        <v>3059</v>
      </c>
      <c r="E65" s="100">
        <v>0.89339999999999997</v>
      </c>
      <c r="F65" s="39"/>
      <c r="G65" s="74">
        <f t="shared" si="0"/>
        <v>180.25397599999997</v>
      </c>
      <c r="H65" s="74">
        <f t="shared" si="1"/>
        <v>142.46090799999999</v>
      </c>
      <c r="I65" s="74">
        <f t="shared" si="2"/>
        <v>53.891329999999996</v>
      </c>
      <c r="J65" s="75"/>
      <c r="K65" s="74">
        <f t="shared" si="3"/>
        <v>1293.4069959999999</v>
      </c>
      <c r="L65" s="74">
        <f t="shared" si="4"/>
        <v>424.12797599999999</v>
      </c>
      <c r="M65" s="74">
        <f t="shared" si="5"/>
        <v>951.56557999999995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1627</v>
      </c>
      <c r="B66" s="40">
        <v>99928</v>
      </c>
      <c r="C66" s="20" t="s">
        <v>3614</v>
      </c>
      <c r="D66" s="20" t="s">
        <v>3059</v>
      </c>
      <c r="E66" s="100">
        <v>0.89339999999999997</v>
      </c>
      <c r="F66" s="39"/>
      <c r="G66" s="74">
        <f t="shared" si="0"/>
        <v>180.25397599999997</v>
      </c>
      <c r="H66" s="74">
        <f t="shared" si="1"/>
        <v>142.46090799999999</v>
      </c>
      <c r="I66" s="74">
        <f t="shared" si="2"/>
        <v>53.891329999999996</v>
      </c>
      <c r="J66" s="75"/>
      <c r="K66" s="74">
        <f t="shared" si="3"/>
        <v>1293.4069959999999</v>
      </c>
      <c r="L66" s="74">
        <f t="shared" si="4"/>
        <v>424.12797599999999</v>
      </c>
      <c r="M66" s="74">
        <f t="shared" si="5"/>
        <v>951.56557999999995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1629</v>
      </c>
      <c r="B67" s="40">
        <v>99928</v>
      </c>
      <c r="C67" s="20" t="s">
        <v>3614</v>
      </c>
      <c r="D67" s="20" t="s">
        <v>3059</v>
      </c>
      <c r="E67" s="100">
        <v>0.89339999999999997</v>
      </c>
      <c r="F67" s="39"/>
      <c r="G67" s="74">
        <f t="shared" si="0"/>
        <v>180.25397599999997</v>
      </c>
      <c r="H67" s="74">
        <f t="shared" si="1"/>
        <v>142.46090799999999</v>
      </c>
      <c r="I67" s="74">
        <f t="shared" si="2"/>
        <v>53.891329999999996</v>
      </c>
      <c r="J67" s="75"/>
      <c r="K67" s="74">
        <f t="shared" si="3"/>
        <v>1293.4069959999999</v>
      </c>
      <c r="L67" s="74">
        <f t="shared" si="4"/>
        <v>424.12797599999999</v>
      </c>
      <c r="M67" s="74">
        <f t="shared" si="5"/>
        <v>951.56557999999995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1628</v>
      </c>
      <c r="B68" s="40">
        <v>99928</v>
      </c>
      <c r="C68" s="20" t="s">
        <v>3614</v>
      </c>
      <c r="D68" s="20" t="s">
        <v>3059</v>
      </c>
      <c r="E68" s="100">
        <v>0.89339999999999997</v>
      </c>
      <c r="F68" s="39"/>
      <c r="G68" s="74">
        <f t="shared" si="0"/>
        <v>180.25397599999997</v>
      </c>
      <c r="H68" s="74">
        <f t="shared" si="1"/>
        <v>142.46090799999999</v>
      </c>
      <c r="I68" s="74">
        <f t="shared" si="2"/>
        <v>53.891329999999996</v>
      </c>
      <c r="J68" s="75"/>
      <c r="K68" s="74">
        <f t="shared" si="3"/>
        <v>1293.4069959999999</v>
      </c>
      <c r="L68" s="74">
        <f t="shared" si="4"/>
        <v>424.12797599999999</v>
      </c>
      <c r="M68" s="74">
        <f t="shared" si="5"/>
        <v>951.56557999999995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1630</v>
      </c>
      <c r="B69" s="12">
        <v>24260</v>
      </c>
      <c r="C69" s="12" t="s">
        <v>3615</v>
      </c>
      <c r="D69" s="12" t="s">
        <v>3056</v>
      </c>
      <c r="E69" s="100">
        <v>0.95809999999999995</v>
      </c>
      <c r="F69" s="39"/>
      <c r="G69" s="74">
        <f t="shared" si="0"/>
        <v>188.90048400000001</v>
      </c>
      <c r="H69" s="74">
        <f t="shared" si="1"/>
        <v>149.294522</v>
      </c>
      <c r="I69" s="74">
        <f t="shared" si="2"/>
        <v>56.476095000000001</v>
      </c>
      <c r="J69" s="75"/>
      <c r="K69" s="74">
        <f t="shared" si="3"/>
        <v>1355.4504139999999</v>
      </c>
      <c r="L69" s="74">
        <f t="shared" si="4"/>
        <v>439.89148399999999</v>
      </c>
      <c r="M69" s="74">
        <f t="shared" si="5"/>
        <v>993.85996999999998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1631</v>
      </c>
      <c r="B70" s="40">
        <v>99928</v>
      </c>
      <c r="C70" s="20" t="s">
        <v>3614</v>
      </c>
      <c r="D70" s="20" t="s">
        <v>3059</v>
      </c>
      <c r="E70" s="100">
        <v>0.89339999999999997</v>
      </c>
      <c r="F70" s="39"/>
      <c r="G70" s="74">
        <f t="shared" si="0"/>
        <v>180.25397599999997</v>
      </c>
      <c r="H70" s="74">
        <f t="shared" si="1"/>
        <v>142.46090799999999</v>
      </c>
      <c r="I70" s="74">
        <f t="shared" si="2"/>
        <v>53.891329999999996</v>
      </c>
      <c r="J70" s="75"/>
      <c r="K70" s="74">
        <f t="shared" si="3"/>
        <v>1293.4069959999999</v>
      </c>
      <c r="L70" s="74">
        <f t="shared" si="4"/>
        <v>424.12797599999999</v>
      </c>
      <c r="M70" s="74">
        <f t="shared" si="5"/>
        <v>951.56557999999995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1632</v>
      </c>
      <c r="B71" s="40">
        <v>99928</v>
      </c>
      <c r="C71" s="20" t="s">
        <v>3614</v>
      </c>
      <c r="D71" s="20" t="s">
        <v>3059</v>
      </c>
      <c r="E71" s="100">
        <v>0.89339999999999997</v>
      </c>
      <c r="F71" s="39"/>
      <c r="G71" s="74">
        <f t="shared" si="0"/>
        <v>180.25397599999997</v>
      </c>
      <c r="H71" s="74">
        <f t="shared" si="1"/>
        <v>142.46090799999999</v>
      </c>
      <c r="I71" s="74">
        <f t="shared" si="2"/>
        <v>53.891329999999996</v>
      </c>
      <c r="J71" s="75"/>
      <c r="K71" s="74">
        <f t="shared" si="3"/>
        <v>1293.4069959999999</v>
      </c>
      <c r="L71" s="74">
        <f t="shared" si="4"/>
        <v>424.12797599999999</v>
      </c>
      <c r="M71" s="74">
        <f t="shared" si="5"/>
        <v>951.56557999999995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1633</v>
      </c>
      <c r="B72" s="40">
        <v>99928</v>
      </c>
      <c r="C72" s="20" t="s">
        <v>3614</v>
      </c>
      <c r="D72" s="20" t="s">
        <v>3059</v>
      </c>
      <c r="E72" s="100">
        <v>0.89339999999999997</v>
      </c>
      <c r="F72" s="39"/>
      <c r="G72" s="74">
        <f t="shared" si="0"/>
        <v>180.25397599999997</v>
      </c>
      <c r="H72" s="74">
        <f t="shared" si="1"/>
        <v>142.46090799999999</v>
      </c>
      <c r="I72" s="74">
        <f t="shared" si="2"/>
        <v>53.891329999999996</v>
      </c>
      <c r="J72" s="75"/>
      <c r="K72" s="74">
        <f t="shared" si="3"/>
        <v>1293.4069959999999</v>
      </c>
      <c r="L72" s="74">
        <f t="shared" si="4"/>
        <v>424.12797599999999</v>
      </c>
      <c r="M72" s="74">
        <f t="shared" si="5"/>
        <v>951.56557999999995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1634</v>
      </c>
      <c r="B73" s="40">
        <v>99928</v>
      </c>
      <c r="C73" s="20" t="s">
        <v>3614</v>
      </c>
      <c r="D73" s="20" t="s">
        <v>3059</v>
      </c>
      <c r="E73" s="100">
        <v>0.89339999999999997</v>
      </c>
      <c r="F73" s="39"/>
      <c r="G73" s="74">
        <f t="shared" ref="G73:G101" si="6">+(E73*133.64)+60.86</f>
        <v>180.25397599999997</v>
      </c>
      <c r="H73" s="74">
        <f t="shared" ref="H73:H101" si="7">(E73*105.62)+48.1</f>
        <v>142.46090799999999</v>
      </c>
      <c r="I73" s="74">
        <f t="shared" ref="I73:I101" si="8">(E73*39.95)+18.2</f>
        <v>53.891329999999996</v>
      </c>
      <c r="J73" s="75"/>
      <c r="K73" s="74">
        <f t="shared" ref="K73:K101" si="9">((E73*958.94)+436.69)</f>
        <v>1293.4069959999999</v>
      </c>
      <c r="L73" s="74">
        <f t="shared" ref="L73:L101" si="10">(E73*243.64)+206.46</f>
        <v>424.12797599999999</v>
      </c>
      <c r="M73" s="74">
        <f t="shared" ref="M73:M101" si="11">(E73*653.7)+367.55</f>
        <v>951.56557999999995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1635</v>
      </c>
      <c r="B74" s="40">
        <v>99928</v>
      </c>
      <c r="C74" s="20" t="s">
        <v>3614</v>
      </c>
      <c r="D74" s="20" t="s">
        <v>3059</v>
      </c>
      <c r="E74" s="100">
        <v>0.89339999999999997</v>
      </c>
      <c r="F74" s="39"/>
      <c r="G74" s="74">
        <f t="shared" si="6"/>
        <v>180.25397599999997</v>
      </c>
      <c r="H74" s="74">
        <f t="shared" si="7"/>
        <v>142.46090799999999</v>
      </c>
      <c r="I74" s="74">
        <f t="shared" si="8"/>
        <v>53.891329999999996</v>
      </c>
      <c r="J74" s="75"/>
      <c r="K74" s="74">
        <f t="shared" si="9"/>
        <v>1293.4069959999999</v>
      </c>
      <c r="L74" s="74">
        <f t="shared" si="10"/>
        <v>424.12797599999999</v>
      </c>
      <c r="M74" s="74">
        <f t="shared" si="11"/>
        <v>951.56557999999995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1636</v>
      </c>
      <c r="B75" s="40">
        <v>99928</v>
      </c>
      <c r="C75" s="20" t="s">
        <v>3614</v>
      </c>
      <c r="D75" s="20" t="s">
        <v>3059</v>
      </c>
      <c r="E75" s="100">
        <v>0.89339999999999997</v>
      </c>
      <c r="F75" s="39"/>
      <c r="G75" s="74">
        <f t="shared" si="6"/>
        <v>180.25397599999997</v>
      </c>
      <c r="H75" s="74">
        <f t="shared" si="7"/>
        <v>142.46090799999999</v>
      </c>
      <c r="I75" s="74">
        <f t="shared" si="8"/>
        <v>53.891329999999996</v>
      </c>
      <c r="J75" s="75"/>
      <c r="K75" s="74">
        <f t="shared" si="9"/>
        <v>1293.4069959999999</v>
      </c>
      <c r="L75" s="74">
        <f t="shared" si="10"/>
        <v>424.12797599999999</v>
      </c>
      <c r="M75" s="74">
        <f t="shared" si="11"/>
        <v>951.56557999999995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1637</v>
      </c>
      <c r="B76" s="40">
        <v>99928</v>
      </c>
      <c r="C76" s="20" t="s">
        <v>3614</v>
      </c>
      <c r="D76" s="20" t="s">
        <v>3059</v>
      </c>
      <c r="E76" s="100">
        <v>0.89339999999999997</v>
      </c>
      <c r="F76" s="39"/>
      <c r="G76" s="74">
        <f t="shared" si="6"/>
        <v>180.25397599999997</v>
      </c>
      <c r="H76" s="74">
        <f t="shared" si="7"/>
        <v>142.46090799999999</v>
      </c>
      <c r="I76" s="74">
        <f t="shared" si="8"/>
        <v>53.891329999999996</v>
      </c>
      <c r="J76" s="75"/>
      <c r="K76" s="74">
        <f t="shared" si="9"/>
        <v>1293.4069959999999</v>
      </c>
      <c r="L76" s="74">
        <f t="shared" si="10"/>
        <v>424.12797599999999</v>
      </c>
      <c r="M76" s="74">
        <f t="shared" si="11"/>
        <v>951.56557999999995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1638</v>
      </c>
      <c r="B77" s="40">
        <v>99928</v>
      </c>
      <c r="C77" s="20" t="s">
        <v>3614</v>
      </c>
      <c r="D77" s="20" t="s">
        <v>3059</v>
      </c>
      <c r="E77" s="100">
        <v>0.89339999999999997</v>
      </c>
      <c r="F77" s="39"/>
      <c r="G77" s="74">
        <f t="shared" si="6"/>
        <v>180.25397599999997</v>
      </c>
      <c r="H77" s="74">
        <f t="shared" si="7"/>
        <v>142.46090799999999</v>
      </c>
      <c r="I77" s="74">
        <f t="shared" si="8"/>
        <v>53.891329999999996</v>
      </c>
      <c r="J77" s="75"/>
      <c r="K77" s="74">
        <f t="shared" si="9"/>
        <v>1293.4069959999999</v>
      </c>
      <c r="L77" s="74">
        <f t="shared" si="10"/>
        <v>424.12797599999999</v>
      </c>
      <c r="M77" s="74">
        <f t="shared" si="11"/>
        <v>951.56557999999995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1639</v>
      </c>
      <c r="B78" s="40">
        <v>99928</v>
      </c>
      <c r="C78" s="20" t="s">
        <v>3614</v>
      </c>
      <c r="D78" s="20" t="s">
        <v>3059</v>
      </c>
      <c r="E78" s="100">
        <v>0.89339999999999997</v>
      </c>
      <c r="F78" s="39"/>
      <c r="G78" s="74">
        <f t="shared" si="6"/>
        <v>180.25397599999997</v>
      </c>
      <c r="H78" s="74">
        <f t="shared" si="7"/>
        <v>142.46090799999999</v>
      </c>
      <c r="I78" s="74">
        <f t="shared" si="8"/>
        <v>53.891329999999996</v>
      </c>
      <c r="J78" s="75"/>
      <c r="K78" s="74">
        <f t="shared" si="9"/>
        <v>1293.4069959999999</v>
      </c>
      <c r="L78" s="74">
        <f t="shared" si="10"/>
        <v>424.12797599999999</v>
      </c>
      <c r="M78" s="74">
        <f t="shared" si="11"/>
        <v>951.56557999999995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1640</v>
      </c>
      <c r="B79" s="40">
        <v>99928</v>
      </c>
      <c r="C79" s="20" t="s">
        <v>3614</v>
      </c>
      <c r="D79" s="20" t="s">
        <v>3059</v>
      </c>
      <c r="E79" s="100">
        <v>0.89339999999999997</v>
      </c>
      <c r="F79" s="39"/>
      <c r="G79" s="74">
        <f t="shared" si="6"/>
        <v>180.25397599999997</v>
      </c>
      <c r="H79" s="74">
        <f t="shared" si="7"/>
        <v>142.46090799999999</v>
      </c>
      <c r="I79" s="74">
        <f t="shared" si="8"/>
        <v>53.891329999999996</v>
      </c>
      <c r="J79" s="75"/>
      <c r="K79" s="74">
        <f t="shared" si="9"/>
        <v>1293.4069959999999</v>
      </c>
      <c r="L79" s="74">
        <f t="shared" si="10"/>
        <v>424.12797599999999</v>
      </c>
      <c r="M79" s="74">
        <f t="shared" si="11"/>
        <v>951.56557999999995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1641</v>
      </c>
      <c r="B80" s="40">
        <v>99928</v>
      </c>
      <c r="C80" s="20" t="s">
        <v>3614</v>
      </c>
      <c r="D80" s="20" t="s">
        <v>3059</v>
      </c>
      <c r="E80" s="100">
        <v>0.89339999999999997</v>
      </c>
      <c r="F80" s="39"/>
      <c r="G80" s="74">
        <f t="shared" si="6"/>
        <v>180.25397599999997</v>
      </c>
      <c r="H80" s="74">
        <f t="shared" si="7"/>
        <v>142.46090799999999</v>
      </c>
      <c r="I80" s="74">
        <f t="shared" si="8"/>
        <v>53.891329999999996</v>
      </c>
      <c r="J80" s="75"/>
      <c r="K80" s="74">
        <f t="shared" si="9"/>
        <v>1293.4069959999999</v>
      </c>
      <c r="L80" s="74">
        <f t="shared" si="10"/>
        <v>424.12797599999999</v>
      </c>
      <c r="M80" s="74">
        <f t="shared" si="11"/>
        <v>951.56557999999995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1642</v>
      </c>
      <c r="B81" s="40">
        <v>99928</v>
      </c>
      <c r="C81" s="20" t="s">
        <v>3614</v>
      </c>
      <c r="D81" s="20" t="s">
        <v>3059</v>
      </c>
      <c r="E81" s="100">
        <v>0.89339999999999997</v>
      </c>
      <c r="F81" s="39"/>
      <c r="G81" s="74">
        <f t="shared" si="6"/>
        <v>180.25397599999997</v>
      </c>
      <c r="H81" s="74">
        <f t="shared" si="7"/>
        <v>142.46090799999999</v>
      </c>
      <c r="I81" s="74">
        <f t="shared" si="8"/>
        <v>53.891329999999996</v>
      </c>
      <c r="J81" s="75"/>
      <c r="K81" s="74">
        <f t="shared" si="9"/>
        <v>1293.4069959999999</v>
      </c>
      <c r="L81" s="74">
        <f t="shared" si="10"/>
        <v>424.12797599999999</v>
      </c>
      <c r="M81" s="74">
        <f t="shared" si="11"/>
        <v>951.56557999999995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1643</v>
      </c>
      <c r="B82" s="40">
        <v>99928</v>
      </c>
      <c r="C82" s="20" t="s">
        <v>3614</v>
      </c>
      <c r="D82" s="20" t="s">
        <v>3059</v>
      </c>
      <c r="E82" s="100">
        <v>0.89339999999999997</v>
      </c>
      <c r="F82" s="39"/>
      <c r="G82" s="74">
        <f t="shared" si="6"/>
        <v>180.25397599999997</v>
      </c>
      <c r="H82" s="74">
        <f t="shared" si="7"/>
        <v>142.46090799999999</v>
      </c>
      <c r="I82" s="74">
        <f t="shared" si="8"/>
        <v>53.891329999999996</v>
      </c>
      <c r="J82" s="75"/>
      <c r="K82" s="74">
        <f t="shared" si="9"/>
        <v>1293.4069959999999</v>
      </c>
      <c r="L82" s="74">
        <f t="shared" si="10"/>
        <v>424.12797599999999</v>
      </c>
      <c r="M82" s="74">
        <f t="shared" si="11"/>
        <v>951.56557999999995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1644</v>
      </c>
      <c r="B83" s="40">
        <v>99928</v>
      </c>
      <c r="C83" s="20" t="s">
        <v>3614</v>
      </c>
      <c r="D83" s="20" t="s">
        <v>3059</v>
      </c>
      <c r="E83" s="100">
        <v>0.89339999999999997</v>
      </c>
      <c r="F83" s="39"/>
      <c r="G83" s="74">
        <f t="shared" si="6"/>
        <v>180.25397599999997</v>
      </c>
      <c r="H83" s="74">
        <f t="shared" si="7"/>
        <v>142.46090799999999</v>
      </c>
      <c r="I83" s="74">
        <f t="shared" si="8"/>
        <v>53.891329999999996</v>
      </c>
      <c r="J83" s="75"/>
      <c r="K83" s="74">
        <f t="shared" si="9"/>
        <v>1293.4069959999999</v>
      </c>
      <c r="L83" s="74">
        <f t="shared" si="10"/>
        <v>424.12797599999999</v>
      </c>
      <c r="M83" s="74">
        <f t="shared" si="11"/>
        <v>951.56557999999995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1645</v>
      </c>
      <c r="B84" s="40">
        <v>99928</v>
      </c>
      <c r="C84" s="20" t="s">
        <v>3614</v>
      </c>
      <c r="D84" s="20" t="s">
        <v>3059</v>
      </c>
      <c r="E84" s="100">
        <v>0.89339999999999997</v>
      </c>
      <c r="F84" s="39"/>
      <c r="G84" s="74">
        <f t="shared" si="6"/>
        <v>180.25397599999997</v>
      </c>
      <c r="H84" s="74">
        <f t="shared" si="7"/>
        <v>142.46090799999999</v>
      </c>
      <c r="I84" s="74">
        <f t="shared" si="8"/>
        <v>53.891329999999996</v>
      </c>
      <c r="J84" s="75"/>
      <c r="K84" s="74">
        <f t="shared" si="9"/>
        <v>1293.4069959999999</v>
      </c>
      <c r="L84" s="74">
        <f t="shared" si="10"/>
        <v>424.12797599999999</v>
      </c>
      <c r="M84" s="74">
        <f t="shared" si="11"/>
        <v>951.56557999999995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12" t="s">
        <v>1646</v>
      </c>
      <c r="B85" s="12">
        <v>36540</v>
      </c>
      <c r="C85" s="12" t="s">
        <v>3533</v>
      </c>
      <c r="D85" s="12" t="s">
        <v>3056</v>
      </c>
      <c r="E85" s="100">
        <v>0.92889999999999995</v>
      </c>
      <c r="F85" s="39"/>
      <c r="G85" s="74">
        <f t="shared" si="6"/>
        <v>184.99819599999998</v>
      </c>
      <c r="H85" s="74">
        <f t="shared" si="7"/>
        <v>146.210418</v>
      </c>
      <c r="I85" s="74">
        <f t="shared" si="8"/>
        <v>55.309555000000003</v>
      </c>
      <c r="J85" s="75"/>
      <c r="K85" s="74">
        <f t="shared" si="9"/>
        <v>1327.4493660000001</v>
      </c>
      <c r="L85" s="74">
        <f t="shared" si="10"/>
        <v>432.777196</v>
      </c>
      <c r="M85" s="74">
        <f t="shared" si="11"/>
        <v>974.77193000000011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12" t="s">
        <v>1647</v>
      </c>
      <c r="B86" s="12">
        <v>36540</v>
      </c>
      <c r="C86" s="12" t="s">
        <v>3533</v>
      </c>
      <c r="D86" s="12" t="s">
        <v>3056</v>
      </c>
      <c r="E86" s="100">
        <v>0.92889999999999995</v>
      </c>
      <c r="F86" s="39"/>
      <c r="G86" s="74">
        <f t="shared" si="6"/>
        <v>184.99819599999998</v>
      </c>
      <c r="H86" s="74">
        <f t="shared" si="7"/>
        <v>146.210418</v>
      </c>
      <c r="I86" s="74">
        <f t="shared" si="8"/>
        <v>55.309555000000003</v>
      </c>
      <c r="J86" s="75"/>
      <c r="K86" s="74">
        <f t="shared" si="9"/>
        <v>1327.4493660000001</v>
      </c>
      <c r="L86" s="74">
        <f t="shared" si="10"/>
        <v>432.777196</v>
      </c>
      <c r="M86" s="74">
        <f t="shared" si="11"/>
        <v>974.77193000000011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1648</v>
      </c>
      <c r="B87" s="40">
        <v>99928</v>
      </c>
      <c r="C87" s="20" t="s">
        <v>3614</v>
      </c>
      <c r="D87" s="20" t="s">
        <v>3059</v>
      </c>
      <c r="E87" s="100">
        <v>0.89339999999999997</v>
      </c>
      <c r="F87" s="39"/>
      <c r="G87" s="74">
        <f t="shared" si="6"/>
        <v>180.25397599999997</v>
      </c>
      <c r="H87" s="74">
        <f t="shared" si="7"/>
        <v>142.46090799999999</v>
      </c>
      <c r="I87" s="74">
        <f t="shared" si="8"/>
        <v>53.891329999999996</v>
      </c>
      <c r="J87" s="75"/>
      <c r="K87" s="74">
        <f t="shared" si="9"/>
        <v>1293.4069959999999</v>
      </c>
      <c r="L87" s="74">
        <f t="shared" si="10"/>
        <v>424.12797599999999</v>
      </c>
      <c r="M87" s="74">
        <f t="shared" si="11"/>
        <v>951.56557999999995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12" t="s">
        <v>1649</v>
      </c>
      <c r="B88" s="12">
        <v>30700</v>
      </c>
      <c r="C88" s="12" t="s">
        <v>3616</v>
      </c>
      <c r="D88" s="12" t="s">
        <v>3056</v>
      </c>
      <c r="E88" s="100">
        <v>0.9708</v>
      </c>
      <c r="F88" s="39"/>
      <c r="G88" s="74">
        <f t="shared" si="6"/>
        <v>190.597712</v>
      </c>
      <c r="H88" s="74">
        <f t="shared" si="7"/>
        <v>150.635896</v>
      </c>
      <c r="I88" s="74">
        <f t="shared" si="8"/>
        <v>56.983460000000008</v>
      </c>
      <c r="J88" s="75"/>
      <c r="K88" s="74">
        <f t="shared" si="9"/>
        <v>1367.628952</v>
      </c>
      <c r="L88" s="74">
        <f t="shared" si="10"/>
        <v>442.98571200000004</v>
      </c>
      <c r="M88" s="74">
        <f t="shared" si="11"/>
        <v>1002.1619600000001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1650</v>
      </c>
      <c r="B89" s="40">
        <v>99928</v>
      </c>
      <c r="C89" s="20" t="s">
        <v>3614</v>
      </c>
      <c r="D89" s="20" t="s">
        <v>3059</v>
      </c>
      <c r="E89" s="100">
        <v>0.89339999999999997</v>
      </c>
      <c r="F89" s="39"/>
      <c r="G89" s="74">
        <f t="shared" si="6"/>
        <v>180.25397599999997</v>
      </c>
      <c r="H89" s="74">
        <f t="shared" si="7"/>
        <v>142.46090799999999</v>
      </c>
      <c r="I89" s="74">
        <f t="shared" si="8"/>
        <v>53.891329999999996</v>
      </c>
      <c r="J89" s="75"/>
      <c r="K89" s="74">
        <f t="shared" si="9"/>
        <v>1293.4069959999999</v>
      </c>
      <c r="L89" s="74">
        <f t="shared" si="10"/>
        <v>424.12797599999999</v>
      </c>
      <c r="M89" s="74">
        <f t="shared" si="11"/>
        <v>951.56557999999995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1651</v>
      </c>
      <c r="B90" s="40">
        <v>99928</v>
      </c>
      <c r="C90" s="20" t="s">
        <v>3614</v>
      </c>
      <c r="D90" s="20" t="s">
        <v>3059</v>
      </c>
      <c r="E90" s="100">
        <v>0.89339999999999997</v>
      </c>
      <c r="F90" s="39"/>
      <c r="G90" s="74">
        <f t="shared" si="6"/>
        <v>180.25397599999997</v>
      </c>
      <c r="H90" s="74">
        <f t="shared" si="7"/>
        <v>142.46090799999999</v>
      </c>
      <c r="I90" s="74">
        <f t="shared" si="8"/>
        <v>53.891329999999996</v>
      </c>
      <c r="J90" s="75"/>
      <c r="K90" s="74">
        <f t="shared" si="9"/>
        <v>1293.4069959999999</v>
      </c>
      <c r="L90" s="74">
        <f t="shared" si="10"/>
        <v>424.12797599999999</v>
      </c>
      <c r="M90" s="74">
        <f t="shared" si="11"/>
        <v>951.56557999999995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1652</v>
      </c>
      <c r="B91" s="40">
        <v>99928</v>
      </c>
      <c r="C91" s="20" t="s">
        <v>3614</v>
      </c>
      <c r="D91" s="20" t="s">
        <v>3059</v>
      </c>
      <c r="E91" s="100">
        <v>0.89339999999999997</v>
      </c>
      <c r="F91" s="39"/>
      <c r="G91" s="74">
        <f t="shared" si="6"/>
        <v>180.25397599999997</v>
      </c>
      <c r="H91" s="74">
        <f t="shared" si="7"/>
        <v>142.46090799999999</v>
      </c>
      <c r="I91" s="74">
        <f t="shared" si="8"/>
        <v>53.891329999999996</v>
      </c>
      <c r="J91" s="75"/>
      <c r="K91" s="74">
        <f t="shared" si="9"/>
        <v>1293.4069959999999</v>
      </c>
      <c r="L91" s="74">
        <f t="shared" si="10"/>
        <v>424.12797599999999</v>
      </c>
      <c r="M91" s="74">
        <f t="shared" si="11"/>
        <v>951.56557999999995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1653</v>
      </c>
      <c r="B92" s="40">
        <v>99928</v>
      </c>
      <c r="C92" s="20" t="s">
        <v>3614</v>
      </c>
      <c r="D92" s="20" t="s">
        <v>3059</v>
      </c>
      <c r="E92" s="100">
        <v>0.89339999999999997</v>
      </c>
      <c r="F92" s="39"/>
      <c r="G92" s="74">
        <f t="shared" si="6"/>
        <v>180.25397599999997</v>
      </c>
      <c r="H92" s="74">
        <f t="shared" si="7"/>
        <v>142.46090799999999</v>
      </c>
      <c r="I92" s="74">
        <f t="shared" si="8"/>
        <v>53.891329999999996</v>
      </c>
      <c r="J92" s="75"/>
      <c r="K92" s="74">
        <f t="shared" si="9"/>
        <v>1293.4069959999999</v>
      </c>
      <c r="L92" s="74">
        <f t="shared" si="10"/>
        <v>424.12797599999999</v>
      </c>
      <c r="M92" s="74">
        <f t="shared" si="11"/>
        <v>951.56557999999995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1654</v>
      </c>
      <c r="B93" s="40">
        <v>99928</v>
      </c>
      <c r="C93" s="20" t="s">
        <v>3614</v>
      </c>
      <c r="D93" s="20" t="s">
        <v>3059</v>
      </c>
      <c r="E93" s="100">
        <v>0.89339999999999997</v>
      </c>
      <c r="F93" s="39"/>
      <c r="G93" s="74">
        <f t="shared" si="6"/>
        <v>180.25397599999997</v>
      </c>
      <c r="H93" s="74">
        <f t="shared" si="7"/>
        <v>142.46090799999999</v>
      </c>
      <c r="I93" s="74">
        <f t="shared" si="8"/>
        <v>53.891329999999996</v>
      </c>
      <c r="J93" s="75"/>
      <c r="K93" s="74">
        <f t="shared" si="9"/>
        <v>1293.4069959999999</v>
      </c>
      <c r="L93" s="74">
        <f t="shared" si="10"/>
        <v>424.12797599999999</v>
      </c>
      <c r="M93" s="74">
        <f t="shared" si="11"/>
        <v>951.56557999999995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1655</v>
      </c>
      <c r="B94" s="40">
        <v>99928</v>
      </c>
      <c r="C94" s="20" t="s">
        <v>3614</v>
      </c>
      <c r="D94" s="20" t="s">
        <v>3059</v>
      </c>
      <c r="E94" s="100">
        <v>0.89339999999999997</v>
      </c>
      <c r="F94" s="39"/>
      <c r="G94" s="74">
        <f t="shared" si="6"/>
        <v>180.25397599999997</v>
      </c>
      <c r="H94" s="74">
        <f t="shared" si="7"/>
        <v>142.46090799999999</v>
      </c>
      <c r="I94" s="74">
        <f t="shared" si="8"/>
        <v>53.891329999999996</v>
      </c>
      <c r="J94" s="75"/>
      <c r="K94" s="74">
        <f t="shared" si="9"/>
        <v>1293.4069959999999</v>
      </c>
      <c r="L94" s="74">
        <f t="shared" si="10"/>
        <v>424.12797599999999</v>
      </c>
      <c r="M94" s="74">
        <f t="shared" si="11"/>
        <v>951.56557999999995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1656</v>
      </c>
      <c r="B95" s="40">
        <v>99928</v>
      </c>
      <c r="C95" s="20" t="s">
        <v>3614</v>
      </c>
      <c r="D95" s="20" t="s">
        <v>3059</v>
      </c>
      <c r="E95" s="100">
        <v>0.89339999999999997</v>
      </c>
      <c r="F95" s="39"/>
      <c r="G95" s="74">
        <f t="shared" si="6"/>
        <v>180.25397599999997</v>
      </c>
      <c r="H95" s="74">
        <f t="shared" si="7"/>
        <v>142.46090799999999</v>
      </c>
      <c r="I95" s="74">
        <f t="shared" si="8"/>
        <v>53.891329999999996</v>
      </c>
      <c r="J95" s="75"/>
      <c r="K95" s="74">
        <f t="shared" si="9"/>
        <v>1293.4069959999999</v>
      </c>
      <c r="L95" s="74">
        <f t="shared" si="10"/>
        <v>424.12797599999999</v>
      </c>
      <c r="M95" s="74">
        <f t="shared" si="11"/>
        <v>951.56557999999995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1657</v>
      </c>
      <c r="B96" s="40">
        <v>99928</v>
      </c>
      <c r="C96" s="20" t="s">
        <v>3614</v>
      </c>
      <c r="D96" s="20" t="s">
        <v>3059</v>
      </c>
      <c r="E96" s="100">
        <v>0.89339999999999997</v>
      </c>
      <c r="F96" s="39"/>
      <c r="G96" s="74">
        <f t="shared" si="6"/>
        <v>180.25397599999997</v>
      </c>
      <c r="H96" s="74">
        <f t="shared" si="7"/>
        <v>142.46090799999999</v>
      </c>
      <c r="I96" s="74">
        <f t="shared" si="8"/>
        <v>53.891329999999996</v>
      </c>
      <c r="J96" s="75"/>
      <c r="K96" s="74">
        <f t="shared" si="9"/>
        <v>1293.4069959999999</v>
      </c>
      <c r="L96" s="74">
        <f t="shared" si="10"/>
        <v>424.12797599999999</v>
      </c>
      <c r="M96" s="74">
        <f t="shared" si="11"/>
        <v>951.56557999999995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12" t="s">
        <v>1658</v>
      </c>
      <c r="B97" s="12">
        <v>36540</v>
      </c>
      <c r="C97" s="12" t="s">
        <v>3533</v>
      </c>
      <c r="D97" s="12" t="s">
        <v>3056</v>
      </c>
      <c r="E97" s="100">
        <v>0.92889999999999995</v>
      </c>
      <c r="F97" s="39"/>
      <c r="G97" s="74">
        <f t="shared" si="6"/>
        <v>184.99819599999998</v>
      </c>
      <c r="H97" s="74">
        <f t="shared" si="7"/>
        <v>146.210418</v>
      </c>
      <c r="I97" s="74">
        <f t="shared" si="8"/>
        <v>55.309555000000003</v>
      </c>
      <c r="J97" s="75"/>
      <c r="K97" s="74">
        <f t="shared" si="9"/>
        <v>1327.4493660000001</v>
      </c>
      <c r="L97" s="74">
        <f t="shared" si="10"/>
        <v>432.777196</v>
      </c>
      <c r="M97" s="74">
        <f t="shared" si="11"/>
        <v>974.77193000000011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1659</v>
      </c>
      <c r="B98" s="40">
        <v>99928</v>
      </c>
      <c r="C98" s="20" t="s">
        <v>3614</v>
      </c>
      <c r="D98" s="20" t="s">
        <v>3059</v>
      </c>
      <c r="E98" s="100">
        <v>0.89339999999999997</v>
      </c>
      <c r="F98" s="39"/>
      <c r="G98" s="74">
        <f t="shared" si="6"/>
        <v>180.25397599999997</v>
      </c>
      <c r="H98" s="74">
        <f t="shared" si="7"/>
        <v>142.46090799999999</v>
      </c>
      <c r="I98" s="74">
        <f t="shared" si="8"/>
        <v>53.891329999999996</v>
      </c>
      <c r="J98" s="75"/>
      <c r="K98" s="74">
        <f t="shared" si="9"/>
        <v>1293.4069959999999</v>
      </c>
      <c r="L98" s="74">
        <f t="shared" si="10"/>
        <v>424.12797599999999</v>
      </c>
      <c r="M98" s="74">
        <f t="shared" si="11"/>
        <v>951.56557999999995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1660</v>
      </c>
      <c r="B99" s="40">
        <v>99928</v>
      </c>
      <c r="C99" s="20" t="s">
        <v>3614</v>
      </c>
      <c r="D99" s="20" t="s">
        <v>3059</v>
      </c>
      <c r="E99" s="100">
        <v>0.89339999999999997</v>
      </c>
      <c r="F99" s="39"/>
      <c r="G99" s="74">
        <f t="shared" si="6"/>
        <v>180.25397599999997</v>
      </c>
      <c r="H99" s="74">
        <f t="shared" si="7"/>
        <v>142.46090799999999</v>
      </c>
      <c r="I99" s="74">
        <f t="shared" si="8"/>
        <v>53.891329999999996</v>
      </c>
      <c r="J99" s="75"/>
      <c r="K99" s="74">
        <f t="shared" si="9"/>
        <v>1293.4069959999999</v>
      </c>
      <c r="L99" s="74">
        <f t="shared" si="10"/>
        <v>424.12797599999999</v>
      </c>
      <c r="M99" s="74">
        <f t="shared" si="11"/>
        <v>951.56557999999995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40" t="s">
        <v>1661</v>
      </c>
      <c r="B100" s="40">
        <v>99928</v>
      </c>
      <c r="C100" s="20" t="s">
        <v>3614</v>
      </c>
      <c r="D100" s="20" t="s">
        <v>3059</v>
      </c>
      <c r="E100" s="100">
        <v>0.89339999999999997</v>
      </c>
      <c r="F100" s="39"/>
      <c r="G100" s="74">
        <f t="shared" si="6"/>
        <v>180.25397599999997</v>
      </c>
      <c r="H100" s="74">
        <f t="shared" si="7"/>
        <v>142.46090799999999</v>
      </c>
      <c r="I100" s="74">
        <f t="shared" si="8"/>
        <v>53.891329999999996</v>
      </c>
      <c r="J100" s="75"/>
      <c r="K100" s="74">
        <f t="shared" si="9"/>
        <v>1293.4069959999999</v>
      </c>
      <c r="L100" s="74">
        <f t="shared" si="10"/>
        <v>424.12797599999999</v>
      </c>
      <c r="M100" s="74">
        <f t="shared" si="11"/>
        <v>951.56557999999995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1662</v>
      </c>
      <c r="B101" s="40">
        <v>99928</v>
      </c>
      <c r="C101" s="20" t="s">
        <v>3614</v>
      </c>
      <c r="D101" s="20" t="s">
        <v>3059</v>
      </c>
      <c r="E101" s="100">
        <v>0.89339999999999997</v>
      </c>
      <c r="F101" s="39"/>
      <c r="G101" s="74">
        <f t="shared" si="6"/>
        <v>180.25397599999997</v>
      </c>
      <c r="H101" s="74">
        <f t="shared" si="7"/>
        <v>142.46090799999999</v>
      </c>
      <c r="I101" s="74">
        <f t="shared" si="8"/>
        <v>53.891329999999996</v>
      </c>
      <c r="J101" s="75"/>
      <c r="K101" s="74">
        <f t="shared" si="9"/>
        <v>1293.4069959999999</v>
      </c>
      <c r="L101" s="74">
        <f t="shared" si="10"/>
        <v>424.12797599999999</v>
      </c>
      <c r="M101" s="74">
        <f t="shared" si="11"/>
        <v>951.56557999999995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3"/>
      <c r="B102" s="3"/>
      <c r="C102" s="4"/>
      <c r="D102" s="4"/>
      <c r="E102" s="4"/>
      <c r="F102" s="3"/>
      <c r="G102" s="4"/>
      <c r="H102" s="8"/>
      <c r="I102" s="8"/>
      <c r="J102" s="5"/>
      <c r="K102" s="5"/>
      <c r="L102" s="6"/>
      <c r="M102" s="9"/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3"/>
      <c r="B103" s="3"/>
      <c r="C103" s="4"/>
      <c r="D103" s="4"/>
      <c r="E103" s="4"/>
      <c r="F103" s="3"/>
      <c r="G103" s="4"/>
      <c r="H103" s="8"/>
      <c r="I103" s="8"/>
      <c r="J103" s="5"/>
      <c r="K103" s="5"/>
      <c r="L103" s="6"/>
      <c r="M103" s="9"/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3"/>
      <c r="B104" s="3"/>
      <c r="C104" s="4"/>
      <c r="D104" s="4"/>
      <c r="E104" s="4"/>
      <c r="F104" s="3"/>
      <c r="G104" s="4"/>
      <c r="H104" s="8"/>
      <c r="I104" s="8"/>
      <c r="J104" s="5"/>
      <c r="K104" s="5"/>
      <c r="L104" s="6"/>
      <c r="M104" s="9"/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27"/>
      <c r="H105" s="61"/>
      <c r="I105" s="61"/>
    </row>
    <row r="106" spans="1:23" x14ac:dyDescent="0.3">
      <c r="A106" s="27" t="s">
        <v>4187</v>
      </c>
    </row>
    <row r="107" spans="1:23" x14ac:dyDescent="0.3">
      <c r="A107" s="43"/>
    </row>
  </sheetData>
  <autoFilter ref="A8:M8" xr:uid="{21956BE3-2BFB-4AD8-A90D-D026C0055DE7}">
    <sortState xmlns:xlrd2="http://schemas.microsoft.com/office/spreadsheetml/2017/richdata2" ref="A9:M10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B210C-8379-4DD4-B5D2-296618CFE82C}">
  <sheetPr>
    <pageSetUpPr fitToPage="1"/>
  </sheetPr>
  <dimension ref="A1:W41"/>
  <sheetViews>
    <sheetView zoomScaleNormal="100" workbookViewId="0">
      <selection activeCell="A28" sqref="A28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9" t="s">
        <v>3972</v>
      </c>
      <c r="B9" s="12">
        <v>16180</v>
      </c>
      <c r="C9" s="12" t="s">
        <v>3619</v>
      </c>
      <c r="D9" s="12" t="s">
        <v>3056</v>
      </c>
      <c r="E9" s="100">
        <v>1.0069999999999999</v>
      </c>
      <c r="F9" s="39"/>
      <c r="G9" s="74">
        <f t="shared" ref="G9:G25" si="0">+(E9*133.64)+60.86</f>
        <v>195.43547999999998</v>
      </c>
      <c r="H9" s="74">
        <f t="shared" ref="H9:H25" si="1">(E9*105.62)+48.1</f>
        <v>154.45934</v>
      </c>
      <c r="I9" s="74">
        <f t="shared" ref="I9:I25" si="2">(E9*39.95)+18.2</f>
        <v>58.429649999999995</v>
      </c>
      <c r="J9" s="75"/>
      <c r="K9" s="74">
        <f t="shared" ref="K9:K25" si="3">((E9*958.94)+436.69)</f>
        <v>1402.34258</v>
      </c>
      <c r="L9" s="74">
        <f t="shared" ref="L9:L25" si="4">(E9*243.64)+206.46</f>
        <v>451.80547999999999</v>
      </c>
      <c r="M9" s="74">
        <f t="shared" ref="M9:M25" si="5">(E9*653.7)+367.55</f>
        <v>1025.8259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1663</v>
      </c>
      <c r="B10" s="40">
        <v>99929</v>
      </c>
      <c r="C10" s="20" t="s">
        <v>3617</v>
      </c>
      <c r="D10" s="20" t="s">
        <v>3059</v>
      </c>
      <c r="E10" s="100">
        <v>0.89880000000000004</v>
      </c>
      <c r="F10" s="39"/>
      <c r="G10" s="74">
        <f t="shared" si="0"/>
        <v>180.97563199999999</v>
      </c>
      <c r="H10" s="74">
        <f t="shared" si="1"/>
        <v>143.03125600000001</v>
      </c>
      <c r="I10" s="74">
        <f t="shared" si="2"/>
        <v>54.107060000000004</v>
      </c>
      <c r="J10" s="75"/>
      <c r="K10" s="74">
        <f t="shared" si="3"/>
        <v>1298.585272</v>
      </c>
      <c r="L10" s="74">
        <f t="shared" si="4"/>
        <v>425.44363199999998</v>
      </c>
      <c r="M10" s="74">
        <f t="shared" si="5"/>
        <v>955.09555999999998</v>
      </c>
      <c r="N10" s="44"/>
      <c r="O10" s="44"/>
    </row>
    <row r="11" spans="1:23" x14ac:dyDescent="0.3">
      <c r="A11" s="19" t="s">
        <v>1664</v>
      </c>
      <c r="B11" s="12">
        <v>29820</v>
      </c>
      <c r="C11" s="12" t="s">
        <v>3618</v>
      </c>
      <c r="D11" s="12" t="s">
        <v>3056</v>
      </c>
      <c r="E11" s="100">
        <v>1.1923999999999999</v>
      </c>
      <c r="F11" s="39"/>
      <c r="G11" s="74">
        <f t="shared" si="0"/>
        <v>220.21233599999999</v>
      </c>
      <c r="H11" s="74">
        <f t="shared" si="1"/>
        <v>174.04128800000001</v>
      </c>
      <c r="I11" s="74">
        <f t="shared" si="2"/>
        <v>65.836380000000005</v>
      </c>
      <c r="J11" s="75"/>
      <c r="K11" s="74">
        <f t="shared" si="3"/>
        <v>1580.130056</v>
      </c>
      <c r="L11" s="74">
        <f t="shared" si="4"/>
        <v>496.97633599999995</v>
      </c>
      <c r="M11" s="74">
        <f t="shared" si="5"/>
        <v>1147.02188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1665</v>
      </c>
      <c r="B12" s="40">
        <v>99929</v>
      </c>
      <c r="C12" s="20" t="s">
        <v>3617</v>
      </c>
      <c r="D12" s="20" t="s">
        <v>3059</v>
      </c>
      <c r="E12" s="100">
        <v>0.89880000000000004</v>
      </c>
      <c r="F12" s="39"/>
      <c r="G12" s="74">
        <f t="shared" si="0"/>
        <v>180.97563199999999</v>
      </c>
      <c r="H12" s="74">
        <f t="shared" si="1"/>
        <v>143.03125600000001</v>
      </c>
      <c r="I12" s="74">
        <f t="shared" si="2"/>
        <v>54.107060000000004</v>
      </c>
      <c r="J12" s="75"/>
      <c r="K12" s="74">
        <f t="shared" si="3"/>
        <v>1298.585272</v>
      </c>
      <c r="L12" s="74">
        <f t="shared" si="4"/>
        <v>425.44363199999998</v>
      </c>
      <c r="M12" s="74">
        <f t="shared" si="5"/>
        <v>955.09555999999998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1666</v>
      </c>
      <c r="B13" s="40">
        <v>99929</v>
      </c>
      <c r="C13" s="20" t="s">
        <v>3617</v>
      </c>
      <c r="D13" s="20" t="s">
        <v>3059</v>
      </c>
      <c r="E13" s="100">
        <v>0.89880000000000004</v>
      </c>
      <c r="F13" s="39"/>
      <c r="G13" s="74">
        <f t="shared" si="0"/>
        <v>180.97563199999999</v>
      </c>
      <c r="H13" s="74">
        <f t="shared" si="1"/>
        <v>143.03125600000001</v>
      </c>
      <c r="I13" s="74">
        <f t="shared" si="2"/>
        <v>54.107060000000004</v>
      </c>
      <c r="J13" s="75"/>
      <c r="K13" s="74">
        <f t="shared" si="3"/>
        <v>1298.585272</v>
      </c>
      <c r="L13" s="74">
        <f t="shared" si="4"/>
        <v>425.44363199999998</v>
      </c>
      <c r="M13" s="74">
        <f t="shared" si="5"/>
        <v>955.09555999999998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1667</v>
      </c>
      <c r="B14" s="40">
        <v>99929</v>
      </c>
      <c r="C14" s="20" t="s">
        <v>3617</v>
      </c>
      <c r="D14" s="20" t="s">
        <v>3059</v>
      </c>
      <c r="E14" s="100">
        <v>0.89880000000000004</v>
      </c>
      <c r="F14" s="39"/>
      <c r="G14" s="74">
        <f t="shared" si="0"/>
        <v>180.97563199999999</v>
      </c>
      <c r="H14" s="74">
        <f t="shared" si="1"/>
        <v>143.03125600000001</v>
      </c>
      <c r="I14" s="74">
        <f t="shared" si="2"/>
        <v>54.107060000000004</v>
      </c>
      <c r="J14" s="75"/>
      <c r="K14" s="74">
        <f t="shared" si="3"/>
        <v>1298.585272</v>
      </c>
      <c r="L14" s="74">
        <f t="shared" si="4"/>
        <v>425.44363199999998</v>
      </c>
      <c r="M14" s="74">
        <f t="shared" si="5"/>
        <v>955.09555999999998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1668</v>
      </c>
      <c r="B15" s="40">
        <v>99929</v>
      </c>
      <c r="C15" s="20" t="s">
        <v>3617</v>
      </c>
      <c r="D15" s="20" t="s">
        <v>3059</v>
      </c>
      <c r="E15" s="100">
        <v>0.89880000000000004</v>
      </c>
      <c r="F15" s="39"/>
      <c r="G15" s="74">
        <f t="shared" si="0"/>
        <v>180.97563199999999</v>
      </c>
      <c r="H15" s="74">
        <f t="shared" si="1"/>
        <v>143.03125600000001</v>
      </c>
      <c r="I15" s="74">
        <f t="shared" si="2"/>
        <v>54.107060000000004</v>
      </c>
      <c r="J15" s="75"/>
      <c r="K15" s="74">
        <f t="shared" si="3"/>
        <v>1298.585272</v>
      </c>
      <c r="L15" s="74">
        <f t="shared" si="4"/>
        <v>425.44363199999998</v>
      </c>
      <c r="M15" s="74">
        <f t="shared" si="5"/>
        <v>955.09555999999998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1669</v>
      </c>
      <c r="B16" s="40">
        <v>99929</v>
      </c>
      <c r="C16" s="20" t="s">
        <v>3617</v>
      </c>
      <c r="D16" s="20" t="s">
        <v>3059</v>
      </c>
      <c r="E16" s="100">
        <v>0.89880000000000004</v>
      </c>
      <c r="F16" s="39"/>
      <c r="G16" s="74">
        <f t="shared" si="0"/>
        <v>180.97563199999999</v>
      </c>
      <c r="H16" s="74">
        <f t="shared" si="1"/>
        <v>143.03125600000001</v>
      </c>
      <c r="I16" s="74">
        <f t="shared" si="2"/>
        <v>54.107060000000004</v>
      </c>
      <c r="J16" s="75"/>
      <c r="K16" s="74">
        <f t="shared" si="3"/>
        <v>1298.585272</v>
      </c>
      <c r="L16" s="74">
        <f t="shared" si="4"/>
        <v>425.44363199999998</v>
      </c>
      <c r="M16" s="74">
        <f t="shared" si="5"/>
        <v>955.09555999999998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1670</v>
      </c>
      <c r="B17" s="40">
        <v>99929</v>
      </c>
      <c r="C17" s="20" t="s">
        <v>3617</v>
      </c>
      <c r="D17" s="20" t="s">
        <v>3059</v>
      </c>
      <c r="E17" s="100">
        <v>0.89880000000000004</v>
      </c>
      <c r="F17" s="39"/>
      <c r="G17" s="74">
        <f t="shared" si="0"/>
        <v>180.97563199999999</v>
      </c>
      <c r="H17" s="74">
        <f t="shared" si="1"/>
        <v>143.03125600000001</v>
      </c>
      <c r="I17" s="74">
        <f t="shared" si="2"/>
        <v>54.107060000000004</v>
      </c>
      <c r="J17" s="75"/>
      <c r="K17" s="74">
        <f t="shared" si="3"/>
        <v>1298.585272</v>
      </c>
      <c r="L17" s="74">
        <f t="shared" si="4"/>
        <v>425.44363199999998</v>
      </c>
      <c r="M17" s="74">
        <f t="shared" si="5"/>
        <v>955.09555999999998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1671</v>
      </c>
      <c r="B18" s="40">
        <v>99929</v>
      </c>
      <c r="C18" s="20" t="s">
        <v>3617</v>
      </c>
      <c r="D18" s="20" t="s">
        <v>3059</v>
      </c>
      <c r="E18" s="100">
        <v>0.89880000000000004</v>
      </c>
      <c r="F18" s="39"/>
      <c r="G18" s="74">
        <f t="shared" si="0"/>
        <v>180.97563199999999</v>
      </c>
      <c r="H18" s="74">
        <f t="shared" si="1"/>
        <v>143.03125600000001</v>
      </c>
      <c r="I18" s="74">
        <f t="shared" si="2"/>
        <v>54.107060000000004</v>
      </c>
      <c r="J18" s="75"/>
      <c r="K18" s="74">
        <f t="shared" si="3"/>
        <v>1298.585272</v>
      </c>
      <c r="L18" s="74">
        <f t="shared" si="4"/>
        <v>425.44363199999998</v>
      </c>
      <c r="M18" s="74">
        <f t="shared" si="5"/>
        <v>955.09555999999998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1672</v>
      </c>
      <c r="B19" s="40">
        <v>99929</v>
      </c>
      <c r="C19" s="20" t="s">
        <v>3617</v>
      </c>
      <c r="D19" s="20" t="s">
        <v>3059</v>
      </c>
      <c r="E19" s="100">
        <v>0.89880000000000004</v>
      </c>
      <c r="F19" s="39"/>
      <c r="G19" s="74">
        <f t="shared" si="0"/>
        <v>180.97563199999999</v>
      </c>
      <c r="H19" s="74">
        <f t="shared" si="1"/>
        <v>143.03125600000001</v>
      </c>
      <c r="I19" s="74">
        <f t="shared" si="2"/>
        <v>54.107060000000004</v>
      </c>
      <c r="J19" s="75"/>
      <c r="K19" s="74">
        <f t="shared" si="3"/>
        <v>1298.585272</v>
      </c>
      <c r="L19" s="74">
        <f t="shared" si="4"/>
        <v>425.44363199999998</v>
      </c>
      <c r="M19" s="74">
        <f t="shared" si="5"/>
        <v>955.09555999999998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1673</v>
      </c>
      <c r="B20" s="40">
        <v>99929</v>
      </c>
      <c r="C20" s="20" t="s">
        <v>3617</v>
      </c>
      <c r="D20" s="20" t="s">
        <v>3059</v>
      </c>
      <c r="E20" s="100">
        <v>0.89880000000000004</v>
      </c>
      <c r="F20" s="39"/>
      <c r="G20" s="74">
        <f t="shared" si="0"/>
        <v>180.97563199999999</v>
      </c>
      <c r="H20" s="74">
        <f t="shared" si="1"/>
        <v>143.03125600000001</v>
      </c>
      <c r="I20" s="74">
        <f t="shared" si="2"/>
        <v>54.107060000000004</v>
      </c>
      <c r="J20" s="75"/>
      <c r="K20" s="74">
        <f t="shared" si="3"/>
        <v>1298.585272</v>
      </c>
      <c r="L20" s="74">
        <f t="shared" si="4"/>
        <v>425.44363199999998</v>
      </c>
      <c r="M20" s="74">
        <f t="shared" si="5"/>
        <v>955.09555999999998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1674</v>
      </c>
      <c r="B21" s="40">
        <v>99929</v>
      </c>
      <c r="C21" s="20" t="s">
        <v>3617</v>
      </c>
      <c r="D21" s="20" t="s">
        <v>3059</v>
      </c>
      <c r="E21" s="100">
        <v>0.89880000000000004</v>
      </c>
      <c r="F21" s="39"/>
      <c r="G21" s="74">
        <f t="shared" si="0"/>
        <v>180.97563199999999</v>
      </c>
      <c r="H21" s="74">
        <f t="shared" si="1"/>
        <v>143.03125600000001</v>
      </c>
      <c r="I21" s="74">
        <f t="shared" si="2"/>
        <v>54.107060000000004</v>
      </c>
      <c r="J21" s="75"/>
      <c r="K21" s="74">
        <f t="shared" si="3"/>
        <v>1298.585272</v>
      </c>
      <c r="L21" s="74">
        <f t="shared" si="4"/>
        <v>425.44363199999998</v>
      </c>
      <c r="M21" s="74">
        <f t="shared" si="5"/>
        <v>955.09555999999998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1675</v>
      </c>
      <c r="B22" s="40">
        <v>99929</v>
      </c>
      <c r="C22" s="20" t="s">
        <v>3617</v>
      </c>
      <c r="D22" s="20" t="s">
        <v>3059</v>
      </c>
      <c r="E22" s="100">
        <v>0.89880000000000004</v>
      </c>
      <c r="F22" s="39"/>
      <c r="G22" s="74">
        <f t="shared" si="0"/>
        <v>180.97563199999999</v>
      </c>
      <c r="H22" s="74">
        <f t="shared" si="1"/>
        <v>143.03125600000001</v>
      </c>
      <c r="I22" s="74">
        <f t="shared" si="2"/>
        <v>54.107060000000004</v>
      </c>
      <c r="J22" s="75"/>
      <c r="K22" s="74">
        <f t="shared" si="3"/>
        <v>1298.585272</v>
      </c>
      <c r="L22" s="74">
        <f t="shared" si="4"/>
        <v>425.44363199999998</v>
      </c>
      <c r="M22" s="74">
        <f t="shared" si="5"/>
        <v>955.09555999999998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9" t="s">
        <v>1676</v>
      </c>
      <c r="B23" s="12">
        <v>39900</v>
      </c>
      <c r="C23" s="12" t="s">
        <v>3620</v>
      </c>
      <c r="D23" s="12" t="s">
        <v>3056</v>
      </c>
      <c r="E23" s="100">
        <v>0.92100000000000004</v>
      </c>
      <c r="F23" s="39"/>
      <c r="G23" s="74">
        <f t="shared" si="0"/>
        <v>183.94243999999998</v>
      </c>
      <c r="H23" s="74">
        <f t="shared" si="1"/>
        <v>145.37602000000001</v>
      </c>
      <c r="I23" s="74">
        <f t="shared" si="2"/>
        <v>54.993949999999998</v>
      </c>
      <c r="J23" s="75"/>
      <c r="K23" s="74">
        <f t="shared" si="3"/>
        <v>1319.87374</v>
      </c>
      <c r="L23" s="74">
        <f t="shared" si="4"/>
        <v>430.85244</v>
      </c>
      <c r="M23" s="74">
        <f t="shared" si="5"/>
        <v>969.60770000000002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9" t="s">
        <v>1677</v>
      </c>
      <c r="B24" s="12">
        <v>39900</v>
      </c>
      <c r="C24" s="12" t="s">
        <v>3620</v>
      </c>
      <c r="D24" s="12" t="s">
        <v>3056</v>
      </c>
      <c r="E24" s="100">
        <v>0.92100000000000004</v>
      </c>
      <c r="F24" s="39"/>
      <c r="G24" s="74">
        <f t="shared" si="0"/>
        <v>183.94243999999998</v>
      </c>
      <c r="H24" s="74">
        <f t="shared" si="1"/>
        <v>145.37602000000001</v>
      </c>
      <c r="I24" s="74">
        <f t="shared" si="2"/>
        <v>54.993949999999998</v>
      </c>
      <c r="J24" s="75"/>
      <c r="K24" s="74">
        <f t="shared" si="3"/>
        <v>1319.87374</v>
      </c>
      <c r="L24" s="74">
        <f t="shared" si="4"/>
        <v>430.85244</v>
      </c>
      <c r="M24" s="74">
        <f t="shared" si="5"/>
        <v>969.60770000000002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1678</v>
      </c>
      <c r="B25" s="40">
        <v>99929</v>
      </c>
      <c r="C25" s="20" t="s">
        <v>3617</v>
      </c>
      <c r="D25" s="20" t="s">
        <v>3059</v>
      </c>
      <c r="E25" s="100">
        <v>0.89880000000000004</v>
      </c>
      <c r="F25" s="39"/>
      <c r="G25" s="74">
        <f t="shared" si="0"/>
        <v>180.97563199999999</v>
      </c>
      <c r="H25" s="74">
        <f t="shared" si="1"/>
        <v>143.03125600000001</v>
      </c>
      <c r="I25" s="74">
        <f t="shared" si="2"/>
        <v>54.107060000000004</v>
      </c>
      <c r="J25" s="75"/>
      <c r="K25" s="74">
        <f t="shared" si="3"/>
        <v>1298.585272</v>
      </c>
      <c r="L25" s="74">
        <f t="shared" si="4"/>
        <v>425.44363199999998</v>
      </c>
      <c r="M25" s="74">
        <f t="shared" si="5"/>
        <v>955.09555999999998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68"/>
      <c r="B26" s="68"/>
      <c r="C26" s="65"/>
      <c r="D26" s="65"/>
      <c r="E26" s="65"/>
      <c r="F26" s="76"/>
      <c r="G26" s="77"/>
      <c r="H26" s="77"/>
      <c r="I26" s="77"/>
      <c r="J26" s="76"/>
      <c r="K26" s="77"/>
      <c r="L26" s="77"/>
      <c r="M26" s="69"/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68"/>
      <c r="B27" s="68"/>
      <c r="C27" s="65"/>
      <c r="D27" s="65"/>
      <c r="E27" s="65"/>
      <c r="F27" s="76"/>
      <c r="G27" s="77"/>
      <c r="H27" s="77"/>
      <c r="I27" s="77"/>
      <c r="J27" s="76"/>
      <c r="K27" s="77"/>
      <c r="L27" s="77"/>
      <c r="M27" s="69"/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68"/>
      <c r="B28" s="68"/>
      <c r="C28" s="65"/>
      <c r="D28" s="65"/>
      <c r="E28" s="65"/>
      <c r="F28" s="76"/>
      <c r="G28" s="77"/>
      <c r="H28" s="77"/>
      <c r="I28" s="77"/>
      <c r="J28" s="76"/>
      <c r="K28" s="77"/>
      <c r="L28" s="77"/>
      <c r="M28" s="69"/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27"/>
      <c r="B29" s="68"/>
      <c r="C29" s="65"/>
      <c r="D29" s="65"/>
      <c r="E29" s="65"/>
      <c r="F29" s="76"/>
      <c r="G29" s="77"/>
      <c r="H29" s="77"/>
      <c r="I29" s="77"/>
      <c r="J29" s="76"/>
      <c r="K29" s="77"/>
      <c r="L29" s="77"/>
      <c r="M29" s="69"/>
    </row>
    <row r="30" spans="1:23" x14ac:dyDescent="0.3">
      <c r="A30" s="27" t="s">
        <v>4187</v>
      </c>
      <c r="B30" s="68"/>
      <c r="C30" s="65"/>
      <c r="D30" s="65"/>
      <c r="E30" s="65"/>
      <c r="F30" s="76"/>
      <c r="G30" s="77"/>
      <c r="H30" s="77"/>
      <c r="I30" s="77"/>
      <c r="J30" s="76"/>
      <c r="K30" s="77"/>
      <c r="L30" s="77"/>
      <c r="M30" s="69"/>
    </row>
    <row r="31" spans="1:23" x14ac:dyDescent="0.3">
      <c r="A31" s="68"/>
      <c r="B31" s="68"/>
      <c r="C31" s="65"/>
      <c r="D31" s="65"/>
      <c r="E31" s="65"/>
      <c r="F31" s="76"/>
      <c r="G31" s="77"/>
      <c r="H31" s="77"/>
      <c r="I31" s="77"/>
      <c r="J31" s="76"/>
      <c r="K31" s="77"/>
      <c r="L31" s="77"/>
      <c r="M31" s="69"/>
    </row>
    <row r="32" spans="1:23" x14ac:dyDescent="0.3">
      <c r="A32" s="66"/>
      <c r="B32" s="66"/>
      <c r="C32" s="66"/>
      <c r="D32" s="66"/>
      <c r="E32" s="21"/>
      <c r="F32" s="76"/>
      <c r="G32" s="77"/>
      <c r="H32" s="77"/>
      <c r="I32" s="77"/>
      <c r="J32" s="76"/>
      <c r="K32" s="77"/>
      <c r="L32" s="77"/>
      <c r="M32" s="69"/>
    </row>
    <row r="33" spans="1:13" x14ac:dyDescent="0.3">
      <c r="A33" s="68"/>
      <c r="B33" s="68"/>
      <c r="C33" s="65"/>
      <c r="D33" s="65"/>
      <c r="E33" s="65"/>
      <c r="F33" s="76"/>
      <c r="G33" s="77"/>
      <c r="H33" s="77"/>
      <c r="I33" s="77"/>
      <c r="J33" s="76"/>
      <c r="K33" s="77"/>
      <c r="L33" s="77"/>
      <c r="M33" s="69"/>
    </row>
    <row r="34" spans="1:13" x14ac:dyDescent="0.3">
      <c r="A34" s="66"/>
      <c r="B34" s="66"/>
      <c r="C34" s="66"/>
      <c r="D34" s="66"/>
      <c r="E34" s="21"/>
      <c r="F34" s="76"/>
      <c r="G34" s="77"/>
      <c r="H34" s="77"/>
      <c r="I34" s="77"/>
      <c r="J34" s="76"/>
      <c r="K34" s="77"/>
      <c r="L34" s="77"/>
      <c r="M34" s="69"/>
    </row>
    <row r="35" spans="1:13" x14ac:dyDescent="0.3">
      <c r="A35" s="66"/>
      <c r="B35" s="66"/>
      <c r="C35" s="66"/>
      <c r="D35" s="66"/>
      <c r="E35" s="21"/>
      <c r="F35" s="76"/>
      <c r="G35" s="77"/>
      <c r="H35" s="77"/>
      <c r="I35" s="77"/>
      <c r="J35" s="76"/>
      <c r="K35" s="77"/>
      <c r="L35" s="77"/>
      <c r="M35" s="69"/>
    </row>
    <row r="36" spans="1:13" x14ac:dyDescent="0.3">
      <c r="A36" s="68"/>
      <c r="B36" s="68"/>
      <c r="C36" s="65"/>
      <c r="D36" s="65"/>
      <c r="E36" s="65"/>
      <c r="F36" s="76"/>
      <c r="G36" s="77"/>
      <c r="H36" s="77"/>
      <c r="I36" s="77"/>
      <c r="J36" s="76"/>
      <c r="K36" s="77"/>
      <c r="L36" s="77"/>
      <c r="M36" s="69"/>
    </row>
    <row r="37" spans="1:13" x14ac:dyDescent="0.3">
      <c r="A37" s="68"/>
      <c r="B37" s="68"/>
      <c r="C37" s="65"/>
      <c r="D37" s="65"/>
      <c r="E37" s="65"/>
      <c r="F37" s="76"/>
      <c r="G37" s="77"/>
      <c r="H37" s="77"/>
      <c r="I37" s="77"/>
      <c r="J37" s="76"/>
      <c r="K37" s="77"/>
      <c r="L37" s="77"/>
      <c r="M37" s="69"/>
    </row>
    <row r="38" spans="1:13" x14ac:dyDescent="0.3">
      <c r="A38" s="68"/>
      <c r="B38" s="68"/>
      <c r="C38" s="65"/>
      <c r="D38" s="65"/>
      <c r="E38" s="65"/>
      <c r="F38" s="76"/>
      <c r="G38" s="77"/>
      <c r="H38" s="77"/>
      <c r="I38" s="77"/>
      <c r="J38" s="76"/>
      <c r="K38" s="77"/>
      <c r="L38" s="77"/>
      <c r="M38" s="69"/>
    </row>
    <row r="39" spans="1:13" x14ac:dyDescent="0.3">
      <c r="A39" s="66"/>
      <c r="B39" s="66"/>
      <c r="C39" s="66"/>
      <c r="D39" s="66"/>
      <c r="E39" s="21"/>
      <c r="F39" s="76"/>
      <c r="G39" s="77"/>
      <c r="H39" s="77"/>
      <c r="I39" s="77"/>
      <c r="J39" s="76"/>
      <c r="K39" s="77"/>
      <c r="L39" s="77"/>
      <c r="M39" s="69"/>
    </row>
    <row r="40" spans="1:13" x14ac:dyDescent="0.3">
      <c r="A40" s="68"/>
      <c r="B40" s="68"/>
      <c r="C40" s="65"/>
      <c r="D40" s="65"/>
      <c r="E40" s="65"/>
      <c r="F40" s="76"/>
      <c r="G40" s="77"/>
      <c r="H40" s="77"/>
      <c r="I40" s="77"/>
      <c r="J40" s="76"/>
      <c r="K40" s="77"/>
      <c r="L40" s="77"/>
      <c r="M40" s="69"/>
    </row>
    <row r="41" spans="1:13" x14ac:dyDescent="0.3">
      <c r="A41" s="66"/>
      <c r="B41" s="66"/>
      <c r="C41" s="66"/>
      <c r="D41" s="66"/>
      <c r="E41" s="21"/>
      <c r="F41" s="76"/>
      <c r="G41" s="77"/>
      <c r="H41" s="77"/>
      <c r="I41" s="77"/>
      <c r="J41" s="76"/>
      <c r="K41" s="77"/>
      <c r="L41" s="77"/>
      <c r="M41" s="69"/>
    </row>
  </sheetData>
  <autoFilter ref="A8:M8" xr:uid="{D3E2C664-6CD5-4BD0-AD4B-D05B886E7273}">
    <sortState xmlns:xlrd2="http://schemas.microsoft.com/office/spreadsheetml/2017/richdata2" ref="A9:M2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435B-2D1E-43DF-B1FE-173BBBEC8D30}">
  <sheetPr>
    <pageSetUpPr fitToPage="1"/>
  </sheetPr>
  <dimension ref="A1:W23"/>
  <sheetViews>
    <sheetView zoomScaleNormal="100" workbookViewId="0">
      <selection activeCell="G16" sqref="G1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0"/>
      <c r="O1" s="50"/>
      <c r="P1" s="50"/>
      <c r="Q1" s="50"/>
      <c r="R1" s="50"/>
      <c r="S1" s="50"/>
      <c r="T1" s="50"/>
      <c r="U1" s="50"/>
      <c r="V1" s="50"/>
      <c r="W1" s="50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1"/>
      <c r="O3" s="51"/>
      <c r="P3" s="51"/>
      <c r="Q3" s="51"/>
      <c r="R3" s="51"/>
      <c r="S3" s="51"/>
      <c r="T3" s="51"/>
      <c r="U3" s="51"/>
      <c r="V3" s="51"/>
      <c r="W3" s="51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x14ac:dyDescent="0.3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1679</v>
      </c>
      <c r="B9" s="40">
        <v>99930</v>
      </c>
      <c r="C9" s="20" t="s">
        <v>3621</v>
      </c>
      <c r="D9" s="20" t="s">
        <v>3059</v>
      </c>
      <c r="E9" s="100">
        <v>1.0054000000000001</v>
      </c>
      <c r="F9" s="39"/>
      <c r="G9" s="74">
        <f t="shared" ref="G9:G18" si="0">+(E9*133.64)+60.86</f>
        <v>195.221656</v>
      </c>
      <c r="H9" s="74">
        <f t="shared" ref="H9:H18" si="1">(E9*105.62)+48.1</f>
        <v>154.29034800000002</v>
      </c>
      <c r="I9" s="74">
        <f t="shared" ref="I9:I18" si="2">(E9*39.95)+18.2</f>
        <v>58.365729999999999</v>
      </c>
      <c r="J9" s="75"/>
      <c r="K9" s="74">
        <f t="shared" ref="K9:K18" si="3">((E9*958.94)+436.69)</f>
        <v>1400.8082760000002</v>
      </c>
      <c r="L9" s="74">
        <f t="shared" ref="L9:L18" si="4">(E9*243.64)+206.46</f>
        <v>451.41565600000001</v>
      </c>
      <c r="M9" s="74">
        <f t="shared" ref="M9:M18" si="5">(E9*653.7)+367.55</f>
        <v>1024.77998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1680</v>
      </c>
      <c r="B10" s="40">
        <v>99930</v>
      </c>
      <c r="C10" s="20" t="s">
        <v>3621</v>
      </c>
      <c r="D10" s="20" t="s">
        <v>3059</v>
      </c>
      <c r="E10" s="100">
        <v>1.0054000000000001</v>
      </c>
      <c r="F10" s="39"/>
      <c r="G10" s="74">
        <f t="shared" si="0"/>
        <v>195.221656</v>
      </c>
      <c r="H10" s="74">
        <f t="shared" si="1"/>
        <v>154.29034800000002</v>
      </c>
      <c r="I10" s="74">
        <f t="shared" si="2"/>
        <v>58.365729999999999</v>
      </c>
      <c r="J10" s="75"/>
      <c r="K10" s="74">
        <f t="shared" si="3"/>
        <v>1400.8082760000002</v>
      </c>
      <c r="L10" s="74">
        <f t="shared" si="4"/>
        <v>451.41565600000001</v>
      </c>
      <c r="M10" s="74">
        <f t="shared" si="5"/>
        <v>1024.77998</v>
      </c>
      <c r="N10" s="44"/>
      <c r="O10" s="44"/>
    </row>
    <row r="11" spans="1:23" x14ac:dyDescent="0.3">
      <c r="A11" s="40" t="s">
        <v>1681</v>
      </c>
      <c r="B11" s="40">
        <v>99930</v>
      </c>
      <c r="C11" s="20" t="s">
        <v>3621</v>
      </c>
      <c r="D11" s="20" t="s">
        <v>3059</v>
      </c>
      <c r="E11" s="100">
        <v>1.0054000000000001</v>
      </c>
      <c r="F11" s="39"/>
      <c r="G11" s="74">
        <f t="shared" si="0"/>
        <v>195.221656</v>
      </c>
      <c r="H11" s="74">
        <f t="shared" si="1"/>
        <v>154.29034800000002</v>
      </c>
      <c r="I11" s="74">
        <f t="shared" si="2"/>
        <v>58.365729999999999</v>
      </c>
      <c r="J11" s="75"/>
      <c r="K11" s="74">
        <f t="shared" si="3"/>
        <v>1400.8082760000002</v>
      </c>
      <c r="L11" s="74">
        <f t="shared" si="4"/>
        <v>451.41565600000001</v>
      </c>
      <c r="M11" s="74">
        <f t="shared" si="5"/>
        <v>1024.77998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1682</v>
      </c>
      <c r="B12" s="40">
        <v>99930</v>
      </c>
      <c r="C12" s="20" t="s">
        <v>3621</v>
      </c>
      <c r="D12" s="20" t="s">
        <v>3059</v>
      </c>
      <c r="E12" s="100">
        <v>1.0054000000000001</v>
      </c>
      <c r="F12" s="39"/>
      <c r="G12" s="74">
        <f t="shared" si="0"/>
        <v>195.221656</v>
      </c>
      <c r="H12" s="74">
        <f t="shared" si="1"/>
        <v>154.29034800000002</v>
      </c>
      <c r="I12" s="74">
        <f t="shared" si="2"/>
        <v>58.365729999999999</v>
      </c>
      <c r="J12" s="75"/>
      <c r="K12" s="74">
        <f t="shared" si="3"/>
        <v>1400.8082760000002</v>
      </c>
      <c r="L12" s="74">
        <f t="shared" si="4"/>
        <v>451.41565600000001</v>
      </c>
      <c r="M12" s="74">
        <f t="shared" si="5"/>
        <v>1024.77998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1683</v>
      </c>
      <c r="B13" s="40">
        <v>99930</v>
      </c>
      <c r="C13" s="20" t="s">
        <v>3621</v>
      </c>
      <c r="D13" s="20" t="s">
        <v>3059</v>
      </c>
      <c r="E13" s="100">
        <v>1.0054000000000001</v>
      </c>
      <c r="F13" s="39"/>
      <c r="G13" s="74">
        <f t="shared" si="0"/>
        <v>195.221656</v>
      </c>
      <c r="H13" s="74">
        <f t="shared" si="1"/>
        <v>154.29034800000002</v>
      </c>
      <c r="I13" s="74">
        <f t="shared" si="2"/>
        <v>58.365729999999999</v>
      </c>
      <c r="J13" s="75"/>
      <c r="K13" s="74">
        <f t="shared" si="3"/>
        <v>1400.8082760000002</v>
      </c>
      <c r="L13" s="74">
        <f t="shared" si="4"/>
        <v>451.41565600000001</v>
      </c>
      <c r="M13" s="74">
        <f t="shared" si="5"/>
        <v>1024.77998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1684</v>
      </c>
      <c r="B14" s="12">
        <v>31700</v>
      </c>
      <c r="C14" s="12" t="s">
        <v>3622</v>
      </c>
      <c r="D14" s="12" t="s">
        <v>3056</v>
      </c>
      <c r="E14" s="100">
        <v>0.94179999999999997</v>
      </c>
      <c r="F14" s="39"/>
      <c r="G14" s="74">
        <f t="shared" si="0"/>
        <v>186.72215199999999</v>
      </c>
      <c r="H14" s="74">
        <f t="shared" si="1"/>
        <v>147.57291599999999</v>
      </c>
      <c r="I14" s="74">
        <f t="shared" si="2"/>
        <v>55.824910000000003</v>
      </c>
      <c r="J14" s="75"/>
      <c r="K14" s="74">
        <f t="shared" si="3"/>
        <v>1339.819692</v>
      </c>
      <c r="L14" s="74">
        <f t="shared" si="4"/>
        <v>435.92015200000003</v>
      </c>
      <c r="M14" s="74">
        <f t="shared" si="5"/>
        <v>983.2046600000001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1685</v>
      </c>
      <c r="B15" s="40">
        <v>99930</v>
      </c>
      <c r="C15" s="20" t="s">
        <v>3621</v>
      </c>
      <c r="D15" s="20" t="s">
        <v>3059</v>
      </c>
      <c r="E15" s="100">
        <v>1.0054000000000001</v>
      </c>
      <c r="F15" s="39"/>
      <c r="G15" s="74">
        <f t="shared" si="0"/>
        <v>195.221656</v>
      </c>
      <c r="H15" s="74">
        <f t="shared" si="1"/>
        <v>154.29034800000002</v>
      </c>
      <c r="I15" s="74">
        <f t="shared" si="2"/>
        <v>58.365729999999999</v>
      </c>
      <c r="J15" s="75"/>
      <c r="K15" s="74">
        <f t="shared" si="3"/>
        <v>1400.8082760000002</v>
      </c>
      <c r="L15" s="74">
        <f t="shared" si="4"/>
        <v>451.41565600000001</v>
      </c>
      <c r="M15" s="74">
        <f t="shared" si="5"/>
        <v>1024.77998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1686</v>
      </c>
      <c r="B16" s="12">
        <v>40484</v>
      </c>
      <c r="C16" s="12" t="s">
        <v>3623</v>
      </c>
      <c r="D16" s="12" t="s">
        <v>3056</v>
      </c>
      <c r="E16" s="100">
        <v>1.0115000000000001</v>
      </c>
      <c r="F16" s="39"/>
      <c r="G16" s="74">
        <f t="shared" si="0"/>
        <v>196.03685999999999</v>
      </c>
      <c r="H16" s="74">
        <f t="shared" si="1"/>
        <v>154.93463000000003</v>
      </c>
      <c r="I16" s="74">
        <f t="shared" si="2"/>
        <v>58.609425000000002</v>
      </c>
      <c r="J16" s="75"/>
      <c r="K16" s="74">
        <f t="shared" si="3"/>
        <v>1406.6578100000002</v>
      </c>
      <c r="L16" s="74">
        <f t="shared" si="4"/>
        <v>452.90186</v>
      </c>
      <c r="M16" s="74">
        <f t="shared" si="5"/>
        <v>1028.76755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1687</v>
      </c>
      <c r="B17" s="12">
        <v>40484</v>
      </c>
      <c r="C17" s="12" t="s">
        <v>3623</v>
      </c>
      <c r="D17" s="12" t="s">
        <v>3056</v>
      </c>
      <c r="E17" s="100">
        <v>1.0115000000000001</v>
      </c>
      <c r="F17" s="39"/>
      <c r="G17" s="74">
        <f t="shared" si="0"/>
        <v>196.03685999999999</v>
      </c>
      <c r="H17" s="74">
        <f t="shared" si="1"/>
        <v>154.93463000000003</v>
      </c>
      <c r="I17" s="74">
        <f t="shared" si="2"/>
        <v>58.609425000000002</v>
      </c>
      <c r="J17" s="75"/>
      <c r="K17" s="74">
        <f t="shared" si="3"/>
        <v>1406.6578100000002</v>
      </c>
      <c r="L17" s="74">
        <f t="shared" si="4"/>
        <v>452.90186</v>
      </c>
      <c r="M17" s="74">
        <f t="shared" si="5"/>
        <v>1028.76755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1688</v>
      </c>
      <c r="B18" s="40">
        <v>99930</v>
      </c>
      <c r="C18" s="20" t="s">
        <v>3621</v>
      </c>
      <c r="D18" s="20" t="s">
        <v>3059</v>
      </c>
      <c r="E18" s="100">
        <v>1.0054000000000001</v>
      </c>
      <c r="F18" s="39"/>
      <c r="G18" s="74">
        <f t="shared" si="0"/>
        <v>195.221656</v>
      </c>
      <c r="H18" s="74">
        <f t="shared" si="1"/>
        <v>154.29034800000002</v>
      </c>
      <c r="I18" s="74">
        <f t="shared" si="2"/>
        <v>58.365729999999999</v>
      </c>
      <c r="J18" s="75"/>
      <c r="K18" s="74">
        <f t="shared" si="3"/>
        <v>1400.8082760000002</v>
      </c>
      <c r="L18" s="74">
        <f t="shared" si="4"/>
        <v>451.41565600000001</v>
      </c>
      <c r="M18" s="74">
        <f t="shared" si="5"/>
        <v>1024.77998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3"/>
      <c r="B19" s="3"/>
      <c r="C19" s="4"/>
      <c r="D19" s="4"/>
      <c r="E19" s="4"/>
      <c r="F19" s="3"/>
      <c r="G19" s="4"/>
      <c r="H19" s="8"/>
      <c r="I19" s="8"/>
      <c r="J19" s="5"/>
      <c r="K19" s="5"/>
      <c r="L19" s="6"/>
      <c r="M19" s="9"/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3"/>
      <c r="B20" s="3"/>
      <c r="C20" s="4"/>
      <c r="D20" s="4"/>
      <c r="E20" s="4"/>
      <c r="F20" s="3"/>
      <c r="G20" s="4"/>
      <c r="H20" s="8"/>
      <c r="I20" s="8"/>
      <c r="J20" s="5"/>
      <c r="K20" s="5"/>
      <c r="L20" s="6"/>
      <c r="M20" s="9"/>
      <c r="N20" s="9"/>
      <c r="O20" s="9"/>
      <c r="P20" s="47"/>
      <c r="Q20" s="49"/>
      <c r="R20" s="9"/>
      <c r="S20" s="9"/>
      <c r="T20" s="5"/>
      <c r="U20" s="9"/>
      <c r="V20" s="9"/>
      <c r="W20" s="9"/>
    </row>
    <row r="22" spans="1:23" x14ac:dyDescent="0.3">
      <c r="A22" s="27"/>
    </row>
    <row r="23" spans="1:23" x14ac:dyDescent="0.3">
      <c r="A23" s="27" t="s">
        <v>4187</v>
      </c>
    </row>
  </sheetData>
  <autoFilter ref="A8:M8" xr:uid="{C642E2BD-D335-4D62-9644-C263D05BC2EF}">
    <sortState xmlns:xlrd2="http://schemas.microsoft.com/office/spreadsheetml/2017/richdata2" ref="A9:M18">
      <sortCondition ref="A8"/>
    </sortState>
  </autoFilter>
  <mergeCells count="5">
    <mergeCell ref="A5:M5"/>
    <mergeCell ref="A1:M1"/>
    <mergeCell ref="A2:M2"/>
    <mergeCell ref="A3:M3"/>
    <mergeCell ref="A4:M4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39730-4BA0-47ED-A69D-69DC86949B02}">
  <sheetPr>
    <pageSetUpPr fitToPage="1"/>
  </sheetPr>
  <dimension ref="A1:W35"/>
  <sheetViews>
    <sheetView zoomScaleNormal="100" workbookViewId="0">
      <selection activeCell="H20" sqref="H20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1689</v>
      </c>
      <c r="B9" s="12">
        <v>12100</v>
      </c>
      <c r="C9" s="12" t="s">
        <v>3624</v>
      </c>
      <c r="D9" s="12" t="s">
        <v>3056</v>
      </c>
      <c r="E9" s="100">
        <v>1.2068000000000001</v>
      </c>
      <c r="F9" s="39"/>
      <c r="G9" s="74">
        <f t="shared" ref="G9:G29" si="0">+(E9*133.64)+60.86</f>
        <v>222.136752</v>
      </c>
      <c r="H9" s="74">
        <f t="shared" ref="H9:H29" si="1">(E9*105.62)+48.1</f>
        <v>175.56221600000001</v>
      </c>
      <c r="I9" s="74">
        <f t="shared" ref="I9:I29" si="2">(E9*39.95)+18.2</f>
        <v>66.411660000000012</v>
      </c>
      <c r="J9" s="75"/>
      <c r="K9" s="74">
        <f t="shared" ref="K9:K29" si="3">((E9*958.94)+436.69)</f>
        <v>1593.9387920000001</v>
      </c>
      <c r="L9" s="74">
        <f t="shared" ref="L9:L29" si="4">(E9*243.64)+206.46</f>
        <v>500.48475200000007</v>
      </c>
      <c r="M9" s="74">
        <f t="shared" ref="M9:M29" si="5">(E9*653.7)+367.55</f>
        <v>1156.4351600000002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1690</v>
      </c>
      <c r="B10" s="12">
        <v>35614</v>
      </c>
      <c r="C10" s="12" t="s">
        <v>3625</v>
      </c>
      <c r="D10" s="12" t="s">
        <v>3056</v>
      </c>
      <c r="E10" s="100">
        <v>1.2745</v>
      </c>
      <c r="F10" s="39"/>
      <c r="G10" s="74">
        <f t="shared" si="0"/>
        <v>231.18417999999997</v>
      </c>
      <c r="H10" s="74">
        <f t="shared" si="1"/>
        <v>182.71269000000001</v>
      </c>
      <c r="I10" s="74">
        <f t="shared" si="2"/>
        <v>69.116275000000002</v>
      </c>
      <c r="J10" s="75"/>
      <c r="K10" s="74">
        <f t="shared" si="3"/>
        <v>1658.8590300000001</v>
      </c>
      <c r="L10" s="74">
        <f t="shared" si="4"/>
        <v>516.97917999999993</v>
      </c>
      <c r="M10" s="74">
        <f t="shared" si="5"/>
        <v>1200.69065</v>
      </c>
      <c r="N10" s="44"/>
      <c r="O10" s="44"/>
    </row>
    <row r="11" spans="1:23" x14ac:dyDescent="0.3">
      <c r="A11" s="12" t="s">
        <v>1691</v>
      </c>
      <c r="B11" s="12">
        <v>15804</v>
      </c>
      <c r="C11" s="12" t="s">
        <v>3626</v>
      </c>
      <c r="D11" s="12" t="s">
        <v>3056</v>
      </c>
      <c r="E11" s="100">
        <v>1.0629</v>
      </c>
      <c r="F11" s="39"/>
      <c r="G11" s="74">
        <f t="shared" si="0"/>
        <v>202.905956</v>
      </c>
      <c r="H11" s="74">
        <f t="shared" si="1"/>
        <v>160.36349799999999</v>
      </c>
      <c r="I11" s="74">
        <f t="shared" si="2"/>
        <v>60.662855000000008</v>
      </c>
      <c r="J11" s="75"/>
      <c r="K11" s="74">
        <f t="shared" si="3"/>
        <v>1455.947326</v>
      </c>
      <c r="L11" s="74">
        <f t="shared" si="4"/>
        <v>465.42495599999995</v>
      </c>
      <c r="M11" s="74">
        <f t="shared" si="5"/>
        <v>1062.3677299999999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1692</v>
      </c>
      <c r="B12" s="12">
        <v>15804</v>
      </c>
      <c r="C12" s="12" t="s">
        <v>3626</v>
      </c>
      <c r="D12" s="12" t="s">
        <v>3056</v>
      </c>
      <c r="E12" s="100">
        <v>1.0629</v>
      </c>
      <c r="F12" s="39"/>
      <c r="G12" s="74">
        <f t="shared" si="0"/>
        <v>202.905956</v>
      </c>
      <c r="H12" s="74">
        <f t="shared" si="1"/>
        <v>160.36349799999999</v>
      </c>
      <c r="I12" s="74">
        <f t="shared" si="2"/>
        <v>60.662855000000008</v>
      </c>
      <c r="J12" s="75"/>
      <c r="K12" s="74">
        <f t="shared" si="3"/>
        <v>1455.947326</v>
      </c>
      <c r="L12" s="74">
        <f t="shared" si="4"/>
        <v>465.42495599999995</v>
      </c>
      <c r="M12" s="74">
        <f t="shared" si="5"/>
        <v>1062.3677299999999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1693</v>
      </c>
      <c r="B13" s="12">
        <v>36140</v>
      </c>
      <c r="C13" s="12" t="s">
        <v>3627</v>
      </c>
      <c r="D13" s="12" t="s">
        <v>3056</v>
      </c>
      <c r="E13" s="100">
        <v>1.0876000000000001</v>
      </c>
      <c r="F13" s="39"/>
      <c r="G13" s="74">
        <f t="shared" si="0"/>
        <v>206.206864</v>
      </c>
      <c r="H13" s="74">
        <f t="shared" si="1"/>
        <v>162.97231200000002</v>
      </c>
      <c r="I13" s="74">
        <f t="shared" si="2"/>
        <v>61.649620000000013</v>
      </c>
      <c r="J13" s="75"/>
      <c r="K13" s="74">
        <f t="shared" si="3"/>
        <v>1479.6331440000001</v>
      </c>
      <c r="L13" s="74">
        <f t="shared" si="4"/>
        <v>471.44286399999999</v>
      </c>
      <c r="M13" s="74">
        <f t="shared" si="5"/>
        <v>1078.51412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1694</v>
      </c>
      <c r="B14" s="12">
        <v>47220</v>
      </c>
      <c r="C14" s="12" t="s">
        <v>3628</v>
      </c>
      <c r="D14" s="12" t="s">
        <v>3056</v>
      </c>
      <c r="E14" s="120">
        <v>1.1147</v>
      </c>
      <c r="F14" s="39"/>
      <c r="G14" s="74">
        <f t="shared" si="0"/>
        <v>209.828508</v>
      </c>
      <c r="H14" s="74">
        <f t="shared" si="1"/>
        <v>165.83461400000002</v>
      </c>
      <c r="I14" s="74">
        <f t="shared" si="2"/>
        <v>62.732264999999998</v>
      </c>
      <c r="J14" s="75"/>
      <c r="K14" s="74">
        <f t="shared" si="3"/>
        <v>1505.6204180000002</v>
      </c>
      <c r="L14" s="74">
        <f t="shared" si="4"/>
        <v>478.04550800000004</v>
      </c>
      <c r="M14" s="74">
        <f t="shared" si="5"/>
        <v>1096.22939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1695</v>
      </c>
      <c r="B15" s="12">
        <v>35084</v>
      </c>
      <c r="C15" s="12" t="s">
        <v>3629</v>
      </c>
      <c r="D15" s="12" t="s">
        <v>3056</v>
      </c>
      <c r="E15" s="100">
        <v>1.1113</v>
      </c>
      <c r="F15" s="39"/>
      <c r="G15" s="74">
        <f t="shared" si="0"/>
        <v>209.37413199999997</v>
      </c>
      <c r="H15" s="74">
        <f t="shared" si="1"/>
        <v>165.475506</v>
      </c>
      <c r="I15" s="74">
        <f t="shared" si="2"/>
        <v>62.596435</v>
      </c>
      <c r="J15" s="75"/>
      <c r="K15" s="74">
        <f t="shared" si="3"/>
        <v>1502.3600220000001</v>
      </c>
      <c r="L15" s="74">
        <f t="shared" si="4"/>
        <v>477.21713199999999</v>
      </c>
      <c r="M15" s="74">
        <f t="shared" si="5"/>
        <v>1094.0068100000001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1696</v>
      </c>
      <c r="B16" s="12">
        <v>15804</v>
      </c>
      <c r="C16" s="12" t="s">
        <v>3626</v>
      </c>
      <c r="D16" s="12" t="s">
        <v>3056</v>
      </c>
      <c r="E16" s="100">
        <v>1.0629</v>
      </c>
      <c r="F16" s="39"/>
      <c r="G16" s="74">
        <f t="shared" si="0"/>
        <v>202.905956</v>
      </c>
      <c r="H16" s="74">
        <f t="shared" si="1"/>
        <v>160.36349799999999</v>
      </c>
      <c r="I16" s="74">
        <f t="shared" si="2"/>
        <v>60.662855000000008</v>
      </c>
      <c r="J16" s="75"/>
      <c r="K16" s="74">
        <f t="shared" si="3"/>
        <v>1455.947326</v>
      </c>
      <c r="L16" s="74">
        <f t="shared" si="4"/>
        <v>465.42495599999995</v>
      </c>
      <c r="M16" s="74">
        <f t="shared" si="5"/>
        <v>1062.3677299999999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1697</v>
      </c>
      <c r="B17" s="12">
        <v>35614</v>
      </c>
      <c r="C17" s="12" t="s">
        <v>3625</v>
      </c>
      <c r="D17" s="12" t="s">
        <v>3056</v>
      </c>
      <c r="E17" s="100">
        <v>1.2745</v>
      </c>
      <c r="F17" s="39"/>
      <c r="G17" s="74">
        <f t="shared" si="0"/>
        <v>231.18417999999997</v>
      </c>
      <c r="H17" s="74">
        <f t="shared" si="1"/>
        <v>182.71269000000001</v>
      </c>
      <c r="I17" s="74">
        <f t="shared" si="2"/>
        <v>69.116275000000002</v>
      </c>
      <c r="J17" s="75"/>
      <c r="K17" s="74">
        <f t="shared" si="3"/>
        <v>1658.8590300000001</v>
      </c>
      <c r="L17" s="74">
        <f t="shared" si="4"/>
        <v>516.97917999999993</v>
      </c>
      <c r="M17" s="74">
        <f t="shared" si="5"/>
        <v>1200.69065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1698</v>
      </c>
      <c r="B18" s="12">
        <v>35084</v>
      </c>
      <c r="C18" s="12" t="s">
        <v>3629</v>
      </c>
      <c r="D18" s="12" t="s">
        <v>3056</v>
      </c>
      <c r="E18" s="100">
        <v>1.1113</v>
      </c>
      <c r="F18" s="39"/>
      <c r="G18" s="74">
        <f t="shared" si="0"/>
        <v>209.37413199999997</v>
      </c>
      <c r="H18" s="74">
        <f t="shared" si="1"/>
        <v>165.475506</v>
      </c>
      <c r="I18" s="74">
        <f t="shared" si="2"/>
        <v>62.596435</v>
      </c>
      <c r="J18" s="75"/>
      <c r="K18" s="74">
        <f t="shared" si="3"/>
        <v>1502.3600220000001</v>
      </c>
      <c r="L18" s="74">
        <f t="shared" si="4"/>
        <v>477.21713199999999</v>
      </c>
      <c r="M18" s="74">
        <f t="shared" si="5"/>
        <v>1094.0068100000001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1699</v>
      </c>
      <c r="B19" s="12">
        <v>45940</v>
      </c>
      <c r="C19" s="12" t="s">
        <v>3630</v>
      </c>
      <c r="D19" s="12" t="s">
        <v>3056</v>
      </c>
      <c r="E19" s="100">
        <v>1.0091000000000001</v>
      </c>
      <c r="F19" s="39"/>
      <c r="G19" s="74">
        <f t="shared" si="0"/>
        <v>195.71612399999998</v>
      </c>
      <c r="H19" s="74">
        <f t="shared" si="1"/>
        <v>154.68114200000002</v>
      </c>
      <c r="I19" s="74">
        <f t="shared" si="2"/>
        <v>58.513545000000008</v>
      </c>
      <c r="J19" s="75"/>
      <c r="K19" s="74">
        <f t="shared" si="3"/>
        <v>1404.3563540000002</v>
      </c>
      <c r="L19" s="74">
        <f t="shared" si="4"/>
        <v>452.31712400000004</v>
      </c>
      <c r="M19" s="74">
        <f t="shared" si="5"/>
        <v>1027.1986700000002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1700</v>
      </c>
      <c r="B20" s="12">
        <v>35614</v>
      </c>
      <c r="C20" s="12" t="s">
        <v>3625</v>
      </c>
      <c r="D20" s="12" t="s">
        <v>3056</v>
      </c>
      <c r="E20" s="100">
        <v>1.2745</v>
      </c>
      <c r="F20" s="39"/>
      <c r="G20" s="74">
        <f t="shared" si="0"/>
        <v>231.18417999999997</v>
      </c>
      <c r="H20" s="74">
        <f t="shared" si="1"/>
        <v>182.71269000000001</v>
      </c>
      <c r="I20" s="74">
        <f t="shared" si="2"/>
        <v>69.116275000000002</v>
      </c>
      <c r="J20" s="75"/>
      <c r="K20" s="74">
        <f t="shared" si="3"/>
        <v>1658.8590300000001</v>
      </c>
      <c r="L20" s="74">
        <f t="shared" si="4"/>
        <v>516.97917999999993</v>
      </c>
      <c r="M20" s="74">
        <f t="shared" si="5"/>
        <v>1200.69065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1701</v>
      </c>
      <c r="B21" s="12">
        <v>35614</v>
      </c>
      <c r="C21" s="12" t="s">
        <v>3625</v>
      </c>
      <c r="D21" s="12" t="s">
        <v>3056</v>
      </c>
      <c r="E21" s="100">
        <v>1.2745</v>
      </c>
      <c r="F21" s="39"/>
      <c r="G21" s="74">
        <f t="shared" si="0"/>
        <v>231.18417999999997</v>
      </c>
      <c r="H21" s="74">
        <f t="shared" si="1"/>
        <v>182.71269000000001</v>
      </c>
      <c r="I21" s="74">
        <f t="shared" si="2"/>
        <v>69.116275000000002</v>
      </c>
      <c r="J21" s="75"/>
      <c r="K21" s="74">
        <f t="shared" si="3"/>
        <v>1658.8590300000001</v>
      </c>
      <c r="L21" s="74">
        <f t="shared" si="4"/>
        <v>516.97917999999993</v>
      </c>
      <c r="M21" s="74">
        <f t="shared" si="5"/>
        <v>1200.69065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1702</v>
      </c>
      <c r="B22" s="12">
        <v>35084</v>
      </c>
      <c r="C22" s="12" t="s">
        <v>3629</v>
      </c>
      <c r="D22" s="12" t="s">
        <v>3056</v>
      </c>
      <c r="E22" s="100">
        <v>1.1113</v>
      </c>
      <c r="F22" s="39"/>
      <c r="G22" s="74">
        <f t="shared" si="0"/>
        <v>209.37413199999997</v>
      </c>
      <c r="H22" s="74">
        <f t="shared" si="1"/>
        <v>165.475506</v>
      </c>
      <c r="I22" s="74">
        <f t="shared" si="2"/>
        <v>62.596435</v>
      </c>
      <c r="J22" s="75"/>
      <c r="K22" s="74">
        <f t="shared" si="3"/>
        <v>1502.3600220000001</v>
      </c>
      <c r="L22" s="74">
        <f t="shared" si="4"/>
        <v>477.21713199999999</v>
      </c>
      <c r="M22" s="74">
        <f t="shared" si="5"/>
        <v>1094.0068100000001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1703</v>
      </c>
      <c r="B23" s="12">
        <v>35614</v>
      </c>
      <c r="C23" s="12" t="s">
        <v>3625</v>
      </c>
      <c r="D23" s="12" t="s">
        <v>3056</v>
      </c>
      <c r="E23" s="100">
        <v>1.2745</v>
      </c>
      <c r="F23" s="39"/>
      <c r="G23" s="74">
        <f t="shared" si="0"/>
        <v>231.18417999999997</v>
      </c>
      <c r="H23" s="74">
        <f t="shared" si="1"/>
        <v>182.71269000000001</v>
      </c>
      <c r="I23" s="74">
        <f t="shared" si="2"/>
        <v>69.116275000000002</v>
      </c>
      <c r="J23" s="75"/>
      <c r="K23" s="74">
        <f t="shared" si="3"/>
        <v>1658.8590300000001</v>
      </c>
      <c r="L23" s="74">
        <f t="shared" si="4"/>
        <v>516.97917999999993</v>
      </c>
      <c r="M23" s="74">
        <f t="shared" si="5"/>
        <v>1200.69065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1704</v>
      </c>
      <c r="B24" s="12">
        <v>35614</v>
      </c>
      <c r="C24" s="12" t="s">
        <v>3625</v>
      </c>
      <c r="D24" s="12" t="s">
        <v>3056</v>
      </c>
      <c r="E24" s="100">
        <v>1.2745</v>
      </c>
      <c r="F24" s="39"/>
      <c r="G24" s="74">
        <f t="shared" si="0"/>
        <v>231.18417999999997</v>
      </c>
      <c r="H24" s="74">
        <f t="shared" si="1"/>
        <v>182.71269000000001</v>
      </c>
      <c r="I24" s="74">
        <f t="shared" si="2"/>
        <v>69.116275000000002</v>
      </c>
      <c r="J24" s="75"/>
      <c r="K24" s="74">
        <f t="shared" si="3"/>
        <v>1658.8590300000001</v>
      </c>
      <c r="L24" s="74">
        <f t="shared" si="4"/>
        <v>516.97917999999993</v>
      </c>
      <c r="M24" s="74">
        <f t="shared" si="5"/>
        <v>1200.69065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1705</v>
      </c>
      <c r="B25" s="12">
        <v>48864</v>
      </c>
      <c r="C25" s="12" t="s">
        <v>3444</v>
      </c>
      <c r="D25" s="12" t="s">
        <v>3056</v>
      </c>
      <c r="E25" s="100">
        <v>1.1278999999999999</v>
      </c>
      <c r="F25" s="39"/>
      <c r="G25" s="74">
        <f t="shared" si="0"/>
        <v>211.59255599999995</v>
      </c>
      <c r="H25" s="74">
        <f t="shared" si="1"/>
        <v>167.22879799999998</v>
      </c>
      <c r="I25" s="74">
        <f t="shared" si="2"/>
        <v>63.259604999999993</v>
      </c>
      <c r="J25" s="75"/>
      <c r="K25" s="74">
        <f t="shared" si="3"/>
        <v>1518.2784260000001</v>
      </c>
      <c r="L25" s="74">
        <f t="shared" si="4"/>
        <v>481.26155599999993</v>
      </c>
      <c r="M25" s="74">
        <f t="shared" si="5"/>
        <v>1104.85823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1706</v>
      </c>
      <c r="B26" s="12">
        <v>35084</v>
      </c>
      <c r="C26" s="12" t="s">
        <v>3629</v>
      </c>
      <c r="D26" s="12" t="s">
        <v>3056</v>
      </c>
      <c r="E26" s="100">
        <v>1.1113</v>
      </c>
      <c r="F26" s="39"/>
      <c r="G26" s="74">
        <f t="shared" si="0"/>
        <v>209.37413199999997</v>
      </c>
      <c r="H26" s="74">
        <f t="shared" si="1"/>
        <v>165.475506</v>
      </c>
      <c r="I26" s="74">
        <f t="shared" si="2"/>
        <v>62.596435</v>
      </c>
      <c r="J26" s="75"/>
      <c r="K26" s="74">
        <f t="shared" si="3"/>
        <v>1502.3600220000001</v>
      </c>
      <c r="L26" s="74">
        <f t="shared" si="4"/>
        <v>477.21713199999999</v>
      </c>
      <c r="M26" s="74">
        <f t="shared" si="5"/>
        <v>1094.0068100000001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1707</v>
      </c>
      <c r="B27" s="12">
        <v>35084</v>
      </c>
      <c r="C27" s="12" t="s">
        <v>3629</v>
      </c>
      <c r="D27" s="12" t="s">
        <v>3056</v>
      </c>
      <c r="E27" s="100">
        <v>1.1113</v>
      </c>
      <c r="F27" s="39"/>
      <c r="G27" s="74">
        <f t="shared" si="0"/>
        <v>209.37413199999997</v>
      </c>
      <c r="H27" s="74">
        <f t="shared" si="1"/>
        <v>165.475506</v>
      </c>
      <c r="I27" s="74">
        <f t="shared" si="2"/>
        <v>62.596435</v>
      </c>
      <c r="J27" s="75"/>
      <c r="K27" s="74">
        <f t="shared" si="3"/>
        <v>1502.3600220000001</v>
      </c>
      <c r="L27" s="74">
        <f t="shared" si="4"/>
        <v>477.21713199999999</v>
      </c>
      <c r="M27" s="74">
        <f t="shared" si="5"/>
        <v>1094.0068100000001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1708</v>
      </c>
      <c r="B28" s="12">
        <v>35084</v>
      </c>
      <c r="C28" s="12" t="s">
        <v>3629</v>
      </c>
      <c r="D28" s="12" t="s">
        <v>3056</v>
      </c>
      <c r="E28" s="100">
        <v>1.1113</v>
      </c>
      <c r="F28" s="39"/>
      <c r="G28" s="74">
        <f t="shared" si="0"/>
        <v>209.37413199999997</v>
      </c>
      <c r="H28" s="74">
        <f t="shared" si="1"/>
        <v>165.475506</v>
      </c>
      <c r="I28" s="74">
        <f t="shared" si="2"/>
        <v>62.596435</v>
      </c>
      <c r="J28" s="75"/>
      <c r="K28" s="74">
        <f t="shared" si="3"/>
        <v>1502.3600220000001</v>
      </c>
      <c r="L28" s="74">
        <f t="shared" si="4"/>
        <v>477.21713199999999</v>
      </c>
      <c r="M28" s="74">
        <f t="shared" si="5"/>
        <v>1094.0068100000001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1709</v>
      </c>
      <c r="B29" s="12">
        <v>10900</v>
      </c>
      <c r="C29" s="12" t="s">
        <v>3631</v>
      </c>
      <c r="D29" s="12" t="s">
        <v>3056</v>
      </c>
      <c r="E29" s="100">
        <v>0.94699999999999995</v>
      </c>
      <c r="F29" s="39"/>
      <c r="G29" s="74">
        <f t="shared" si="0"/>
        <v>187.41708</v>
      </c>
      <c r="H29" s="74">
        <f t="shared" si="1"/>
        <v>148.12214</v>
      </c>
      <c r="I29" s="74">
        <f t="shared" si="2"/>
        <v>56.032650000000004</v>
      </c>
      <c r="J29" s="75"/>
      <c r="K29" s="74">
        <f t="shared" si="3"/>
        <v>1344.80618</v>
      </c>
      <c r="L29" s="74">
        <f t="shared" si="4"/>
        <v>437.18707999999998</v>
      </c>
      <c r="M29" s="74">
        <f t="shared" si="5"/>
        <v>986.60390000000007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3"/>
      <c r="B30" s="3"/>
      <c r="C30" s="4"/>
      <c r="D30" s="4"/>
      <c r="E30" s="4"/>
      <c r="F30" s="3"/>
      <c r="G30" s="4"/>
      <c r="H30" s="8"/>
      <c r="I30" s="8"/>
      <c r="J30" s="5"/>
      <c r="K30" s="5"/>
      <c r="L30" s="6"/>
      <c r="M30" s="9"/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3"/>
      <c r="B31" s="3"/>
      <c r="C31" s="4"/>
      <c r="D31" s="4"/>
      <c r="E31" s="4"/>
      <c r="F31" s="3"/>
      <c r="G31" s="4"/>
      <c r="H31" s="8"/>
      <c r="I31" s="8"/>
      <c r="J31" s="5"/>
      <c r="K31" s="5"/>
      <c r="L31" s="6"/>
      <c r="M31" s="9"/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3"/>
      <c r="B32" s="3"/>
      <c r="C32" s="4"/>
      <c r="D32" s="4"/>
      <c r="E32" s="4"/>
      <c r="F32" s="3"/>
      <c r="G32" s="4"/>
      <c r="H32" s="8"/>
      <c r="I32" s="8"/>
      <c r="J32" s="5"/>
      <c r="K32" s="5"/>
      <c r="L32" s="6"/>
      <c r="M32" s="9"/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1" x14ac:dyDescent="0.3">
      <c r="A33" s="27"/>
    </row>
    <row r="34" spans="1:1" x14ac:dyDescent="0.3">
      <c r="A34" s="27" t="s">
        <v>4187</v>
      </c>
    </row>
    <row r="35" spans="1:1" x14ac:dyDescent="0.3">
      <c r="A35" s="43"/>
    </row>
  </sheetData>
  <autoFilter ref="A8:M8" xr:uid="{487E0465-27C1-49A7-A368-AF29E40DCA93}">
    <sortState xmlns:xlrd2="http://schemas.microsoft.com/office/spreadsheetml/2017/richdata2" ref="A9:M29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8DBD-00C1-48F9-888B-045CC76794BC}">
  <sheetPr>
    <pageSetUpPr fitToPage="1"/>
  </sheetPr>
  <dimension ref="A1:W47"/>
  <sheetViews>
    <sheetView zoomScaleNormal="100" workbookViewId="0">
      <selection activeCell="K12" sqref="K12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1710</v>
      </c>
      <c r="B9" s="12">
        <v>10740</v>
      </c>
      <c r="C9" s="12" t="s">
        <v>3632</v>
      </c>
      <c r="D9" s="12" t="s">
        <v>3056</v>
      </c>
      <c r="E9" s="100">
        <v>0.90810000000000002</v>
      </c>
      <c r="F9" s="39"/>
      <c r="G9" s="74">
        <f t="shared" ref="G9:G41" si="0">+(E9*133.64)+60.86</f>
        <v>182.21848399999999</v>
      </c>
      <c r="H9" s="74">
        <f t="shared" ref="H9:H41" si="1">(E9*105.62)+48.1</f>
        <v>144.01352199999999</v>
      </c>
      <c r="I9" s="74">
        <f t="shared" ref="I9:I41" si="2">(E9*39.95)+18.2</f>
        <v>54.478594999999999</v>
      </c>
      <c r="J9" s="75"/>
      <c r="K9" s="74">
        <f t="shared" ref="K9:K41" si="3">((E9*958.94)+436.69)</f>
        <v>1307.503414</v>
      </c>
      <c r="L9" s="74">
        <f t="shared" ref="L9:L41" si="4">(E9*243.64)+206.46</f>
        <v>427.70948399999997</v>
      </c>
      <c r="M9" s="74">
        <f t="shared" ref="M9:M41" si="5">(E9*653.7)+367.55</f>
        <v>961.17497000000003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62" customFormat="1" ht="17.25" customHeight="1" x14ac:dyDescent="0.45">
      <c r="A10" s="40" t="s">
        <v>1711</v>
      </c>
      <c r="B10" s="40">
        <v>99932</v>
      </c>
      <c r="C10" s="20" t="s">
        <v>3633</v>
      </c>
      <c r="D10" s="20" t="s">
        <v>3059</v>
      </c>
      <c r="E10" s="100">
        <v>0.87709999999999999</v>
      </c>
      <c r="F10" s="39"/>
      <c r="G10" s="74">
        <f t="shared" si="0"/>
        <v>178.07564399999998</v>
      </c>
      <c r="H10" s="74">
        <f t="shared" si="1"/>
        <v>140.73930200000001</v>
      </c>
      <c r="I10" s="74">
        <f t="shared" si="2"/>
        <v>53.240144999999998</v>
      </c>
      <c r="J10" s="75"/>
      <c r="K10" s="74">
        <f t="shared" si="3"/>
        <v>1277.7762740000001</v>
      </c>
      <c r="L10" s="74">
        <f t="shared" si="4"/>
        <v>420.15664400000003</v>
      </c>
      <c r="M10" s="74">
        <f t="shared" si="5"/>
        <v>940.91027000000008</v>
      </c>
      <c r="N10" s="58"/>
      <c r="O10" s="58"/>
    </row>
    <row r="11" spans="1:23" x14ac:dyDescent="0.3">
      <c r="A11" s="40" t="s">
        <v>1712</v>
      </c>
      <c r="B11" s="40">
        <v>99932</v>
      </c>
      <c r="C11" s="20" t="s">
        <v>3633</v>
      </c>
      <c r="D11" s="20" t="s">
        <v>3059</v>
      </c>
      <c r="E11" s="100">
        <v>0.87709999999999999</v>
      </c>
      <c r="F11" s="39"/>
      <c r="G11" s="74">
        <f t="shared" si="0"/>
        <v>178.07564399999998</v>
      </c>
      <c r="H11" s="74">
        <f t="shared" si="1"/>
        <v>140.73930200000001</v>
      </c>
      <c r="I11" s="74">
        <f t="shared" si="2"/>
        <v>53.240144999999998</v>
      </c>
      <c r="J11" s="75"/>
      <c r="K11" s="74">
        <f t="shared" si="3"/>
        <v>1277.7762740000001</v>
      </c>
      <c r="L11" s="74">
        <f t="shared" si="4"/>
        <v>420.15664400000003</v>
      </c>
      <c r="M11" s="74">
        <f t="shared" si="5"/>
        <v>940.91027000000008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1713</v>
      </c>
      <c r="B12" s="40">
        <v>99932</v>
      </c>
      <c r="C12" s="20" t="s">
        <v>3633</v>
      </c>
      <c r="D12" s="20" t="s">
        <v>3059</v>
      </c>
      <c r="E12" s="100">
        <v>0.87709999999999999</v>
      </c>
      <c r="F12" s="39"/>
      <c r="G12" s="74">
        <f t="shared" si="0"/>
        <v>178.07564399999998</v>
      </c>
      <c r="H12" s="74">
        <f t="shared" si="1"/>
        <v>140.73930200000001</v>
      </c>
      <c r="I12" s="74">
        <f t="shared" si="2"/>
        <v>53.240144999999998</v>
      </c>
      <c r="J12" s="75"/>
      <c r="K12" s="74">
        <f t="shared" si="3"/>
        <v>1277.7762740000001</v>
      </c>
      <c r="L12" s="74">
        <f t="shared" si="4"/>
        <v>420.15664400000003</v>
      </c>
      <c r="M12" s="74">
        <f t="shared" si="5"/>
        <v>940.91027000000008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1714</v>
      </c>
      <c r="B13" s="40">
        <v>99932</v>
      </c>
      <c r="C13" s="20" t="s">
        <v>3633</v>
      </c>
      <c r="D13" s="20" t="s">
        <v>3059</v>
      </c>
      <c r="E13" s="100">
        <v>0.87709999999999999</v>
      </c>
      <c r="F13" s="39"/>
      <c r="G13" s="74">
        <f t="shared" si="0"/>
        <v>178.07564399999998</v>
      </c>
      <c r="H13" s="74">
        <f t="shared" si="1"/>
        <v>140.73930200000001</v>
      </c>
      <c r="I13" s="74">
        <f t="shared" si="2"/>
        <v>53.240144999999998</v>
      </c>
      <c r="J13" s="75"/>
      <c r="K13" s="74">
        <f t="shared" si="3"/>
        <v>1277.7762740000001</v>
      </c>
      <c r="L13" s="74">
        <f t="shared" si="4"/>
        <v>420.15664400000003</v>
      </c>
      <c r="M13" s="74">
        <f t="shared" si="5"/>
        <v>940.91027000000008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1715</v>
      </c>
      <c r="B14" s="40">
        <v>99932</v>
      </c>
      <c r="C14" s="20" t="s">
        <v>3633</v>
      </c>
      <c r="D14" s="20" t="s">
        <v>3059</v>
      </c>
      <c r="E14" s="100">
        <v>0.87709999999999999</v>
      </c>
      <c r="F14" s="39"/>
      <c r="G14" s="74">
        <f t="shared" si="0"/>
        <v>178.07564399999998</v>
      </c>
      <c r="H14" s="74">
        <f t="shared" si="1"/>
        <v>140.73930200000001</v>
      </c>
      <c r="I14" s="74">
        <f t="shared" si="2"/>
        <v>53.240144999999998</v>
      </c>
      <c r="J14" s="75"/>
      <c r="K14" s="74">
        <f t="shared" si="3"/>
        <v>1277.7762740000001</v>
      </c>
      <c r="L14" s="74">
        <f t="shared" si="4"/>
        <v>420.15664400000003</v>
      </c>
      <c r="M14" s="74">
        <f t="shared" si="5"/>
        <v>940.91027000000008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1716</v>
      </c>
      <c r="B15" s="40">
        <v>99932</v>
      </c>
      <c r="C15" s="20" t="s">
        <v>3633</v>
      </c>
      <c r="D15" s="20" t="s">
        <v>3059</v>
      </c>
      <c r="E15" s="100">
        <v>0.87709999999999999</v>
      </c>
      <c r="F15" s="39"/>
      <c r="G15" s="74">
        <f t="shared" si="0"/>
        <v>178.07564399999998</v>
      </c>
      <c r="H15" s="74">
        <f t="shared" si="1"/>
        <v>140.73930200000001</v>
      </c>
      <c r="I15" s="74">
        <f t="shared" si="2"/>
        <v>53.240144999999998</v>
      </c>
      <c r="J15" s="75"/>
      <c r="K15" s="74">
        <f t="shared" si="3"/>
        <v>1277.7762740000001</v>
      </c>
      <c r="L15" s="74">
        <f t="shared" si="4"/>
        <v>420.15664400000003</v>
      </c>
      <c r="M15" s="74">
        <f t="shared" si="5"/>
        <v>940.91027000000008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1717</v>
      </c>
      <c r="B16" s="12">
        <v>29740</v>
      </c>
      <c r="C16" s="12" t="s">
        <v>3634</v>
      </c>
      <c r="D16" s="12" t="s">
        <v>3056</v>
      </c>
      <c r="E16" s="100">
        <v>0.90039999999999998</v>
      </c>
      <c r="F16" s="39"/>
      <c r="G16" s="74">
        <f t="shared" si="0"/>
        <v>181.18945599999998</v>
      </c>
      <c r="H16" s="74">
        <f t="shared" si="1"/>
        <v>143.20024800000002</v>
      </c>
      <c r="I16" s="74">
        <f t="shared" si="2"/>
        <v>54.17098</v>
      </c>
      <c r="J16" s="75"/>
      <c r="K16" s="74">
        <f t="shared" si="3"/>
        <v>1300.1195760000001</v>
      </c>
      <c r="L16" s="74">
        <f t="shared" si="4"/>
        <v>425.83345599999996</v>
      </c>
      <c r="M16" s="74">
        <f t="shared" si="5"/>
        <v>956.14148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1718</v>
      </c>
      <c r="B17" s="40">
        <v>99932</v>
      </c>
      <c r="C17" s="20" t="s">
        <v>3633</v>
      </c>
      <c r="D17" s="20" t="s">
        <v>3059</v>
      </c>
      <c r="E17" s="100">
        <v>0.87709999999999999</v>
      </c>
      <c r="F17" s="39"/>
      <c r="G17" s="74">
        <f t="shared" si="0"/>
        <v>178.07564399999998</v>
      </c>
      <c r="H17" s="74">
        <f t="shared" si="1"/>
        <v>140.73930200000001</v>
      </c>
      <c r="I17" s="74">
        <f t="shared" si="2"/>
        <v>53.240144999999998</v>
      </c>
      <c r="J17" s="75"/>
      <c r="K17" s="74">
        <f t="shared" si="3"/>
        <v>1277.7762740000001</v>
      </c>
      <c r="L17" s="74">
        <f t="shared" si="4"/>
        <v>420.15664400000003</v>
      </c>
      <c r="M17" s="74">
        <f t="shared" si="5"/>
        <v>940.91027000000008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1719</v>
      </c>
      <c r="B18" s="40">
        <v>99932</v>
      </c>
      <c r="C18" s="20" t="s">
        <v>3633</v>
      </c>
      <c r="D18" s="20" t="s">
        <v>3059</v>
      </c>
      <c r="E18" s="100">
        <v>0.87709999999999999</v>
      </c>
      <c r="F18" s="39"/>
      <c r="G18" s="74">
        <f t="shared" si="0"/>
        <v>178.07564399999998</v>
      </c>
      <c r="H18" s="74">
        <f t="shared" si="1"/>
        <v>140.73930200000001</v>
      </c>
      <c r="I18" s="74">
        <f t="shared" si="2"/>
        <v>53.240144999999998</v>
      </c>
      <c r="J18" s="75"/>
      <c r="K18" s="74">
        <f t="shared" si="3"/>
        <v>1277.7762740000001</v>
      </c>
      <c r="L18" s="74">
        <f t="shared" si="4"/>
        <v>420.15664400000003</v>
      </c>
      <c r="M18" s="74">
        <f t="shared" si="5"/>
        <v>940.91027000000008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1720</v>
      </c>
      <c r="B19" s="40">
        <v>99932</v>
      </c>
      <c r="C19" s="20" t="s">
        <v>3633</v>
      </c>
      <c r="D19" s="20" t="s">
        <v>3059</v>
      </c>
      <c r="E19" s="100">
        <v>0.87709999999999999</v>
      </c>
      <c r="F19" s="39"/>
      <c r="G19" s="74">
        <f t="shared" si="0"/>
        <v>178.07564399999998</v>
      </c>
      <c r="H19" s="74">
        <f t="shared" si="1"/>
        <v>140.73930200000001</v>
      </c>
      <c r="I19" s="74">
        <f t="shared" si="2"/>
        <v>53.240144999999998</v>
      </c>
      <c r="J19" s="75"/>
      <c r="K19" s="74">
        <f t="shared" si="3"/>
        <v>1277.7762740000001</v>
      </c>
      <c r="L19" s="74">
        <f t="shared" si="4"/>
        <v>420.15664400000003</v>
      </c>
      <c r="M19" s="74">
        <f t="shared" si="5"/>
        <v>940.91027000000008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1721</v>
      </c>
      <c r="B20" s="40">
        <v>99932</v>
      </c>
      <c r="C20" s="20" t="s">
        <v>3633</v>
      </c>
      <c r="D20" s="20" t="s">
        <v>3059</v>
      </c>
      <c r="E20" s="100">
        <v>0.87709999999999999</v>
      </c>
      <c r="F20" s="39"/>
      <c r="G20" s="74">
        <f t="shared" si="0"/>
        <v>178.07564399999998</v>
      </c>
      <c r="H20" s="74">
        <f t="shared" si="1"/>
        <v>140.73930200000001</v>
      </c>
      <c r="I20" s="74">
        <f t="shared" si="2"/>
        <v>53.240144999999998</v>
      </c>
      <c r="J20" s="75"/>
      <c r="K20" s="74">
        <f t="shared" si="3"/>
        <v>1277.7762740000001</v>
      </c>
      <c r="L20" s="74">
        <f t="shared" si="4"/>
        <v>420.15664400000003</v>
      </c>
      <c r="M20" s="74">
        <f t="shared" si="5"/>
        <v>940.91027000000008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1722</v>
      </c>
      <c r="B21" s="40">
        <v>99932</v>
      </c>
      <c r="C21" s="20" t="s">
        <v>3633</v>
      </c>
      <c r="D21" s="20" t="s">
        <v>3059</v>
      </c>
      <c r="E21" s="100">
        <v>0.87709999999999999</v>
      </c>
      <c r="F21" s="39"/>
      <c r="G21" s="74">
        <f t="shared" si="0"/>
        <v>178.07564399999998</v>
      </c>
      <c r="H21" s="74">
        <f t="shared" si="1"/>
        <v>140.73930200000001</v>
      </c>
      <c r="I21" s="74">
        <f t="shared" si="2"/>
        <v>53.240144999999998</v>
      </c>
      <c r="J21" s="75"/>
      <c r="K21" s="74">
        <f t="shared" si="3"/>
        <v>1277.7762740000001</v>
      </c>
      <c r="L21" s="74">
        <f t="shared" si="4"/>
        <v>420.15664400000003</v>
      </c>
      <c r="M21" s="74">
        <f t="shared" si="5"/>
        <v>940.91027000000008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1723</v>
      </c>
      <c r="B22" s="40">
        <v>99932</v>
      </c>
      <c r="C22" s="20" t="s">
        <v>3633</v>
      </c>
      <c r="D22" s="20" t="s">
        <v>3059</v>
      </c>
      <c r="E22" s="100">
        <v>0.87709999999999999</v>
      </c>
      <c r="F22" s="39"/>
      <c r="G22" s="74">
        <f t="shared" si="0"/>
        <v>178.07564399999998</v>
      </c>
      <c r="H22" s="74">
        <f t="shared" si="1"/>
        <v>140.73930200000001</v>
      </c>
      <c r="I22" s="74">
        <f t="shared" si="2"/>
        <v>53.240144999999998</v>
      </c>
      <c r="J22" s="75"/>
      <c r="K22" s="74">
        <f t="shared" si="3"/>
        <v>1277.7762740000001</v>
      </c>
      <c r="L22" s="74">
        <f t="shared" si="4"/>
        <v>420.15664400000003</v>
      </c>
      <c r="M22" s="74">
        <f t="shared" si="5"/>
        <v>940.91027000000008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1724</v>
      </c>
      <c r="B23" s="40">
        <v>99932</v>
      </c>
      <c r="C23" s="20" t="s">
        <v>3633</v>
      </c>
      <c r="D23" s="20" t="s">
        <v>3059</v>
      </c>
      <c r="E23" s="100">
        <v>0.87709999999999999</v>
      </c>
      <c r="F23" s="39"/>
      <c r="G23" s="74">
        <f t="shared" si="0"/>
        <v>178.07564399999998</v>
      </c>
      <c r="H23" s="74">
        <f t="shared" si="1"/>
        <v>140.73930200000001</v>
      </c>
      <c r="I23" s="74">
        <f t="shared" si="2"/>
        <v>53.240144999999998</v>
      </c>
      <c r="J23" s="75"/>
      <c r="K23" s="74">
        <f t="shared" si="3"/>
        <v>1277.7762740000001</v>
      </c>
      <c r="L23" s="74">
        <f t="shared" si="4"/>
        <v>420.15664400000003</v>
      </c>
      <c r="M23" s="74">
        <f t="shared" si="5"/>
        <v>940.91027000000008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1725</v>
      </c>
      <c r="B24" s="40">
        <v>99932</v>
      </c>
      <c r="C24" s="20" t="s">
        <v>3633</v>
      </c>
      <c r="D24" s="20" t="s">
        <v>3059</v>
      </c>
      <c r="E24" s="100">
        <v>0.87709999999999999</v>
      </c>
      <c r="F24" s="39"/>
      <c r="G24" s="74">
        <f t="shared" si="0"/>
        <v>178.07564399999998</v>
      </c>
      <c r="H24" s="74">
        <f t="shared" si="1"/>
        <v>140.73930200000001</v>
      </c>
      <c r="I24" s="74">
        <f t="shared" si="2"/>
        <v>53.240144999999998</v>
      </c>
      <c r="J24" s="75"/>
      <c r="K24" s="74">
        <f t="shared" si="3"/>
        <v>1277.7762740000001</v>
      </c>
      <c r="L24" s="74">
        <f t="shared" si="4"/>
        <v>420.15664400000003</v>
      </c>
      <c r="M24" s="74">
        <f t="shared" si="5"/>
        <v>940.91027000000008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1726</v>
      </c>
      <c r="B25" s="40">
        <v>99932</v>
      </c>
      <c r="C25" s="20" t="s">
        <v>3633</v>
      </c>
      <c r="D25" s="20" t="s">
        <v>3059</v>
      </c>
      <c r="E25" s="100">
        <v>0.87709999999999999</v>
      </c>
      <c r="F25" s="39"/>
      <c r="G25" s="74">
        <f t="shared" si="0"/>
        <v>178.07564399999998</v>
      </c>
      <c r="H25" s="74">
        <f t="shared" si="1"/>
        <v>140.73930200000001</v>
      </c>
      <c r="I25" s="74">
        <f t="shared" si="2"/>
        <v>53.240144999999998</v>
      </c>
      <c r="J25" s="75"/>
      <c r="K25" s="74">
        <f t="shared" si="3"/>
        <v>1277.7762740000001</v>
      </c>
      <c r="L25" s="74">
        <f t="shared" si="4"/>
        <v>420.15664400000003</v>
      </c>
      <c r="M25" s="74">
        <f t="shared" si="5"/>
        <v>940.91027000000008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1727</v>
      </c>
      <c r="B26" s="40">
        <v>99932</v>
      </c>
      <c r="C26" s="20" t="s">
        <v>3633</v>
      </c>
      <c r="D26" s="20" t="s">
        <v>3059</v>
      </c>
      <c r="E26" s="100">
        <v>0.87709999999999999</v>
      </c>
      <c r="F26" s="39"/>
      <c r="G26" s="74">
        <f t="shared" si="0"/>
        <v>178.07564399999998</v>
      </c>
      <c r="H26" s="74">
        <f t="shared" si="1"/>
        <v>140.73930200000001</v>
      </c>
      <c r="I26" s="74">
        <f t="shared" si="2"/>
        <v>53.240144999999998</v>
      </c>
      <c r="J26" s="75"/>
      <c r="K26" s="74">
        <f t="shared" si="3"/>
        <v>1277.7762740000001</v>
      </c>
      <c r="L26" s="74">
        <f t="shared" si="4"/>
        <v>420.15664400000003</v>
      </c>
      <c r="M26" s="74">
        <f t="shared" si="5"/>
        <v>940.91027000000008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1728</v>
      </c>
      <c r="B27" s="40">
        <v>99932</v>
      </c>
      <c r="C27" s="20" t="s">
        <v>3633</v>
      </c>
      <c r="D27" s="20" t="s">
        <v>3059</v>
      </c>
      <c r="E27" s="100">
        <v>0.87709999999999999</v>
      </c>
      <c r="F27" s="39"/>
      <c r="G27" s="74">
        <f t="shared" si="0"/>
        <v>178.07564399999998</v>
      </c>
      <c r="H27" s="74">
        <f t="shared" si="1"/>
        <v>140.73930200000001</v>
      </c>
      <c r="I27" s="74">
        <f t="shared" si="2"/>
        <v>53.240144999999998</v>
      </c>
      <c r="J27" s="75"/>
      <c r="K27" s="74">
        <f t="shared" si="3"/>
        <v>1277.7762740000001</v>
      </c>
      <c r="L27" s="74">
        <f t="shared" si="4"/>
        <v>420.15664400000003</v>
      </c>
      <c r="M27" s="74">
        <f t="shared" si="5"/>
        <v>940.91027000000008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1729</v>
      </c>
      <c r="B28" s="40">
        <v>99932</v>
      </c>
      <c r="C28" s="20" t="s">
        <v>3633</v>
      </c>
      <c r="D28" s="20" t="s">
        <v>3059</v>
      </c>
      <c r="E28" s="100">
        <v>0.87709999999999999</v>
      </c>
      <c r="F28" s="39"/>
      <c r="G28" s="74">
        <f t="shared" si="0"/>
        <v>178.07564399999998</v>
      </c>
      <c r="H28" s="74">
        <f t="shared" si="1"/>
        <v>140.73930200000001</v>
      </c>
      <c r="I28" s="74">
        <f t="shared" si="2"/>
        <v>53.240144999999998</v>
      </c>
      <c r="J28" s="75"/>
      <c r="K28" s="74">
        <f t="shared" si="3"/>
        <v>1277.7762740000001</v>
      </c>
      <c r="L28" s="74">
        <f t="shared" si="4"/>
        <v>420.15664400000003</v>
      </c>
      <c r="M28" s="74">
        <f t="shared" si="5"/>
        <v>940.91027000000008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1730</v>
      </c>
      <c r="B29" s="40">
        <v>99932</v>
      </c>
      <c r="C29" s="20" t="s">
        <v>3633</v>
      </c>
      <c r="D29" s="20" t="s">
        <v>3059</v>
      </c>
      <c r="E29" s="100">
        <v>0.87709999999999999</v>
      </c>
      <c r="F29" s="39"/>
      <c r="G29" s="74">
        <f t="shared" si="0"/>
        <v>178.07564399999998</v>
      </c>
      <c r="H29" s="74">
        <f t="shared" si="1"/>
        <v>140.73930200000001</v>
      </c>
      <c r="I29" s="74">
        <f t="shared" si="2"/>
        <v>53.240144999999998</v>
      </c>
      <c r="J29" s="75"/>
      <c r="K29" s="74">
        <f t="shared" si="3"/>
        <v>1277.7762740000001</v>
      </c>
      <c r="L29" s="74">
        <f t="shared" si="4"/>
        <v>420.15664400000003</v>
      </c>
      <c r="M29" s="74">
        <f t="shared" si="5"/>
        <v>940.91027000000008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1731</v>
      </c>
      <c r="B30" s="40">
        <v>99932</v>
      </c>
      <c r="C30" s="20" t="s">
        <v>3633</v>
      </c>
      <c r="D30" s="20" t="s">
        <v>3059</v>
      </c>
      <c r="E30" s="100">
        <v>0.87709999999999999</v>
      </c>
      <c r="F30" s="39"/>
      <c r="G30" s="74">
        <f t="shared" si="0"/>
        <v>178.07564399999998</v>
      </c>
      <c r="H30" s="74">
        <f t="shared" si="1"/>
        <v>140.73930200000001</v>
      </c>
      <c r="I30" s="74">
        <f t="shared" si="2"/>
        <v>53.240144999999998</v>
      </c>
      <c r="J30" s="75"/>
      <c r="K30" s="74">
        <f t="shared" si="3"/>
        <v>1277.7762740000001</v>
      </c>
      <c r="L30" s="74">
        <f t="shared" si="4"/>
        <v>420.15664400000003</v>
      </c>
      <c r="M30" s="74">
        <f t="shared" si="5"/>
        <v>940.91027000000008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1732</v>
      </c>
      <c r="B31" s="40">
        <v>99932</v>
      </c>
      <c r="C31" s="20" t="s">
        <v>3633</v>
      </c>
      <c r="D31" s="20" t="s">
        <v>3059</v>
      </c>
      <c r="E31" s="100">
        <v>0.87709999999999999</v>
      </c>
      <c r="F31" s="39"/>
      <c r="G31" s="74">
        <f t="shared" si="0"/>
        <v>178.07564399999998</v>
      </c>
      <c r="H31" s="74">
        <f t="shared" si="1"/>
        <v>140.73930200000001</v>
      </c>
      <c r="I31" s="74">
        <f t="shared" si="2"/>
        <v>53.240144999999998</v>
      </c>
      <c r="J31" s="75"/>
      <c r="K31" s="74">
        <f t="shared" si="3"/>
        <v>1277.7762740000001</v>
      </c>
      <c r="L31" s="74">
        <f t="shared" si="4"/>
        <v>420.15664400000003</v>
      </c>
      <c r="M31" s="74">
        <f t="shared" si="5"/>
        <v>940.91027000000008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1734</v>
      </c>
      <c r="B32" s="12">
        <v>22140</v>
      </c>
      <c r="C32" s="12" t="s">
        <v>3635</v>
      </c>
      <c r="D32" s="12" t="s">
        <v>3056</v>
      </c>
      <c r="E32" s="100">
        <v>0.93820000000000003</v>
      </c>
      <c r="F32" s="39"/>
      <c r="G32" s="74">
        <f t="shared" si="0"/>
        <v>186.24104799999998</v>
      </c>
      <c r="H32" s="74">
        <f t="shared" si="1"/>
        <v>147.19268400000001</v>
      </c>
      <c r="I32" s="74">
        <f t="shared" si="2"/>
        <v>55.681089999999998</v>
      </c>
      <c r="J32" s="75"/>
      <c r="K32" s="74">
        <f t="shared" si="3"/>
        <v>1336.367508</v>
      </c>
      <c r="L32" s="74">
        <f t="shared" si="4"/>
        <v>435.043048</v>
      </c>
      <c r="M32" s="74">
        <f t="shared" si="5"/>
        <v>980.85134000000016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1735</v>
      </c>
      <c r="B33" s="40">
        <v>99932</v>
      </c>
      <c r="C33" s="20" t="s">
        <v>3633</v>
      </c>
      <c r="D33" s="20" t="s">
        <v>3059</v>
      </c>
      <c r="E33" s="100">
        <v>0.87709999999999999</v>
      </c>
      <c r="F33" s="39"/>
      <c r="G33" s="74">
        <f t="shared" si="0"/>
        <v>178.07564399999998</v>
      </c>
      <c r="H33" s="74">
        <f t="shared" si="1"/>
        <v>140.73930200000001</v>
      </c>
      <c r="I33" s="74">
        <f t="shared" si="2"/>
        <v>53.240144999999998</v>
      </c>
      <c r="J33" s="75"/>
      <c r="K33" s="74">
        <f t="shared" si="3"/>
        <v>1277.7762740000001</v>
      </c>
      <c r="L33" s="74">
        <f t="shared" si="4"/>
        <v>420.15664400000003</v>
      </c>
      <c r="M33" s="74">
        <f t="shared" si="5"/>
        <v>940.91027000000008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1733</v>
      </c>
      <c r="B34" s="12">
        <v>10740</v>
      </c>
      <c r="C34" s="12" t="s">
        <v>3632</v>
      </c>
      <c r="D34" s="12" t="s">
        <v>3056</v>
      </c>
      <c r="E34" s="100">
        <v>0.90810000000000002</v>
      </c>
      <c r="F34" s="39"/>
      <c r="G34" s="74">
        <f t="shared" si="0"/>
        <v>182.21848399999999</v>
      </c>
      <c r="H34" s="74">
        <f t="shared" si="1"/>
        <v>144.01352199999999</v>
      </c>
      <c r="I34" s="74">
        <f t="shared" si="2"/>
        <v>54.478594999999999</v>
      </c>
      <c r="J34" s="75"/>
      <c r="K34" s="74">
        <f t="shared" si="3"/>
        <v>1307.503414</v>
      </c>
      <c r="L34" s="74">
        <f t="shared" si="4"/>
        <v>427.70948399999997</v>
      </c>
      <c r="M34" s="74">
        <f t="shared" si="5"/>
        <v>961.17497000000003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1736</v>
      </c>
      <c r="B35" s="12">
        <v>42140</v>
      </c>
      <c r="C35" s="12" t="s">
        <v>3636</v>
      </c>
      <c r="D35" s="12" t="s">
        <v>3056</v>
      </c>
      <c r="E35" s="100">
        <v>1.0591000000000002</v>
      </c>
      <c r="F35" s="39"/>
      <c r="G35" s="74">
        <f t="shared" si="0"/>
        <v>202.398124</v>
      </c>
      <c r="H35" s="74">
        <f t="shared" si="1"/>
        <v>159.96214200000003</v>
      </c>
      <c r="I35" s="74">
        <f t="shared" si="2"/>
        <v>60.51104500000001</v>
      </c>
      <c r="J35" s="75"/>
      <c r="K35" s="74">
        <f t="shared" si="3"/>
        <v>1452.3033540000001</v>
      </c>
      <c r="L35" s="74">
        <f t="shared" si="4"/>
        <v>464.49912400000005</v>
      </c>
      <c r="M35" s="74">
        <f t="shared" si="5"/>
        <v>1059.8836700000002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1737</v>
      </c>
      <c r="B36" s="40">
        <v>99932</v>
      </c>
      <c r="C36" s="20" t="s">
        <v>3633</v>
      </c>
      <c r="D36" s="20" t="s">
        <v>3059</v>
      </c>
      <c r="E36" s="100">
        <v>0.87709999999999999</v>
      </c>
      <c r="F36" s="39"/>
      <c r="G36" s="74">
        <f t="shared" si="0"/>
        <v>178.07564399999998</v>
      </c>
      <c r="H36" s="74">
        <f t="shared" si="1"/>
        <v>140.73930200000001</v>
      </c>
      <c r="I36" s="74">
        <f t="shared" si="2"/>
        <v>53.240144999999998</v>
      </c>
      <c r="J36" s="75"/>
      <c r="K36" s="74">
        <f t="shared" si="3"/>
        <v>1277.7762740000001</v>
      </c>
      <c r="L36" s="74">
        <f t="shared" si="4"/>
        <v>420.15664400000003</v>
      </c>
      <c r="M36" s="74">
        <f t="shared" si="5"/>
        <v>940.91027000000008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1738</v>
      </c>
      <c r="B37" s="40">
        <v>99932</v>
      </c>
      <c r="C37" s="20" t="s">
        <v>3633</v>
      </c>
      <c r="D37" s="20" t="s">
        <v>3059</v>
      </c>
      <c r="E37" s="100">
        <v>0.87709999999999999</v>
      </c>
      <c r="F37" s="39"/>
      <c r="G37" s="74">
        <f t="shared" si="0"/>
        <v>178.07564399999998</v>
      </c>
      <c r="H37" s="74">
        <f t="shared" si="1"/>
        <v>140.73930200000001</v>
      </c>
      <c r="I37" s="74">
        <f t="shared" si="2"/>
        <v>53.240144999999998</v>
      </c>
      <c r="J37" s="75"/>
      <c r="K37" s="74">
        <f t="shared" si="3"/>
        <v>1277.7762740000001</v>
      </c>
      <c r="L37" s="74">
        <f t="shared" si="4"/>
        <v>420.15664400000003</v>
      </c>
      <c r="M37" s="74">
        <f t="shared" si="5"/>
        <v>940.91027000000008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1739</v>
      </c>
      <c r="B38" s="40">
        <v>99932</v>
      </c>
      <c r="C38" s="20" t="s">
        <v>3633</v>
      </c>
      <c r="D38" s="20" t="s">
        <v>3059</v>
      </c>
      <c r="E38" s="100">
        <v>0.87709999999999999</v>
      </c>
      <c r="F38" s="39"/>
      <c r="G38" s="74">
        <f t="shared" si="0"/>
        <v>178.07564399999998</v>
      </c>
      <c r="H38" s="74">
        <f t="shared" si="1"/>
        <v>140.73930200000001</v>
      </c>
      <c r="I38" s="74">
        <f t="shared" si="2"/>
        <v>53.240144999999998</v>
      </c>
      <c r="J38" s="75"/>
      <c r="K38" s="74">
        <f t="shared" si="3"/>
        <v>1277.7762740000001</v>
      </c>
      <c r="L38" s="74">
        <f t="shared" si="4"/>
        <v>420.15664400000003</v>
      </c>
      <c r="M38" s="74">
        <f t="shared" si="5"/>
        <v>940.91027000000008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1740</v>
      </c>
      <c r="B39" s="12">
        <v>10740</v>
      </c>
      <c r="C39" s="12" t="s">
        <v>3632</v>
      </c>
      <c r="D39" s="12" t="s">
        <v>3056</v>
      </c>
      <c r="E39" s="100">
        <v>0.90810000000000002</v>
      </c>
      <c r="F39" s="39"/>
      <c r="G39" s="74">
        <f t="shared" si="0"/>
        <v>182.21848399999999</v>
      </c>
      <c r="H39" s="74">
        <f t="shared" si="1"/>
        <v>144.01352199999999</v>
      </c>
      <c r="I39" s="74">
        <f t="shared" si="2"/>
        <v>54.478594999999999</v>
      </c>
      <c r="J39" s="75"/>
      <c r="K39" s="74">
        <f t="shared" si="3"/>
        <v>1307.503414</v>
      </c>
      <c r="L39" s="74">
        <f t="shared" si="4"/>
        <v>427.70948399999997</v>
      </c>
      <c r="M39" s="74">
        <f t="shared" si="5"/>
        <v>961.17497000000003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1741</v>
      </c>
      <c r="B40" s="40">
        <v>99932</v>
      </c>
      <c r="C40" s="20" t="s">
        <v>3633</v>
      </c>
      <c r="D40" s="20" t="s">
        <v>3059</v>
      </c>
      <c r="E40" s="100">
        <v>0.87709999999999999</v>
      </c>
      <c r="F40" s="39"/>
      <c r="G40" s="74">
        <f t="shared" si="0"/>
        <v>178.07564399999998</v>
      </c>
      <c r="H40" s="74">
        <f t="shared" si="1"/>
        <v>140.73930200000001</v>
      </c>
      <c r="I40" s="74">
        <f t="shared" si="2"/>
        <v>53.240144999999998</v>
      </c>
      <c r="J40" s="75"/>
      <c r="K40" s="74">
        <f t="shared" si="3"/>
        <v>1277.7762740000001</v>
      </c>
      <c r="L40" s="74">
        <f t="shared" si="4"/>
        <v>420.15664400000003</v>
      </c>
      <c r="M40" s="74">
        <f t="shared" si="5"/>
        <v>940.91027000000008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1742</v>
      </c>
      <c r="B41" s="12">
        <v>10740</v>
      </c>
      <c r="C41" s="12" t="s">
        <v>3632</v>
      </c>
      <c r="D41" s="12" t="s">
        <v>3056</v>
      </c>
      <c r="E41" s="100">
        <v>0.90810000000000002</v>
      </c>
      <c r="F41" s="39"/>
      <c r="G41" s="74">
        <f t="shared" si="0"/>
        <v>182.21848399999999</v>
      </c>
      <c r="H41" s="74">
        <f t="shared" si="1"/>
        <v>144.01352199999999</v>
      </c>
      <c r="I41" s="74">
        <f t="shared" si="2"/>
        <v>54.478594999999999</v>
      </c>
      <c r="J41" s="75"/>
      <c r="K41" s="74">
        <f t="shared" si="3"/>
        <v>1307.503414</v>
      </c>
      <c r="L41" s="74">
        <f t="shared" si="4"/>
        <v>427.70948399999997</v>
      </c>
      <c r="M41" s="74">
        <f t="shared" si="5"/>
        <v>961.17497000000003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3"/>
      <c r="B42" s="3"/>
      <c r="C42" s="4"/>
      <c r="D42" s="4"/>
      <c r="E42" s="4"/>
      <c r="F42" s="3"/>
      <c r="G42" s="4"/>
      <c r="H42" s="8"/>
      <c r="I42" s="8"/>
      <c r="J42" s="5"/>
      <c r="K42" s="5"/>
      <c r="L42" s="6"/>
      <c r="M42" s="9"/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3"/>
      <c r="B43" s="3"/>
      <c r="C43" s="4"/>
      <c r="D43" s="4"/>
      <c r="E43" s="4"/>
      <c r="F43" s="3"/>
      <c r="G43" s="4"/>
      <c r="H43" s="8"/>
      <c r="I43" s="8"/>
      <c r="J43" s="5"/>
      <c r="K43" s="5"/>
      <c r="L43" s="6"/>
      <c r="M43" s="9"/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3"/>
      <c r="B44" s="3"/>
      <c r="C44" s="4"/>
      <c r="D44" s="4"/>
      <c r="E44" s="4"/>
      <c r="F44" s="3"/>
      <c r="G44" s="4"/>
      <c r="H44" s="8"/>
      <c r="I44" s="8"/>
      <c r="J44" s="5"/>
      <c r="K44" s="5"/>
      <c r="L44" s="6"/>
      <c r="M44" s="9"/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27"/>
      <c r="H45" s="61"/>
      <c r="I45" s="61"/>
    </row>
    <row r="46" spans="1:23" x14ac:dyDescent="0.3">
      <c r="A46" s="27" t="s">
        <v>4187</v>
      </c>
    </row>
    <row r="47" spans="1:23" x14ac:dyDescent="0.3">
      <c r="A47" s="43"/>
    </row>
  </sheetData>
  <autoFilter ref="A8:M8" xr:uid="{3055DE3B-A752-4B40-AD4E-924F582EEDE4}">
    <sortState xmlns:xlrd2="http://schemas.microsoft.com/office/spreadsheetml/2017/richdata2" ref="A9:M4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995F-AB8E-4AFE-816A-5D6A8E19454E}">
  <sheetPr>
    <pageSetUpPr fitToPage="1"/>
  </sheetPr>
  <dimension ref="A1:W76"/>
  <sheetViews>
    <sheetView zoomScaleNormal="100" workbookViewId="0">
      <selection activeCell="R10" sqref="R10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9" t="s">
        <v>1743</v>
      </c>
      <c r="B9" s="19">
        <v>10580</v>
      </c>
      <c r="C9" s="19" t="s">
        <v>3637</v>
      </c>
      <c r="D9" s="19" t="s">
        <v>3056</v>
      </c>
      <c r="E9" s="100">
        <v>0.82389999999999997</v>
      </c>
      <c r="F9" s="39"/>
      <c r="G9" s="74">
        <f t="shared" ref="G9:G70" si="0">+(E9*133.64)+60.86</f>
        <v>170.96599599999999</v>
      </c>
      <c r="H9" s="74">
        <f t="shared" ref="H9:H70" si="1">(E9*105.62)+48.1</f>
        <v>135.120318</v>
      </c>
      <c r="I9" s="74">
        <f t="shared" ref="I9:I70" si="2">(E9*39.95)+18.2</f>
        <v>51.114805000000004</v>
      </c>
      <c r="J9" s="75"/>
      <c r="K9" s="74">
        <f t="shared" ref="K9:K70" si="3">((E9*958.94)+436.69)</f>
        <v>1226.7606659999999</v>
      </c>
      <c r="L9" s="74">
        <f t="shared" ref="L9:L70" si="4">(E9*243.64)+206.46</f>
        <v>407.19499599999995</v>
      </c>
      <c r="M9" s="74">
        <f t="shared" ref="M9:M70" si="5">(E9*653.7)+367.55</f>
        <v>906.13343000000009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1744</v>
      </c>
      <c r="B10" s="40">
        <v>99933</v>
      </c>
      <c r="C10" s="20" t="s">
        <v>3638</v>
      </c>
      <c r="D10" s="20" t="s">
        <v>3059</v>
      </c>
      <c r="E10" s="100">
        <v>0.8448</v>
      </c>
      <c r="F10" s="39"/>
      <c r="G10" s="74">
        <f t="shared" si="0"/>
        <v>173.759072</v>
      </c>
      <c r="H10" s="74">
        <f t="shared" si="1"/>
        <v>137.327776</v>
      </c>
      <c r="I10" s="74">
        <f t="shared" si="2"/>
        <v>51.949759999999998</v>
      </c>
      <c r="J10" s="75"/>
      <c r="K10" s="74">
        <f t="shared" si="3"/>
        <v>1246.802512</v>
      </c>
      <c r="L10" s="74">
        <f t="shared" si="4"/>
        <v>412.28707199999997</v>
      </c>
      <c r="M10" s="74">
        <f t="shared" si="5"/>
        <v>919.79575999999997</v>
      </c>
      <c r="N10" s="44"/>
      <c r="O10" s="44"/>
    </row>
    <row r="11" spans="1:23" x14ac:dyDescent="0.3">
      <c r="A11" s="12" t="s">
        <v>1745</v>
      </c>
      <c r="B11" s="12">
        <v>35614</v>
      </c>
      <c r="C11" s="12" t="s">
        <v>3625</v>
      </c>
      <c r="D11" s="12" t="s">
        <v>3056</v>
      </c>
      <c r="E11" s="100">
        <v>1.2745</v>
      </c>
      <c r="F11" s="39"/>
      <c r="G11" s="74">
        <f t="shared" si="0"/>
        <v>231.18417999999997</v>
      </c>
      <c r="H11" s="74">
        <f t="shared" si="1"/>
        <v>182.71269000000001</v>
      </c>
      <c r="I11" s="74">
        <f t="shared" si="2"/>
        <v>69.116275000000002</v>
      </c>
      <c r="J11" s="75"/>
      <c r="K11" s="74">
        <f t="shared" si="3"/>
        <v>1658.8590300000001</v>
      </c>
      <c r="L11" s="74">
        <f t="shared" si="4"/>
        <v>516.97917999999993</v>
      </c>
      <c r="M11" s="74">
        <f t="shared" si="5"/>
        <v>1200.69065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1746</v>
      </c>
      <c r="B12" s="12">
        <v>13780</v>
      </c>
      <c r="C12" s="12" t="s">
        <v>3639</v>
      </c>
      <c r="D12" s="12" t="s">
        <v>3056</v>
      </c>
      <c r="E12" s="100">
        <v>0.84089999999999998</v>
      </c>
      <c r="F12" s="39"/>
      <c r="G12" s="74">
        <f t="shared" si="0"/>
        <v>173.23787599999997</v>
      </c>
      <c r="H12" s="74">
        <f t="shared" si="1"/>
        <v>136.91585800000001</v>
      </c>
      <c r="I12" s="74">
        <f t="shared" si="2"/>
        <v>51.793954999999997</v>
      </c>
      <c r="J12" s="75"/>
      <c r="K12" s="74">
        <f t="shared" si="3"/>
        <v>1243.0626460000001</v>
      </c>
      <c r="L12" s="74">
        <f t="shared" si="4"/>
        <v>411.33687599999996</v>
      </c>
      <c r="M12" s="74">
        <f t="shared" si="5"/>
        <v>917.24632999999994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1747</v>
      </c>
      <c r="B13" s="40">
        <v>99933</v>
      </c>
      <c r="C13" s="20" t="s">
        <v>3638</v>
      </c>
      <c r="D13" s="20" t="s">
        <v>3059</v>
      </c>
      <c r="E13" s="100">
        <v>0.8448</v>
      </c>
      <c r="F13" s="39"/>
      <c r="G13" s="74">
        <f t="shared" si="0"/>
        <v>173.759072</v>
      </c>
      <c r="H13" s="74">
        <f t="shared" si="1"/>
        <v>137.327776</v>
      </c>
      <c r="I13" s="74">
        <f t="shared" si="2"/>
        <v>51.949759999999998</v>
      </c>
      <c r="J13" s="75"/>
      <c r="K13" s="74">
        <f t="shared" si="3"/>
        <v>1246.802512</v>
      </c>
      <c r="L13" s="74">
        <f t="shared" si="4"/>
        <v>412.28707199999997</v>
      </c>
      <c r="M13" s="74">
        <f t="shared" si="5"/>
        <v>919.79575999999997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1748</v>
      </c>
      <c r="B14" s="40">
        <v>99933</v>
      </c>
      <c r="C14" s="20" t="s">
        <v>3638</v>
      </c>
      <c r="D14" s="20" t="s">
        <v>3059</v>
      </c>
      <c r="E14" s="100">
        <v>0.8448</v>
      </c>
      <c r="F14" s="39"/>
      <c r="G14" s="74">
        <f t="shared" si="0"/>
        <v>173.759072</v>
      </c>
      <c r="H14" s="74">
        <f t="shared" si="1"/>
        <v>137.327776</v>
      </c>
      <c r="I14" s="74">
        <f t="shared" si="2"/>
        <v>51.949759999999998</v>
      </c>
      <c r="J14" s="75"/>
      <c r="K14" s="74">
        <f t="shared" si="3"/>
        <v>1246.802512</v>
      </c>
      <c r="L14" s="74">
        <f t="shared" si="4"/>
        <v>412.28707199999997</v>
      </c>
      <c r="M14" s="74">
        <f t="shared" si="5"/>
        <v>919.79575999999997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1749</v>
      </c>
      <c r="B15" s="40">
        <v>99933</v>
      </c>
      <c r="C15" s="20" t="s">
        <v>3638</v>
      </c>
      <c r="D15" s="20" t="s">
        <v>3059</v>
      </c>
      <c r="E15" s="100">
        <v>0.8448</v>
      </c>
      <c r="F15" s="39"/>
      <c r="G15" s="74">
        <f t="shared" si="0"/>
        <v>173.759072</v>
      </c>
      <c r="H15" s="74">
        <f t="shared" si="1"/>
        <v>137.327776</v>
      </c>
      <c r="I15" s="74">
        <f t="shared" si="2"/>
        <v>51.949759999999998</v>
      </c>
      <c r="J15" s="75"/>
      <c r="K15" s="74">
        <f t="shared" si="3"/>
        <v>1246.802512</v>
      </c>
      <c r="L15" s="74">
        <f t="shared" si="4"/>
        <v>412.28707199999997</v>
      </c>
      <c r="M15" s="74">
        <f t="shared" si="5"/>
        <v>919.79575999999997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1750</v>
      </c>
      <c r="B16" s="12">
        <v>21300</v>
      </c>
      <c r="C16" s="12" t="s">
        <v>3640</v>
      </c>
      <c r="D16" s="12" t="s">
        <v>3056</v>
      </c>
      <c r="E16" s="100">
        <v>0.85719999999999996</v>
      </c>
      <c r="F16" s="39"/>
      <c r="G16" s="74">
        <f t="shared" si="0"/>
        <v>175.41620799999998</v>
      </c>
      <c r="H16" s="74">
        <f t="shared" si="1"/>
        <v>138.63746399999999</v>
      </c>
      <c r="I16" s="74">
        <f t="shared" si="2"/>
        <v>52.445139999999995</v>
      </c>
      <c r="J16" s="75"/>
      <c r="K16" s="74">
        <f t="shared" si="3"/>
        <v>1258.693368</v>
      </c>
      <c r="L16" s="74">
        <f t="shared" si="4"/>
        <v>415.30820799999998</v>
      </c>
      <c r="M16" s="74">
        <f t="shared" si="5"/>
        <v>927.90164000000004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1751</v>
      </c>
      <c r="B17" s="40">
        <v>99933</v>
      </c>
      <c r="C17" s="20" t="s">
        <v>3638</v>
      </c>
      <c r="D17" s="20" t="s">
        <v>3059</v>
      </c>
      <c r="E17" s="100">
        <v>0.8448</v>
      </c>
      <c r="F17" s="39"/>
      <c r="G17" s="74">
        <f t="shared" si="0"/>
        <v>173.759072</v>
      </c>
      <c r="H17" s="74">
        <f t="shared" si="1"/>
        <v>137.327776</v>
      </c>
      <c r="I17" s="74">
        <f t="shared" si="2"/>
        <v>51.949759999999998</v>
      </c>
      <c r="J17" s="75"/>
      <c r="K17" s="74">
        <f t="shared" si="3"/>
        <v>1246.802512</v>
      </c>
      <c r="L17" s="74">
        <f t="shared" si="4"/>
        <v>412.28707199999997</v>
      </c>
      <c r="M17" s="74">
        <f t="shared" si="5"/>
        <v>919.79575999999997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1752</v>
      </c>
      <c r="B18" s="40">
        <v>99933</v>
      </c>
      <c r="C18" s="20" t="s">
        <v>3638</v>
      </c>
      <c r="D18" s="20" t="s">
        <v>3059</v>
      </c>
      <c r="E18" s="100">
        <v>0.8448</v>
      </c>
      <c r="F18" s="39"/>
      <c r="G18" s="74">
        <f t="shared" si="0"/>
        <v>173.759072</v>
      </c>
      <c r="H18" s="74">
        <f t="shared" si="1"/>
        <v>137.327776</v>
      </c>
      <c r="I18" s="74">
        <f t="shared" si="2"/>
        <v>51.949759999999998</v>
      </c>
      <c r="J18" s="75"/>
      <c r="K18" s="74">
        <f t="shared" si="3"/>
        <v>1246.802512</v>
      </c>
      <c r="L18" s="74">
        <f t="shared" si="4"/>
        <v>412.28707199999997</v>
      </c>
      <c r="M18" s="74">
        <f t="shared" si="5"/>
        <v>919.79575999999997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1753</v>
      </c>
      <c r="B19" s="40">
        <v>99933</v>
      </c>
      <c r="C19" s="20" t="s">
        <v>3638</v>
      </c>
      <c r="D19" s="20" t="s">
        <v>3059</v>
      </c>
      <c r="E19" s="100">
        <v>0.8448</v>
      </c>
      <c r="F19" s="39"/>
      <c r="G19" s="74">
        <f t="shared" si="0"/>
        <v>173.759072</v>
      </c>
      <c r="H19" s="74">
        <f t="shared" si="1"/>
        <v>137.327776</v>
      </c>
      <c r="I19" s="74">
        <f t="shared" si="2"/>
        <v>51.949759999999998</v>
      </c>
      <c r="J19" s="75"/>
      <c r="K19" s="74">
        <f t="shared" si="3"/>
        <v>1246.802512</v>
      </c>
      <c r="L19" s="74">
        <f t="shared" si="4"/>
        <v>412.28707199999997</v>
      </c>
      <c r="M19" s="74">
        <f t="shared" si="5"/>
        <v>919.79575999999997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1754</v>
      </c>
      <c r="B20" s="40">
        <v>99933</v>
      </c>
      <c r="C20" s="20" t="s">
        <v>3638</v>
      </c>
      <c r="D20" s="20" t="s">
        <v>3059</v>
      </c>
      <c r="E20" s="100">
        <v>0.8448</v>
      </c>
      <c r="F20" s="39"/>
      <c r="G20" s="74">
        <f t="shared" si="0"/>
        <v>173.759072</v>
      </c>
      <c r="H20" s="74">
        <f t="shared" si="1"/>
        <v>137.327776</v>
      </c>
      <c r="I20" s="74">
        <f t="shared" si="2"/>
        <v>51.949759999999998</v>
      </c>
      <c r="J20" s="75"/>
      <c r="K20" s="74">
        <f t="shared" si="3"/>
        <v>1246.802512</v>
      </c>
      <c r="L20" s="74">
        <f t="shared" si="4"/>
        <v>412.28707199999997</v>
      </c>
      <c r="M20" s="74">
        <f t="shared" si="5"/>
        <v>919.79575999999997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1755</v>
      </c>
      <c r="B21" s="40">
        <v>99933</v>
      </c>
      <c r="C21" s="20" t="s">
        <v>3638</v>
      </c>
      <c r="D21" s="20" t="s">
        <v>3059</v>
      </c>
      <c r="E21" s="100">
        <v>0.8448</v>
      </c>
      <c r="F21" s="39"/>
      <c r="G21" s="74">
        <f t="shared" si="0"/>
        <v>173.759072</v>
      </c>
      <c r="H21" s="74">
        <f t="shared" si="1"/>
        <v>137.327776</v>
      </c>
      <c r="I21" s="74">
        <f t="shared" si="2"/>
        <v>51.949759999999998</v>
      </c>
      <c r="J21" s="75"/>
      <c r="K21" s="74">
        <f t="shared" si="3"/>
        <v>1246.802512</v>
      </c>
      <c r="L21" s="74">
        <f t="shared" si="4"/>
        <v>412.28707199999997</v>
      </c>
      <c r="M21" s="74">
        <f t="shared" si="5"/>
        <v>919.79575999999997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1756</v>
      </c>
      <c r="B22" s="12">
        <v>20524</v>
      </c>
      <c r="C22" s="12" t="s">
        <v>3641</v>
      </c>
      <c r="D22" s="12" t="s">
        <v>3056</v>
      </c>
      <c r="E22" s="100">
        <v>1.2553000000000001</v>
      </c>
      <c r="F22" s="39"/>
      <c r="G22" s="74">
        <f t="shared" si="0"/>
        <v>228.618292</v>
      </c>
      <c r="H22" s="74">
        <f t="shared" si="1"/>
        <v>180.684786</v>
      </c>
      <c r="I22" s="74">
        <f t="shared" si="2"/>
        <v>68.349235000000007</v>
      </c>
      <c r="J22" s="75"/>
      <c r="K22" s="74">
        <f t="shared" si="3"/>
        <v>1640.4473820000003</v>
      </c>
      <c r="L22" s="74">
        <f t="shared" si="4"/>
        <v>512.30129199999999</v>
      </c>
      <c r="M22" s="74">
        <f t="shared" si="5"/>
        <v>1188.1396100000002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1757</v>
      </c>
      <c r="B23" s="12">
        <v>15380</v>
      </c>
      <c r="C23" s="12" t="s">
        <v>3642</v>
      </c>
      <c r="D23" s="12" t="s">
        <v>3056</v>
      </c>
      <c r="E23" s="100">
        <v>1.0487</v>
      </c>
      <c r="F23" s="39"/>
      <c r="G23" s="74">
        <f t="shared" si="0"/>
        <v>201.00826799999999</v>
      </c>
      <c r="H23" s="74">
        <f t="shared" si="1"/>
        <v>158.86369400000001</v>
      </c>
      <c r="I23" s="74">
        <f t="shared" si="2"/>
        <v>60.095565000000008</v>
      </c>
      <c r="J23" s="75"/>
      <c r="K23" s="74">
        <f t="shared" si="3"/>
        <v>1442.3303780000001</v>
      </c>
      <c r="L23" s="74">
        <f t="shared" si="4"/>
        <v>461.96526799999998</v>
      </c>
      <c r="M23" s="74">
        <f t="shared" si="5"/>
        <v>1053.08519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1758</v>
      </c>
      <c r="B24" s="40">
        <v>99933</v>
      </c>
      <c r="C24" s="20" t="s">
        <v>3638</v>
      </c>
      <c r="D24" s="20" t="s">
        <v>3059</v>
      </c>
      <c r="E24" s="100">
        <v>0.8448</v>
      </c>
      <c r="F24" s="39"/>
      <c r="G24" s="74">
        <f t="shared" si="0"/>
        <v>173.759072</v>
      </c>
      <c r="H24" s="74">
        <f t="shared" si="1"/>
        <v>137.327776</v>
      </c>
      <c r="I24" s="74">
        <f t="shared" si="2"/>
        <v>51.949759999999998</v>
      </c>
      <c r="J24" s="75"/>
      <c r="K24" s="74">
        <f t="shared" si="3"/>
        <v>1246.802512</v>
      </c>
      <c r="L24" s="74">
        <f t="shared" si="4"/>
        <v>412.28707199999997</v>
      </c>
      <c r="M24" s="74">
        <f t="shared" si="5"/>
        <v>919.79575999999997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1759</v>
      </c>
      <c r="B25" s="40">
        <v>99933</v>
      </c>
      <c r="C25" s="20" t="s">
        <v>3638</v>
      </c>
      <c r="D25" s="20" t="s">
        <v>3059</v>
      </c>
      <c r="E25" s="100">
        <v>0.8448</v>
      </c>
      <c r="F25" s="39"/>
      <c r="G25" s="74">
        <f t="shared" si="0"/>
        <v>173.759072</v>
      </c>
      <c r="H25" s="74">
        <f t="shared" si="1"/>
        <v>137.327776</v>
      </c>
      <c r="I25" s="74">
        <f t="shared" si="2"/>
        <v>51.949759999999998</v>
      </c>
      <c r="J25" s="75"/>
      <c r="K25" s="74">
        <f t="shared" si="3"/>
        <v>1246.802512</v>
      </c>
      <c r="L25" s="74">
        <f t="shared" si="4"/>
        <v>412.28707199999997</v>
      </c>
      <c r="M25" s="74">
        <f t="shared" si="5"/>
        <v>919.79575999999997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1760</v>
      </c>
      <c r="B26" s="40">
        <v>99933</v>
      </c>
      <c r="C26" s="20" t="s">
        <v>3638</v>
      </c>
      <c r="D26" s="20" t="s">
        <v>3059</v>
      </c>
      <c r="E26" s="100">
        <v>0.8448</v>
      </c>
      <c r="F26" s="39"/>
      <c r="G26" s="74">
        <f t="shared" si="0"/>
        <v>173.759072</v>
      </c>
      <c r="H26" s="74">
        <f t="shared" si="1"/>
        <v>137.327776</v>
      </c>
      <c r="I26" s="74">
        <f t="shared" si="2"/>
        <v>51.949759999999998</v>
      </c>
      <c r="J26" s="75"/>
      <c r="K26" s="74">
        <f t="shared" si="3"/>
        <v>1246.802512</v>
      </c>
      <c r="L26" s="74">
        <f t="shared" si="4"/>
        <v>412.28707199999997</v>
      </c>
      <c r="M26" s="74">
        <f t="shared" si="5"/>
        <v>919.79575999999997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1761</v>
      </c>
      <c r="B27" s="40">
        <v>99933</v>
      </c>
      <c r="C27" s="20" t="s">
        <v>3638</v>
      </c>
      <c r="D27" s="20" t="s">
        <v>3059</v>
      </c>
      <c r="E27" s="100">
        <v>0.8448</v>
      </c>
      <c r="F27" s="39"/>
      <c r="G27" s="74">
        <f t="shared" si="0"/>
        <v>173.759072</v>
      </c>
      <c r="H27" s="74">
        <f t="shared" si="1"/>
        <v>137.327776</v>
      </c>
      <c r="I27" s="74">
        <f t="shared" si="2"/>
        <v>51.949759999999998</v>
      </c>
      <c r="J27" s="75"/>
      <c r="K27" s="74">
        <f t="shared" si="3"/>
        <v>1246.802512</v>
      </c>
      <c r="L27" s="74">
        <f t="shared" si="4"/>
        <v>412.28707199999997</v>
      </c>
      <c r="M27" s="74">
        <f t="shared" si="5"/>
        <v>919.79575999999997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1762</v>
      </c>
      <c r="B28" s="40">
        <v>99933</v>
      </c>
      <c r="C28" s="20" t="s">
        <v>3638</v>
      </c>
      <c r="D28" s="20" t="s">
        <v>3059</v>
      </c>
      <c r="E28" s="100">
        <v>0.8448</v>
      </c>
      <c r="F28" s="39"/>
      <c r="G28" s="74">
        <f t="shared" si="0"/>
        <v>173.759072</v>
      </c>
      <c r="H28" s="74">
        <f t="shared" si="1"/>
        <v>137.327776</v>
      </c>
      <c r="I28" s="74">
        <f t="shared" si="2"/>
        <v>51.949759999999998</v>
      </c>
      <c r="J28" s="75"/>
      <c r="K28" s="74">
        <f t="shared" si="3"/>
        <v>1246.802512</v>
      </c>
      <c r="L28" s="74">
        <f t="shared" si="4"/>
        <v>412.28707199999997</v>
      </c>
      <c r="M28" s="74">
        <f t="shared" si="5"/>
        <v>919.79575999999997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1763</v>
      </c>
      <c r="B29" s="40">
        <v>99933</v>
      </c>
      <c r="C29" s="20" t="s">
        <v>3638</v>
      </c>
      <c r="D29" s="20" t="s">
        <v>3059</v>
      </c>
      <c r="E29" s="100">
        <v>0.8448</v>
      </c>
      <c r="F29" s="39"/>
      <c r="G29" s="74">
        <f t="shared" si="0"/>
        <v>173.759072</v>
      </c>
      <c r="H29" s="74">
        <f t="shared" si="1"/>
        <v>137.327776</v>
      </c>
      <c r="I29" s="74">
        <f t="shared" si="2"/>
        <v>51.949759999999998</v>
      </c>
      <c r="J29" s="75"/>
      <c r="K29" s="74">
        <f t="shared" si="3"/>
        <v>1246.802512</v>
      </c>
      <c r="L29" s="74">
        <f t="shared" si="4"/>
        <v>412.28707199999997</v>
      </c>
      <c r="M29" s="74">
        <f t="shared" si="5"/>
        <v>919.79575999999997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1764</v>
      </c>
      <c r="B30" s="12">
        <v>46540</v>
      </c>
      <c r="C30" s="12" t="s">
        <v>3643</v>
      </c>
      <c r="D30" s="12" t="s">
        <v>3056</v>
      </c>
      <c r="E30" s="100">
        <v>0.9224</v>
      </c>
      <c r="F30" s="39"/>
      <c r="G30" s="74">
        <f t="shared" si="0"/>
        <v>184.12953599999997</v>
      </c>
      <c r="H30" s="74">
        <f t="shared" si="1"/>
        <v>145.523888</v>
      </c>
      <c r="I30" s="74">
        <f t="shared" si="2"/>
        <v>55.049880000000002</v>
      </c>
      <c r="J30" s="75"/>
      <c r="K30" s="74">
        <f t="shared" si="3"/>
        <v>1321.2162560000002</v>
      </c>
      <c r="L30" s="74">
        <f t="shared" si="4"/>
        <v>431.19353599999999</v>
      </c>
      <c r="M30" s="74">
        <f t="shared" si="5"/>
        <v>970.52287999999999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1765</v>
      </c>
      <c r="B31" s="12">
        <v>48060</v>
      </c>
      <c r="C31" s="12" t="s">
        <v>3644</v>
      </c>
      <c r="D31" s="12" t="s">
        <v>3056</v>
      </c>
      <c r="E31" s="100">
        <v>0.91110000000000002</v>
      </c>
      <c r="F31" s="39"/>
      <c r="G31" s="74">
        <f t="shared" si="0"/>
        <v>182.61940399999997</v>
      </c>
      <c r="H31" s="74">
        <f t="shared" si="1"/>
        <v>144.33038200000001</v>
      </c>
      <c r="I31" s="74">
        <f t="shared" si="2"/>
        <v>54.598444999999998</v>
      </c>
      <c r="J31" s="75"/>
      <c r="K31" s="74">
        <f t="shared" si="3"/>
        <v>1310.380234</v>
      </c>
      <c r="L31" s="74">
        <f t="shared" si="4"/>
        <v>428.440404</v>
      </c>
      <c r="M31" s="74">
        <f t="shared" si="5"/>
        <v>963.13607000000002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1766</v>
      </c>
      <c r="B32" s="12">
        <v>35614</v>
      </c>
      <c r="C32" s="12" t="s">
        <v>3625</v>
      </c>
      <c r="D32" s="12" t="s">
        <v>3056</v>
      </c>
      <c r="E32" s="100">
        <v>1.2745</v>
      </c>
      <c r="F32" s="39"/>
      <c r="G32" s="74">
        <f t="shared" si="0"/>
        <v>231.18417999999997</v>
      </c>
      <c r="H32" s="74">
        <f t="shared" si="1"/>
        <v>182.71269000000001</v>
      </c>
      <c r="I32" s="74">
        <f t="shared" si="2"/>
        <v>69.116275000000002</v>
      </c>
      <c r="J32" s="75"/>
      <c r="K32" s="74">
        <f t="shared" si="3"/>
        <v>1658.8590300000001</v>
      </c>
      <c r="L32" s="74">
        <f t="shared" si="4"/>
        <v>516.97917999999993</v>
      </c>
      <c r="M32" s="74">
        <f t="shared" si="5"/>
        <v>1200.69065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1767</v>
      </c>
      <c r="B33" s="40">
        <v>99933</v>
      </c>
      <c r="C33" s="20" t="s">
        <v>3638</v>
      </c>
      <c r="D33" s="20" t="s">
        <v>3059</v>
      </c>
      <c r="E33" s="100">
        <v>0.8448</v>
      </c>
      <c r="F33" s="39"/>
      <c r="G33" s="74">
        <f t="shared" si="0"/>
        <v>173.759072</v>
      </c>
      <c r="H33" s="74">
        <f t="shared" si="1"/>
        <v>137.327776</v>
      </c>
      <c r="I33" s="74">
        <f t="shared" si="2"/>
        <v>51.949759999999998</v>
      </c>
      <c r="J33" s="75"/>
      <c r="K33" s="74">
        <f t="shared" si="3"/>
        <v>1246.802512</v>
      </c>
      <c r="L33" s="74">
        <f t="shared" si="4"/>
        <v>412.28707199999997</v>
      </c>
      <c r="M33" s="74">
        <f t="shared" si="5"/>
        <v>919.79575999999997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1768</v>
      </c>
      <c r="B34" s="12">
        <v>40380</v>
      </c>
      <c r="C34" s="12" t="s">
        <v>3645</v>
      </c>
      <c r="D34" s="12" t="s">
        <v>3056</v>
      </c>
      <c r="E34" s="100">
        <v>0.84660000000000002</v>
      </c>
      <c r="F34" s="39"/>
      <c r="G34" s="74">
        <f t="shared" si="0"/>
        <v>173.99962399999998</v>
      </c>
      <c r="H34" s="74">
        <f t="shared" si="1"/>
        <v>137.51789200000002</v>
      </c>
      <c r="I34" s="74">
        <f t="shared" si="2"/>
        <v>52.02167</v>
      </c>
      <c r="J34" s="75"/>
      <c r="K34" s="74">
        <f t="shared" si="3"/>
        <v>1248.5286040000001</v>
      </c>
      <c r="L34" s="74">
        <f t="shared" si="4"/>
        <v>412.72562400000004</v>
      </c>
      <c r="M34" s="74">
        <f t="shared" si="5"/>
        <v>920.97242000000006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1769</v>
      </c>
      <c r="B35" s="12">
        <v>45060</v>
      </c>
      <c r="C35" s="12" t="s">
        <v>4048</v>
      </c>
      <c r="D35" s="12" t="s">
        <v>3056</v>
      </c>
      <c r="E35" s="100">
        <v>1.0156000000000001</v>
      </c>
      <c r="F35" s="39"/>
      <c r="G35" s="74">
        <f t="shared" si="0"/>
        <v>196.58478400000001</v>
      </c>
      <c r="H35" s="74">
        <f t="shared" si="1"/>
        <v>155.367672</v>
      </c>
      <c r="I35" s="74">
        <f t="shared" si="2"/>
        <v>58.773220000000009</v>
      </c>
      <c r="J35" s="75"/>
      <c r="K35" s="74">
        <f t="shared" si="3"/>
        <v>1410.5894640000001</v>
      </c>
      <c r="L35" s="74">
        <f t="shared" si="4"/>
        <v>453.90078400000004</v>
      </c>
      <c r="M35" s="74">
        <f t="shared" si="5"/>
        <v>1031.4477200000001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1770</v>
      </c>
      <c r="B36" s="12">
        <v>40380</v>
      </c>
      <c r="C36" s="12" t="s">
        <v>3645</v>
      </c>
      <c r="D36" s="12" t="s">
        <v>3056</v>
      </c>
      <c r="E36" s="100">
        <v>0.84660000000000002</v>
      </c>
      <c r="F36" s="39"/>
      <c r="G36" s="74">
        <f t="shared" si="0"/>
        <v>173.99962399999998</v>
      </c>
      <c r="H36" s="74">
        <f t="shared" si="1"/>
        <v>137.51789200000002</v>
      </c>
      <c r="I36" s="74">
        <f t="shared" si="2"/>
        <v>52.02167</v>
      </c>
      <c r="J36" s="75"/>
      <c r="K36" s="74">
        <f t="shared" si="3"/>
        <v>1248.5286040000001</v>
      </c>
      <c r="L36" s="74">
        <f t="shared" si="4"/>
        <v>412.72562400000004</v>
      </c>
      <c r="M36" s="74">
        <f t="shared" si="5"/>
        <v>920.97242000000006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1771</v>
      </c>
      <c r="B37" s="40">
        <v>99933</v>
      </c>
      <c r="C37" s="20" t="s">
        <v>3638</v>
      </c>
      <c r="D37" s="20" t="s">
        <v>3059</v>
      </c>
      <c r="E37" s="100">
        <v>0.8448</v>
      </c>
      <c r="F37" s="39"/>
      <c r="G37" s="74">
        <f t="shared" si="0"/>
        <v>173.759072</v>
      </c>
      <c r="H37" s="74">
        <f t="shared" si="1"/>
        <v>137.327776</v>
      </c>
      <c r="I37" s="74">
        <f t="shared" si="2"/>
        <v>51.949759999999998</v>
      </c>
      <c r="J37" s="75"/>
      <c r="K37" s="74">
        <f t="shared" si="3"/>
        <v>1246.802512</v>
      </c>
      <c r="L37" s="74">
        <f t="shared" si="4"/>
        <v>412.28707199999997</v>
      </c>
      <c r="M37" s="74">
        <f t="shared" si="5"/>
        <v>919.79575999999997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1772</v>
      </c>
      <c r="B38" s="12">
        <v>35004</v>
      </c>
      <c r="C38" s="12" t="s">
        <v>3646</v>
      </c>
      <c r="D38" s="12" t="s">
        <v>3056</v>
      </c>
      <c r="E38" s="100">
        <v>1.2874000000000001</v>
      </c>
      <c r="F38" s="39"/>
      <c r="G38" s="74">
        <f t="shared" si="0"/>
        <v>232.90813600000001</v>
      </c>
      <c r="H38" s="74">
        <f t="shared" si="1"/>
        <v>184.075188</v>
      </c>
      <c r="I38" s="74">
        <f t="shared" si="2"/>
        <v>69.631630000000001</v>
      </c>
      <c r="J38" s="75"/>
      <c r="K38" s="74">
        <f t="shared" si="3"/>
        <v>1671.2293560000003</v>
      </c>
      <c r="L38" s="74">
        <f t="shared" si="4"/>
        <v>520.12213600000007</v>
      </c>
      <c r="M38" s="74">
        <f t="shared" si="5"/>
        <v>1209.1233800000002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1773</v>
      </c>
      <c r="B39" s="12">
        <v>35614</v>
      </c>
      <c r="C39" s="12" t="s">
        <v>3625</v>
      </c>
      <c r="D39" s="12" t="s">
        <v>3056</v>
      </c>
      <c r="E39" s="100">
        <v>1.2745</v>
      </c>
      <c r="F39" s="39"/>
      <c r="G39" s="74">
        <f t="shared" si="0"/>
        <v>231.18417999999997</v>
      </c>
      <c r="H39" s="74">
        <f t="shared" si="1"/>
        <v>182.71269000000001</v>
      </c>
      <c r="I39" s="74">
        <f t="shared" si="2"/>
        <v>69.116275000000002</v>
      </c>
      <c r="J39" s="75"/>
      <c r="K39" s="74">
        <f t="shared" si="3"/>
        <v>1658.8590300000001</v>
      </c>
      <c r="L39" s="74">
        <f t="shared" si="4"/>
        <v>516.97917999999993</v>
      </c>
      <c r="M39" s="74">
        <f t="shared" si="5"/>
        <v>1200.69065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1774</v>
      </c>
      <c r="B40" s="12">
        <v>15380</v>
      </c>
      <c r="C40" s="12" t="s">
        <v>3642</v>
      </c>
      <c r="D40" s="12" t="s">
        <v>3056</v>
      </c>
      <c r="E40" s="100">
        <v>1.0487</v>
      </c>
      <c r="F40" s="39"/>
      <c r="G40" s="74">
        <f t="shared" si="0"/>
        <v>201.00826799999999</v>
      </c>
      <c r="H40" s="74">
        <f t="shared" si="1"/>
        <v>158.86369400000001</v>
      </c>
      <c r="I40" s="74">
        <f t="shared" si="2"/>
        <v>60.095565000000008</v>
      </c>
      <c r="J40" s="75"/>
      <c r="K40" s="74">
        <f t="shared" si="3"/>
        <v>1442.3303780000001</v>
      </c>
      <c r="L40" s="74">
        <f t="shared" si="4"/>
        <v>461.96526799999998</v>
      </c>
      <c r="M40" s="74">
        <f t="shared" si="5"/>
        <v>1053.08519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1775</v>
      </c>
      <c r="B41" s="12">
        <v>46540</v>
      </c>
      <c r="C41" s="12" t="s">
        <v>3643</v>
      </c>
      <c r="D41" s="12" t="s">
        <v>3056</v>
      </c>
      <c r="E41" s="100">
        <v>0.9224</v>
      </c>
      <c r="F41" s="39"/>
      <c r="G41" s="74">
        <f t="shared" si="0"/>
        <v>184.12953599999997</v>
      </c>
      <c r="H41" s="74">
        <f t="shared" si="1"/>
        <v>145.523888</v>
      </c>
      <c r="I41" s="74">
        <f t="shared" si="2"/>
        <v>55.049880000000002</v>
      </c>
      <c r="J41" s="75"/>
      <c r="K41" s="74">
        <f t="shared" si="3"/>
        <v>1321.2162560000002</v>
      </c>
      <c r="L41" s="74">
        <f t="shared" si="4"/>
        <v>431.19353599999999</v>
      </c>
      <c r="M41" s="74">
        <f t="shared" si="5"/>
        <v>970.52287999999999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1776</v>
      </c>
      <c r="B42" s="12">
        <v>45060</v>
      </c>
      <c r="C42" s="12" t="s">
        <v>4048</v>
      </c>
      <c r="D42" s="12" t="s">
        <v>3056</v>
      </c>
      <c r="E42" s="100">
        <v>1.0156000000000001</v>
      </c>
      <c r="F42" s="39"/>
      <c r="G42" s="74">
        <f t="shared" si="0"/>
        <v>196.58478400000001</v>
      </c>
      <c r="H42" s="74">
        <f t="shared" si="1"/>
        <v>155.367672</v>
      </c>
      <c r="I42" s="74">
        <f t="shared" si="2"/>
        <v>58.773220000000009</v>
      </c>
      <c r="J42" s="75"/>
      <c r="K42" s="74">
        <f t="shared" si="3"/>
        <v>1410.5894640000001</v>
      </c>
      <c r="L42" s="74">
        <f t="shared" si="4"/>
        <v>453.90078400000004</v>
      </c>
      <c r="M42" s="74">
        <f t="shared" si="5"/>
        <v>1031.4477200000001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1777</v>
      </c>
      <c r="B43" s="12">
        <v>40380</v>
      </c>
      <c r="C43" s="12" t="s">
        <v>3645</v>
      </c>
      <c r="D43" s="12" t="s">
        <v>3056</v>
      </c>
      <c r="E43" s="101">
        <v>0.84660000000000002</v>
      </c>
      <c r="F43" s="39"/>
      <c r="G43" s="74">
        <f t="shared" si="0"/>
        <v>173.99962399999998</v>
      </c>
      <c r="H43" s="74">
        <f t="shared" si="1"/>
        <v>137.51789200000002</v>
      </c>
      <c r="I43" s="74">
        <f t="shared" si="2"/>
        <v>52.02167</v>
      </c>
      <c r="J43" s="75"/>
      <c r="K43" s="74">
        <f t="shared" si="3"/>
        <v>1248.5286040000001</v>
      </c>
      <c r="L43" s="74">
        <f t="shared" si="4"/>
        <v>412.72562400000004</v>
      </c>
      <c r="M43" s="74">
        <f t="shared" si="5"/>
        <v>920.97242000000006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1778</v>
      </c>
      <c r="B44" s="12">
        <v>35614</v>
      </c>
      <c r="C44" s="12" t="s">
        <v>3625</v>
      </c>
      <c r="D44" s="12" t="s">
        <v>3056</v>
      </c>
      <c r="E44" s="100">
        <v>1.2745</v>
      </c>
      <c r="F44" s="39"/>
      <c r="G44" s="74">
        <f t="shared" si="0"/>
        <v>231.18417999999997</v>
      </c>
      <c r="H44" s="74">
        <f t="shared" si="1"/>
        <v>182.71269000000001</v>
      </c>
      <c r="I44" s="74">
        <f t="shared" si="2"/>
        <v>69.116275000000002</v>
      </c>
      <c r="J44" s="75"/>
      <c r="K44" s="74">
        <f t="shared" si="3"/>
        <v>1658.8590300000001</v>
      </c>
      <c r="L44" s="74">
        <f t="shared" si="4"/>
        <v>516.97917999999993</v>
      </c>
      <c r="M44" s="74">
        <f t="shared" si="5"/>
        <v>1200.69065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1779</v>
      </c>
      <c r="B45" s="12">
        <v>40380</v>
      </c>
      <c r="C45" s="12" t="s">
        <v>3645</v>
      </c>
      <c r="D45" s="12" t="s">
        <v>3056</v>
      </c>
      <c r="E45" s="100">
        <v>0.84660000000000002</v>
      </c>
      <c r="F45" s="39"/>
      <c r="G45" s="74">
        <f t="shared" si="0"/>
        <v>173.99962399999998</v>
      </c>
      <c r="H45" s="74">
        <f t="shared" si="1"/>
        <v>137.51789200000002</v>
      </c>
      <c r="I45" s="74">
        <f t="shared" si="2"/>
        <v>52.02167</v>
      </c>
      <c r="J45" s="75"/>
      <c r="K45" s="74">
        <f t="shared" si="3"/>
        <v>1248.5286040000001</v>
      </c>
      <c r="L45" s="74">
        <f t="shared" si="4"/>
        <v>412.72562400000004</v>
      </c>
      <c r="M45" s="74">
        <f t="shared" si="5"/>
        <v>920.97242000000006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1780</v>
      </c>
      <c r="B46" s="12">
        <v>45060</v>
      </c>
      <c r="C46" s="12" t="s">
        <v>4048</v>
      </c>
      <c r="D46" s="12" t="s">
        <v>3056</v>
      </c>
      <c r="E46" s="100">
        <v>1.0156000000000001</v>
      </c>
      <c r="F46" s="39"/>
      <c r="G46" s="74">
        <f t="shared" si="0"/>
        <v>196.58478400000001</v>
      </c>
      <c r="H46" s="74">
        <f t="shared" si="1"/>
        <v>155.367672</v>
      </c>
      <c r="I46" s="74">
        <f t="shared" si="2"/>
        <v>58.773220000000009</v>
      </c>
      <c r="J46" s="75"/>
      <c r="K46" s="74">
        <f t="shared" si="3"/>
        <v>1410.5894640000001</v>
      </c>
      <c r="L46" s="74">
        <f t="shared" si="4"/>
        <v>453.90078400000004</v>
      </c>
      <c r="M46" s="74">
        <f t="shared" si="5"/>
        <v>1031.4477200000001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1781</v>
      </c>
      <c r="B47" s="40">
        <v>99933</v>
      </c>
      <c r="C47" s="20" t="s">
        <v>3638</v>
      </c>
      <c r="D47" s="20" t="s">
        <v>3059</v>
      </c>
      <c r="E47" s="100">
        <v>0.8448</v>
      </c>
      <c r="F47" s="39"/>
      <c r="G47" s="74">
        <f t="shared" si="0"/>
        <v>173.759072</v>
      </c>
      <c r="H47" s="74">
        <f t="shared" si="1"/>
        <v>137.327776</v>
      </c>
      <c r="I47" s="74">
        <f t="shared" si="2"/>
        <v>51.949759999999998</v>
      </c>
      <c r="J47" s="75"/>
      <c r="K47" s="74">
        <f t="shared" si="3"/>
        <v>1246.802512</v>
      </c>
      <c r="L47" s="74">
        <f t="shared" si="4"/>
        <v>412.28707199999997</v>
      </c>
      <c r="M47" s="74">
        <f t="shared" si="5"/>
        <v>919.79575999999997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1782</v>
      </c>
      <c r="B48" s="12">
        <v>20524</v>
      </c>
      <c r="C48" s="12" t="s">
        <v>3641</v>
      </c>
      <c r="D48" s="12" t="s">
        <v>3056</v>
      </c>
      <c r="E48" s="100">
        <v>1.2553000000000001</v>
      </c>
      <c r="F48" s="39"/>
      <c r="G48" s="74">
        <f t="shared" si="0"/>
        <v>228.618292</v>
      </c>
      <c r="H48" s="74">
        <f t="shared" si="1"/>
        <v>180.684786</v>
      </c>
      <c r="I48" s="74">
        <f t="shared" si="2"/>
        <v>68.349235000000007</v>
      </c>
      <c r="J48" s="75"/>
      <c r="K48" s="74">
        <f t="shared" si="3"/>
        <v>1640.4473820000003</v>
      </c>
      <c r="L48" s="74">
        <f t="shared" si="4"/>
        <v>512.30129199999999</v>
      </c>
      <c r="M48" s="74">
        <f t="shared" si="5"/>
        <v>1188.1396100000002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1783</v>
      </c>
      <c r="B49" s="12">
        <v>35614</v>
      </c>
      <c r="C49" s="12" t="s">
        <v>3625</v>
      </c>
      <c r="D49" s="12" t="s">
        <v>3056</v>
      </c>
      <c r="E49" s="100">
        <v>1.2745</v>
      </c>
      <c r="F49" s="39"/>
      <c r="G49" s="74">
        <f t="shared" si="0"/>
        <v>231.18417999999997</v>
      </c>
      <c r="H49" s="74">
        <f t="shared" si="1"/>
        <v>182.71269000000001</v>
      </c>
      <c r="I49" s="74">
        <f t="shared" si="2"/>
        <v>69.116275000000002</v>
      </c>
      <c r="J49" s="75"/>
      <c r="K49" s="74">
        <f t="shared" si="3"/>
        <v>1658.8590300000001</v>
      </c>
      <c r="L49" s="74">
        <f t="shared" si="4"/>
        <v>516.97917999999993</v>
      </c>
      <c r="M49" s="74">
        <f t="shared" si="5"/>
        <v>1200.69065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1784</v>
      </c>
      <c r="B50" s="12">
        <v>10580</v>
      </c>
      <c r="C50" s="12" t="s">
        <v>3637</v>
      </c>
      <c r="D50" s="12" t="s">
        <v>3056</v>
      </c>
      <c r="E50" s="100">
        <v>0.82389999999999997</v>
      </c>
      <c r="F50" s="39"/>
      <c r="G50" s="74">
        <f t="shared" si="0"/>
        <v>170.96599599999999</v>
      </c>
      <c r="H50" s="74">
        <f t="shared" si="1"/>
        <v>135.120318</v>
      </c>
      <c r="I50" s="74">
        <f t="shared" si="2"/>
        <v>51.114805000000004</v>
      </c>
      <c r="J50" s="75"/>
      <c r="K50" s="74">
        <f t="shared" si="3"/>
        <v>1226.7606659999999</v>
      </c>
      <c r="L50" s="74">
        <f t="shared" si="4"/>
        <v>407.19499599999995</v>
      </c>
      <c r="M50" s="74">
        <f t="shared" si="5"/>
        <v>906.13343000000009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1785</v>
      </c>
      <c r="B51" s="12">
        <v>35614</v>
      </c>
      <c r="C51" s="12" t="s">
        <v>3625</v>
      </c>
      <c r="D51" s="12" t="s">
        <v>3056</v>
      </c>
      <c r="E51" s="100">
        <v>1.2745</v>
      </c>
      <c r="F51" s="39"/>
      <c r="G51" s="74">
        <f t="shared" si="0"/>
        <v>231.18417999999997</v>
      </c>
      <c r="H51" s="74">
        <f t="shared" si="1"/>
        <v>182.71269000000001</v>
      </c>
      <c r="I51" s="74">
        <f t="shared" si="2"/>
        <v>69.116275000000002</v>
      </c>
      <c r="J51" s="75"/>
      <c r="K51" s="74">
        <f t="shared" si="3"/>
        <v>1658.8590300000001</v>
      </c>
      <c r="L51" s="74">
        <f t="shared" si="4"/>
        <v>516.97917999999993</v>
      </c>
      <c r="M51" s="74">
        <f t="shared" si="5"/>
        <v>1200.69065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1786</v>
      </c>
      <c r="B52" s="12">
        <v>35614</v>
      </c>
      <c r="C52" s="12" t="s">
        <v>3625</v>
      </c>
      <c r="D52" s="12" t="s">
        <v>3056</v>
      </c>
      <c r="E52" s="100">
        <v>1.2745</v>
      </c>
      <c r="F52" s="39"/>
      <c r="G52" s="74">
        <f t="shared" si="0"/>
        <v>231.18417999999997</v>
      </c>
      <c r="H52" s="74">
        <f t="shared" si="1"/>
        <v>182.71269000000001</v>
      </c>
      <c r="I52" s="74">
        <f t="shared" si="2"/>
        <v>69.116275000000002</v>
      </c>
      <c r="J52" s="75"/>
      <c r="K52" s="74">
        <f t="shared" si="3"/>
        <v>1658.8590300000001</v>
      </c>
      <c r="L52" s="74">
        <f t="shared" si="4"/>
        <v>516.97917999999993</v>
      </c>
      <c r="M52" s="74">
        <f t="shared" si="5"/>
        <v>1200.69065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9" t="s">
        <v>1788</v>
      </c>
      <c r="B53" s="19">
        <v>10580</v>
      </c>
      <c r="C53" s="19" t="s">
        <v>3637</v>
      </c>
      <c r="D53" s="19" t="s">
        <v>3056</v>
      </c>
      <c r="E53" s="100">
        <v>0.82389999999999997</v>
      </c>
      <c r="F53" s="39"/>
      <c r="G53" s="74">
        <f t="shared" si="0"/>
        <v>170.96599599999999</v>
      </c>
      <c r="H53" s="74">
        <f t="shared" si="1"/>
        <v>135.120318</v>
      </c>
      <c r="I53" s="74">
        <f t="shared" si="2"/>
        <v>51.114805000000004</v>
      </c>
      <c r="J53" s="75"/>
      <c r="K53" s="74">
        <f t="shared" si="3"/>
        <v>1226.7606659999999</v>
      </c>
      <c r="L53" s="74">
        <f t="shared" si="4"/>
        <v>407.19499599999995</v>
      </c>
      <c r="M53" s="74">
        <f t="shared" si="5"/>
        <v>906.13343000000009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9" t="s">
        <v>1789</v>
      </c>
      <c r="B54" s="19">
        <v>10580</v>
      </c>
      <c r="C54" s="19" t="s">
        <v>3637</v>
      </c>
      <c r="D54" s="19" t="s">
        <v>3056</v>
      </c>
      <c r="E54" s="100">
        <v>0.82389999999999997</v>
      </c>
      <c r="F54" s="39"/>
      <c r="G54" s="74">
        <f t="shared" si="0"/>
        <v>170.96599599999999</v>
      </c>
      <c r="H54" s="74">
        <f t="shared" si="1"/>
        <v>135.120318</v>
      </c>
      <c r="I54" s="74">
        <f t="shared" si="2"/>
        <v>51.114805000000004</v>
      </c>
      <c r="J54" s="75"/>
      <c r="K54" s="74">
        <f t="shared" si="3"/>
        <v>1226.7606659999999</v>
      </c>
      <c r="L54" s="74">
        <f t="shared" si="4"/>
        <v>407.19499599999995</v>
      </c>
      <c r="M54" s="74">
        <f t="shared" si="5"/>
        <v>906.13343000000009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9" t="s">
        <v>1790</v>
      </c>
      <c r="B55" s="19">
        <v>10580</v>
      </c>
      <c r="C55" s="19" t="s">
        <v>3637</v>
      </c>
      <c r="D55" s="19" t="s">
        <v>3056</v>
      </c>
      <c r="E55" s="100">
        <v>0.82389999999999997</v>
      </c>
      <c r="F55" s="39"/>
      <c r="G55" s="74">
        <f t="shared" si="0"/>
        <v>170.96599599999999</v>
      </c>
      <c r="H55" s="74">
        <f t="shared" si="1"/>
        <v>135.120318</v>
      </c>
      <c r="I55" s="74">
        <f t="shared" si="2"/>
        <v>51.114805000000004</v>
      </c>
      <c r="J55" s="75"/>
      <c r="K55" s="74">
        <f t="shared" si="3"/>
        <v>1226.7606659999999</v>
      </c>
      <c r="L55" s="74">
        <f t="shared" si="4"/>
        <v>407.19499599999995</v>
      </c>
      <c r="M55" s="74">
        <f t="shared" si="5"/>
        <v>906.13343000000009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1791</v>
      </c>
      <c r="B56" s="40">
        <v>99933</v>
      </c>
      <c r="C56" s="20" t="s">
        <v>3638</v>
      </c>
      <c r="D56" s="20" t="s">
        <v>3059</v>
      </c>
      <c r="E56" s="100">
        <v>0.8448</v>
      </c>
      <c r="F56" s="39"/>
      <c r="G56" s="74">
        <f t="shared" si="0"/>
        <v>173.759072</v>
      </c>
      <c r="H56" s="74">
        <f t="shared" si="1"/>
        <v>137.327776</v>
      </c>
      <c r="I56" s="74">
        <f t="shared" si="2"/>
        <v>51.949759999999998</v>
      </c>
      <c r="J56" s="75"/>
      <c r="K56" s="74">
        <f t="shared" si="3"/>
        <v>1246.802512</v>
      </c>
      <c r="L56" s="74">
        <f t="shared" si="4"/>
        <v>412.28707199999997</v>
      </c>
      <c r="M56" s="74">
        <f t="shared" si="5"/>
        <v>919.79575999999997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1792</v>
      </c>
      <c r="B57" s="40">
        <v>99933</v>
      </c>
      <c r="C57" s="20" t="s">
        <v>3638</v>
      </c>
      <c r="D57" s="20" t="s">
        <v>3059</v>
      </c>
      <c r="E57" s="100">
        <v>0.8448</v>
      </c>
      <c r="F57" s="39"/>
      <c r="G57" s="74">
        <f t="shared" si="0"/>
        <v>173.759072</v>
      </c>
      <c r="H57" s="74">
        <f t="shared" si="1"/>
        <v>137.327776</v>
      </c>
      <c r="I57" s="74">
        <f t="shared" si="2"/>
        <v>51.949759999999998</v>
      </c>
      <c r="J57" s="75"/>
      <c r="K57" s="74">
        <f t="shared" si="3"/>
        <v>1246.802512</v>
      </c>
      <c r="L57" s="74">
        <f t="shared" si="4"/>
        <v>412.28707199999997</v>
      </c>
      <c r="M57" s="74">
        <f t="shared" si="5"/>
        <v>919.79575999999997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1787</v>
      </c>
      <c r="B58" s="40">
        <v>99933</v>
      </c>
      <c r="C58" s="20" t="s">
        <v>3638</v>
      </c>
      <c r="D58" s="20" t="s">
        <v>3059</v>
      </c>
      <c r="E58" s="100">
        <v>0.8448</v>
      </c>
      <c r="F58" s="39"/>
      <c r="G58" s="74">
        <f t="shared" si="0"/>
        <v>173.759072</v>
      </c>
      <c r="H58" s="74">
        <f t="shared" si="1"/>
        <v>137.327776</v>
      </c>
      <c r="I58" s="74">
        <f t="shared" si="2"/>
        <v>51.949759999999998</v>
      </c>
      <c r="J58" s="75"/>
      <c r="K58" s="74">
        <f t="shared" si="3"/>
        <v>1246.802512</v>
      </c>
      <c r="L58" s="74">
        <f t="shared" si="4"/>
        <v>412.28707199999997</v>
      </c>
      <c r="M58" s="74">
        <f t="shared" si="5"/>
        <v>919.79575999999997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1793</v>
      </c>
      <c r="B59" s="40">
        <v>99933</v>
      </c>
      <c r="C59" s="20" t="s">
        <v>3638</v>
      </c>
      <c r="D59" s="20" t="s">
        <v>3059</v>
      </c>
      <c r="E59" s="100">
        <v>0.8448</v>
      </c>
      <c r="F59" s="39"/>
      <c r="G59" s="74">
        <f t="shared" si="0"/>
        <v>173.759072</v>
      </c>
      <c r="H59" s="74">
        <f t="shared" si="1"/>
        <v>137.327776</v>
      </c>
      <c r="I59" s="74">
        <f t="shared" si="2"/>
        <v>51.949759999999998</v>
      </c>
      <c r="J59" s="75"/>
      <c r="K59" s="74">
        <f t="shared" si="3"/>
        <v>1246.802512</v>
      </c>
      <c r="L59" s="74">
        <f t="shared" si="4"/>
        <v>412.28707199999997</v>
      </c>
      <c r="M59" s="74">
        <f t="shared" si="5"/>
        <v>919.79575999999997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1794</v>
      </c>
      <c r="B60" s="12">
        <v>35004</v>
      </c>
      <c r="C60" s="12" t="s">
        <v>3646</v>
      </c>
      <c r="D60" s="12" t="s">
        <v>3056</v>
      </c>
      <c r="E60" s="100">
        <v>1.2874000000000001</v>
      </c>
      <c r="F60" s="39"/>
      <c r="G60" s="74">
        <f t="shared" si="0"/>
        <v>232.90813600000001</v>
      </c>
      <c r="H60" s="74">
        <f t="shared" si="1"/>
        <v>184.075188</v>
      </c>
      <c r="I60" s="74">
        <f t="shared" si="2"/>
        <v>69.631630000000001</v>
      </c>
      <c r="J60" s="75"/>
      <c r="K60" s="74">
        <f t="shared" si="3"/>
        <v>1671.2293560000003</v>
      </c>
      <c r="L60" s="74">
        <f t="shared" si="4"/>
        <v>520.12213600000007</v>
      </c>
      <c r="M60" s="74">
        <f t="shared" si="5"/>
        <v>1209.1233800000002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1795</v>
      </c>
      <c r="B61" s="40">
        <v>99933</v>
      </c>
      <c r="C61" s="20" t="s">
        <v>3638</v>
      </c>
      <c r="D61" s="20" t="s">
        <v>3059</v>
      </c>
      <c r="E61" s="100">
        <v>0.8448</v>
      </c>
      <c r="F61" s="39"/>
      <c r="G61" s="74">
        <f t="shared" si="0"/>
        <v>173.759072</v>
      </c>
      <c r="H61" s="74">
        <f t="shared" si="1"/>
        <v>137.327776</v>
      </c>
      <c r="I61" s="74">
        <f t="shared" si="2"/>
        <v>51.949759999999998</v>
      </c>
      <c r="J61" s="75"/>
      <c r="K61" s="74">
        <f t="shared" si="3"/>
        <v>1246.802512</v>
      </c>
      <c r="L61" s="74">
        <f t="shared" si="4"/>
        <v>412.28707199999997</v>
      </c>
      <c r="M61" s="74">
        <f t="shared" si="5"/>
        <v>919.79575999999997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1796</v>
      </c>
      <c r="B62" s="12">
        <v>13780</v>
      </c>
      <c r="C62" s="12" t="s">
        <v>3639</v>
      </c>
      <c r="D62" s="12" t="s">
        <v>3056</v>
      </c>
      <c r="E62" s="100">
        <v>0.84089999999999998</v>
      </c>
      <c r="F62" s="39"/>
      <c r="G62" s="74">
        <f t="shared" si="0"/>
        <v>173.23787599999997</v>
      </c>
      <c r="H62" s="74">
        <f t="shared" si="1"/>
        <v>136.91585800000001</v>
      </c>
      <c r="I62" s="74">
        <f t="shared" si="2"/>
        <v>51.793954999999997</v>
      </c>
      <c r="J62" s="75"/>
      <c r="K62" s="74">
        <f t="shared" si="3"/>
        <v>1243.0626460000001</v>
      </c>
      <c r="L62" s="74">
        <f t="shared" si="4"/>
        <v>411.33687599999996</v>
      </c>
      <c r="M62" s="74">
        <f t="shared" si="5"/>
        <v>917.24632999999994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1797</v>
      </c>
      <c r="B63" s="12">
        <v>27060</v>
      </c>
      <c r="C63" s="12" t="s">
        <v>3647</v>
      </c>
      <c r="D63" s="12" t="s">
        <v>3056</v>
      </c>
      <c r="E63" s="100">
        <v>0.91649999999999998</v>
      </c>
      <c r="F63" s="39"/>
      <c r="G63" s="74">
        <f t="shared" si="0"/>
        <v>183.34105999999997</v>
      </c>
      <c r="H63" s="74">
        <f t="shared" si="1"/>
        <v>144.90073000000001</v>
      </c>
      <c r="I63" s="74">
        <f t="shared" si="2"/>
        <v>54.814175000000006</v>
      </c>
      <c r="J63" s="75"/>
      <c r="K63" s="74">
        <f t="shared" si="3"/>
        <v>1315.5585100000001</v>
      </c>
      <c r="L63" s="74">
        <f t="shared" si="4"/>
        <v>429.75605999999999</v>
      </c>
      <c r="M63" s="74">
        <f t="shared" si="5"/>
        <v>966.66605000000004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1798</v>
      </c>
      <c r="B64" s="12">
        <v>28740</v>
      </c>
      <c r="C64" s="12" t="s">
        <v>3648</v>
      </c>
      <c r="D64" s="12" t="s">
        <v>3056</v>
      </c>
      <c r="E64" s="100">
        <v>0.88780000000000003</v>
      </c>
      <c r="F64" s="39"/>
      <c r="G64" s="74">
        <f t="shared" si="0"/>
        <v>179.50559199999998</v>
      </c>
      <c r="H64" s="74">
        <f t="shared" si="1"/>
        <v>141.86943600000001</v>
      </c>
      <c r="I64" s="74">
        <f t="shared" si="2"/>
        <v>53.667609999999996</v>
      </c>
      <c r="J64" s="75"/>
      <c r="K64" s="74">
        <f t="shared" si="3"/>
        <v>1288.036932</v>
      </c>
      <c r="L64" s="74">
        <f t="shared" si="4"/>
        <v>422.76359200000002</v>
      </c>
      <c r="M64" s="74">
        <f t="shared" si="5"/>
        <v>947.9048600000001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1799</v>
      </c>
      <c r="B65" s="12">
        <v>24020</v>
      </c>
      <c r="C65" s="12" t="s">
        <v>3649</v>
      </c>
      <c r="D65" s="12" t="s">
        <v>3056</v>
      </c>
      <c r="E65" s="100">
        <v>0.80359999999999998</v>
      </c>
      <c r="F65" s="39"/>
      <c r="G65" s="74">
        <f t="shared" si="0"/>
        <v>168.25310399999998</v>
      </c>
      <c r="H65" s="74">
        <f t="shared" si="1"/>
        <v>132.97623200000001</v>
      </c>
      <c r="I65" s="74">
        <f t="shared" si="2"/>
        <v>50.303820000000002</v>
      </c>
      <c r="J65" s="75"/>
      <c r="K65" s="74">
        <f t="shared" si="3"/>
        <v>1207.2941840000001</v>
      </c>
      <c r="L65" s="74">
        <f t="shared" si="4"/>
        <v>402.24910399999999</v>
      </c>
      <c r="M65" s="74">
        <f t="shared" si="5"/>
        <v>892.86331999999993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1800</v>
      </c>
      <c r="B66" s="12">
        <v>24020</v>
      </c>
      <c r="C66" s="12" t="s">
        <v>3649</v>
      </c>
      <c r="D66" s="12" t="s">
        <v>3056</v>
      </c>
      <c r="E66" s="100">
        <v>0.80359999999999998</v>
      </c>
      <c r="F66" s="39"/>
      <c r="G66" s="74">
        <f t="shared" si="0"/>
        <v>168.25310399999998</v>
      </c>
      <c r="H66" s="74">
        <f t="shared" si="1"/>
        <v>132.97623200000001</v>
      </c>
      <c r="I66" s="74">
        <f t="shared" si="2"/>
        <v>50.303820000000002</v>
      </c>
      <c r="J66" s="75"/>
      <c r="K66" s="74">
        <f t="shared" si="3"/>
        <v>1207.2941840000001</v>
      </c>
      <c r="L66" s="74">
        <f t="shared" si="4"/>
        <v>402.24910399999999</v>
      </c>
      <c r="M66" s="74">
        <f t="shared" si="5"/>
        <v>892.86331999999993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1801</v>
      </c>
      <c r="B67" s="12">
        <v>40380</v>
      </c>
      <c r="C67" s="12" t="s">
        <v>3645</v>
      </c>
      <c r="D67" s="12" t="s">
        <v>3056</v>
      </c>
      <c r="E67" s="100">
        <v>0.84660000000000002</v>
      </c>
      <c r="F67" s="39"/>
      <c r="G67" s="74">
        <f t="shared" si="0"/>
        <v>173.99962399999998</v>
      </c>
      <c r="H67" s="74">
        <f t="shared" si="1"/>
        <v>137.51789200000002</v>
      </c>
      <c r="I67" s="74">
        <f t="shared" si="2"/>
        <v>52.02167</v>
      </c>
      <c r="J67" s="75"/>
      <c r="K67" s="74">
        <f t="shared" si="3"/>
        <v>1248.5286040000001</v>
      </c>
      <c r="L67" s="74">
        <f t="shared" si="4"/>
        <v>412.72562400000004</v>
      </c>
      <c r="M67" s="74">
        <f t="shared" si="5"/>
        <v>920.97242000000006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1802</v>
      </c>
      <c r="B68" s="12">
        <v>35614</v>
      </c>
      <c r="C68" s="12" t="s">
        <v>3625</v>
      </c>
      <c r="D68" s="12" t="s">
        <v>3056</v>
      </c>
      <c r="E68" s="100">
        <v>1.2745</v>
      </c>
      <c r="F68" s="39"/>
      <c r="G68" s="74">
        <f t="shared" si="0"/>
        <v>231.18417999999997</v>
      </c>
      <c r="H68" s="74">
        <f t="shared" si="1"/>
        <v>182.71269000000001</v>
      </c>
      <c r="I68" s="74">
        <f t="shared" si="2"/>
        <v>69.116275000000002</v>
      </c>
      <c r="J68" s="75"/>
      <c r="K68" s="74">
        <f t="shared" si="3"/>
        <v>1658.8590300000001</v>
      </c>
      <c r="L68" s="74">
        <f t="shared" si="4"/>
        <v>516.97917999999993</v>
      </c>
      <c r="M68" s="74">
        <f t="shared" si="5"/>
        <v>1200.69065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1803</v>
      </c>
      <c r="B69" s="40">
        <v>99933</v>
      </c>
      <c r="C69" s="20" t="s">
        <v>3638</v>
      </c>
      <c r="D69" s="20" t="s">
        <v>3059</v>
      </c>
      <c r="E69" s="100">
        <v>0.8448</v>
      </c>
      <c r="F69" s="39"/>
      <c r="G69" s="74">
        <f t="shared" si="0"/>
        <v>173.759072</v>
      </c>
      <c r="H69" s="74">
        <f t="shared" si="1"/>
        <v>137.327776</v>
      </c>
      <c r="I69" s="74">
        <f t="shared" si="2"/>
        <v>51.949759999999998</v>
      </c>
      <c r="J69" s="75"/>
      <c r="K69" s="74">
        <f t="shared" si="3"/>
        <v>1246.802512</v>
      </c>
      <c r="L69" s="74">
        <f t="shared" si="4"/>
        <v>412.28707199999997</v>
      </c>
      <c r="M69" s="74">
        <f t="shared" si="5"/>
        <v>919.79575999999997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1804</v>
      </c>
      <c r="B70" s="12">
        <v>40380</v>
      </c>
      <c r="C70" s="12" t="s">
        <v>3645</v>
      </c>
      <c r="D70" s="12" t="s">
        <v>3056</v>
      </c>
      <c r="E70" s="100">
        <v>0.84660000000000002</v>
      </c>
      <c r="F70" s="39"/>
      <c r="G70" s="74">
        <f t="shared" si="0"/>
        <v>173.99962399999998</v>
      </c>
      <c r="H70" s="74">
        <f t="shared" si="1"/>
        <v>137.51789200000002</v>
      </c>
      <c r="I70" s="74">
        <f t="shared" si="2"/>
        <v>52.02167</v>
      </c>
      <c r="J70" s="75"/>
      <c r="K70" s="74">
        <f t="shared" si="3"/>
        <v>1248.5286040000001</v>
      </c>
      <c r="L70" s="74">
        <f t="shared" si="4"/>
        <v>412.72562400000004</v>
      </c>
      <c r="M70" s="74">
        <f t="shared" si="5"/>
        <v>920.97242000000006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3"/>
      <c r="B71" s="3"/>
      <c r="C71" s="4"/>
      <c r="D71" s="4"/>
      <c r="E71" s="4"/>
      <c r="F71" s="3"/>
      <c r="G71" s="4"/>
      <c r="H71" s="8"/>
      <c r="I71" s="8"/>
      <c r="J71" s="5"/>
      <c r="K71" s="5"/>
      <c r="L71" s="6"/>
      <c r="M71" s="9"/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3"/>
      <c r="B72" s="3"/>
      <c r="C72" s="4"/>
      <c r="D72" s="4"/>
      <c r="E72" s="4"/>
      <c r="F72" s="3"/>
      <c r="G72" s="4"/>
      <c r="H72" s="8"/>
      <c r="I72" s="8"/>
      <c r="J72" s="5"/>
      <c r="K72" s="5"/>
      <c r="L72" s="6"/>
      <c r="M72" s="9"/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3"/>
      <c r="B73" s="3"/>
      <c r="C73" s="4"/>
      <c r="D73" s="4"/>
      <c r="E73" s="4"/>
      <c r="F73" s="3"/>
      <c r="G73" s="4"/>
      <c r="H73" s="8"/>
      <c r="I73" s="8"/>
      <c r="J73" s="5"/>
      <c r="K73" s="5"/>
      <c r="L73" s="6"/>
      <c r="M73" s="9"/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27" t="s">
        <v>4187</v>
      </c>
      <c r="H74" s="61"/>
      <c r="I74" s="61"/>
    </row>
    <row r="75" spans="1:23" x14ac:dyDescent="0.3">
      <c r="I75" s="4"/>
    </row>
    <row r="76" spans="1:23" x14ac:dyDescent="0.3">
      <c r="A76" s="43"/>
    </row>
  </sheetData>
  <autoFilter ref="A8:M8" xr:uid="{2E4C23DF-C9F5-4A98-9135-9295822BE12E}">
    <sortState xmlns:xlrd2="http://schemas.microsoft.com/office/spreadsheetml/2017/richdata2" ref="A9:M7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608C3-890B-4308-B403-F64110391280}">
  <sheetPr>
    <pageSetUpPr fitToPage="1"/>
  </sheetPr>
  <dimension ref="A1:W114"/>
  <sheetViews>
    <sheetView zoomScaleNormal="100" workbookViewId="0">
      <selection activeCell="H10" sqref="H10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3859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1805</v>
      </c>
      <c r="B9" s="12">
        <v>15500</v>
      </c>
      <c r="C9" s="12" t="s">
        <v>3650</v>
      </c>
      <c r="D9" s="12" t="s">
        <v>3056</v>
      </c>
      <c r="E9" s="101">
        <v>0.84340000000000004</v>
      </c>
      <c r="F9" s="39"/>
      <c r="G9" s="74">
        <f t="shared" ref="G9:G72" si="0">+(E9*133.64)+60.86</f>
        <v>173.57197600000001</v>
      </c>
      <c r="H9" s="74">
        <f t="shared" ref="H9:H72" si="1">(E9*105.62)+48.1</f>
        <v>137.17990800000001</v>
      </c>
      <c r="I9" s="74">
        <f t="shared" ref="I9:I72" si="2">(E9*39.95)+18.2</f>
        <v>51.893830000000008</v>
      </c>
      <c r="J9" s="75"/>
      <c r="K9" s="74">
        <f t="shared" ref="K9:K72" si="3">((E9*958.94)+436.69)</f>
        <v>1245.459996</v>
      </c>
      <c r="L9" s="74">
        <f t="shared" ref="L9:L72" si="4">(E9*243.64)+206.46</f>
        <v>411.94597599999997</v>
      </c>
      <c r="M9" s="74">
        <f t="shared" ref="M9:M72" si="5">(E9*653.7)+367.55</f>
        <v>918.88058000000001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1807</v>
      </c>
      <c r="B10" s="40">
        <v>99934</v>
      </c>
      <c r="C10" s="20" t="s">
        <v>3652</v>
      </c>
      <c r="D10" s="20" t="s">
        <v>3059</v>
      </c>
      <c r="E10" s="101">
        <v>0.878</v>
      </c>
      <c r="F10" s="39"/>
      <c r="G10" s="74">
        <f t="shared" si="0"/>
        <v>178.19592</v>
      </c>
      <c r="H10" s="74">
        <f t="shared" si="1"/>
        <v>140.83436</v>
      </c>
      <c r="I10" s="74">
        <f t="shared" si="2"/>
        <v>53.2761</v>
      </c>
      <c r="J10" s="75"/>
      <c r="K10" s="74">
        <f t="shared" si="3"/>
        <v>1278.63932</v>
      </c>
      <c r="L10" s="74">
        <f t="shared" si="4"/>
        <v>420.37592000000001</v>
      </c>
      <c r="M10" s="74">
        <f t="shared" si="5"/>
        <v>941.49860000000012</v>
      </c>
      <c r="N10" s="44"/>
      <c r="O10" s="44"/>
    </row>
    <row r="11" spans="1:23" x14ac:dyDescent="0.3">
      <c r="A11" s="12" t="s">
        <v>1806</v>
      </c>
      <c r="B11" s="12">
        <v>25860</v>
      </c>
      <c r="C11" s="12" t="s">
        <v>3651</v>
      </c>
      <c r="D11" s="12" t="s">
        <v>3056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1808</v>
      </c>
      <c r="B12" s="40">
        <v>99934</v>
      </c>
      <c r="C12" s="20" t="s">
        <v>3652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1809</v>
      </c>
      <c r="B13" s="40">
        <v>99934</v>
      </c>
      <c r="C13" s="20" t="s">
        <v>3652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1810</v>
      </c>
      <c r="B14" s="40">
        <v>99934</v>
      </c>
      <c r="C14" s="20" t="s">
        <v>3652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1811</v>
      </c>
      <c r="B15" s="40">
        <v>99934</v>
      </c>
      <c r="C15" s="20" t="s">
        <v>3652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1812</v>
      </c>
      <c r="B16" s="40">
        <v>99934</v>
      </c>
      <c r="C16" s="20" t="s">
        <v>3652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1813</v>
      </c>
      <c r="B17" s="40">
        <v>99934</v>
      </c>
      <c r="C17" s="20" t="s">
        <v>3652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1814</v>
      </c>
      <c r="B18" s="12">
        <v>34820</v>
      </c>
      <c r="C18" s="12" t="s">
        <v>3653</v>
      </c>
      <c r="D18" s="12" t="s">
        <v>3056</v>
      </c>
      <c r="E18" s="100">
        <v>0.84770000000000001</v>
      </c>
      <c r="F18" s="39"/>
      <c r="G18" s="74">
        <f t="shared" si="0"/>
        <v>174.14662799999999</v>
      </c>
      <c r="H18" s="74">
        <f t="shared" si="1"/>
        <v>137.634074</v>
      </c>
      <c r="I18" s="74">
        <f t="shared" si="2"/>
        <v>52.065615000000008</v>
      </c>
      <c r="J18" s="75"/>
      <c r="K18" s="74">
        <f t="shared" si="3"/>
        <v>1249.5834380000001</v>
      </c>
      <c r="L18" s="74">
        <f t="shared" si="4"/>
        <v>412.993628</v>
      </c>
      <c r="M18" s="74">
        <f t="shared" si="5"/>
        <v>921.69149000000016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1815</v>
      </c>
      <c r="B19" s="12">
        <v>11700</v>
      </c>
      <c r="C19" s="12" t="s">
        <v>3654</v>
      </c>
      <c r="D19" s="12" t="s">
        <v>3056</v>
      </c>
      <c r="E19" s="100">
        <v>0.878</v>
      </c>
      <c r="F19" s="39"/>
      <c r="G19" s="74">
        <f t="shared" si="0"/>
        <v>178.19592</v>
      </c>
      <c r="H19" s="74">
        <f t="shared" si="1"/>
        <v>140.83436</v>
      </c>
      <c r="I19" s="74">
        <f t="shared" si="2"/>
        <v>53.2761</v>
      </c>
      <c r="J19" s="75"/>
      <c r="K19" s="74">
        <f t="shared" si="3"/>
        <v>1278.63932</v>
      </c>
      <c r="L19" s="74">
        <f t="shared" si="4"/>
        <v>420.37592000000001</v>
      </c>
      <c r="M19" s="74">
        <f t="shared" si="5"/>
        <v>941.49860000000012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1816</v>
      </c>
      <c r="B20" s="12">
        <v>25860</v>
      </c>
      <c r="C20" s="12" t="s">
        <v>3651</v>
      </c>
      <c r="D20" s="12" t="s">
        <v>3056</v>
      </c>
      <c r="E20" s="100">
        <v>0.878</v>
      </c>
      <c r="F20" s="39"/>
      <c r="G20" s="74">
        <f t="shared" si="0"/>
        <v>178.19592</v>
      </c>
      <c r="H20" s="74">
        <f t="shared" si="1"/>
        <v>140.83436</v>
      </c>
      <c r="I20" s="74">
        <f t="shared" si="2"/>
        <v>53.2761</v>
      </c>
      <c r="J20" s="75"/>
      <c r="K20" s="74">
        <f t="shared" si="3"/>
        <v>1278.63932</v>
      </c>
      <c r="L20" s="74">
        <f t="shared" si="4"/>
        <v>420.37592000000001</v>
      </c>
      <c r="M20" s="74">
        <f t="shared" si="5"/>
        <v>941.49860000000012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1817</v>
      </c>
      <c r="B21" s="12">
        <v>16740</v>
      </c>
      <c r="C21" s="12" t="s">
        <v>3655</v>
      </c>
      <c r="D21" s="12" t="s">
        <v>3056</v>
      </c>
      <c r="E21" s="100">
        <v>0.93620000000000003</v>
      </c>
      <c r="F21" s="39"/>
      <c r="G21" s="74">
        <f t="shared" si="0"/>
        <v>185.97376800000001</v>
      </c>
      <c r="H21" s="74">
        <f t="shared" si="1"/>
        <v>146.98144400000001</v>
      </c>
      <c r="I21" s="74">
        <f t="shared" si="2"/>
        <v>55.601190000000003</v>
      </c>
      <c r="J21" s="75"/>
      <c r="K21" s="74">
        <f t="shared" si="3"/>
        <v>1334.4496280000001</v>
      </c>
      <c r="L21" s="74">
        <f t="shared" si="4"/>
        <v>434.555768</v>
      </c>
      <c r="M21" s="74">
        <f t="shared" si="5"/>
        <v>979.54394000000002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1818</v>
      </c>
      <c r="B22" s="12">
        <v>25860</v>
      </c>
      <c r="C22" s="12" t="s">
        <v>3651</v>
      </c>
      <c r="D22" s="12" t="s">
        <v>3056</v>
      </c>
      <c r="E22" s="100">
        <v>0.878</v>
      </c>
      <c r="F22" s="39"/>
      <c r="G22" s="74">
        <f t="shared" si="0"/>
        <v>178.19592</v>
      </c>
      <c r="H22" s="74">
        <f t="shared" si="1"/>
        <v>140.83436</v>
      </c>
      <c r="I22" s="74">
        <f t="shared" si="2"/>
        <v>53.2761</v>
      </c>
      <c r="J22" s="75"/>
      <c r="K22" s="74">
        <f t="shared" si="3"/>
        <v>1278.63932</v>
      </c>
      <c r="L22" s="74">
        <f t="shared" si="4"/>
        <v>420.37592000000001</v>
      </c>
      <c r="M22" s="74">
        <f t="shared" si="5"/>
        <v>941.49860000000012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1819</v>
      </c>
      <c r="B23" s="40">
        <v>99934</v>
      </c>
      <c r="C23" s="20" t="s">
        <v>3652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1820</v>
      </c>
      <c r="B24" s="40">
        <v>99934</v>
      </c>
      <c r="C24" s="20" t="s">
        <v>3652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1821</v>
      </c>
      <c r="B25" s="40">
        <v>99934</v>
      </c>
      <c r="C25" s="20" t="s">
        <v>3652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1822</v>
      </c>
      <c r="B26" s="12">
        <v>25860</v>
      </c>
      <c r="C26" s="12" t="s">
        <v>3651</v>
      </c>
      <c r="D26" s="12" t="s">
        <v>3056</v>
      </c>
      <c r="E26" s="100">
        <v>0.878</v>
      </c>
      <c r="F26" s="39"/>
      <c r="G26" s="74">
        <f t="shared" si="0"/>
        <v>178.19592</v>
      </c>
      <c r="H26" s="74">
        <f t="shared" si="1"/>
        <v>140.83436</v>
      </c>
      <c r="I26" s="74">
        <f t="shared" si="2"/>
        <v>53.2761</v>
      </c>
      <c r="J26" s="75"/>
      <c r="K26" s="74">
        <f t="shared" si="3"/>
        <v>1278.63932</v>
      </c>
      <c r="L26" s="74">
        <f t="shared" si="4"/>
        <v>420.37592000000001</v>
      </c>
      <c r="M26" s="74">
        <f t="shared" si="5"/>
        <v>941.49860000000012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1823</v>
      </c>
      <c r="B27" s="12">
        <v>20500</v>
      </c>
      <c r="C27" s="12" t="s">
        <v>3656</v>
      </c>
      <c r="D27" s="12" t="s">
        <v>3056</v>
      </c>
      <c r="E27" s="100">
        <v>0.97099999999999997</v>
      </c>
      <c r="F27" s="39"/>
      <c r="G27" s="74">
        <f t="shared" si="0"/>
        <v>190.62443999999999</v>
      </c>
      <c r="H27" s="74">
        <f t="shared" si="1"/>
        <v>150.65702000000002</v>
      </c>
      <c r="I27" s="74">
        <f t="shared" si="2"/>
        <v>56.99145</v>
      </c>
      <c r="J27" s="75"/>
      <c r="K27" s="74">
        <f t="shared" si="3"/>
        <v>1367.8207400000001</v>
      </c>
      <c r="L27" s="74">
        <f t="shared" si="4"/>
        <v>443.03444000000002</v>
      </c>
      <c r="M27" s="74">
        <f t="shared" si="5"/>
        <v>1002.2927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1824</v>
      </c>
      <c r="B28" s="40">
        <v>99934</v>
      </c>
      <c r="C28" s="20" t="s">
        <v>3652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1825</v>
      </c>
      <c r="B29" s="40">
        <v>99934</v>
      </c>
      <c r="C29" s="20" t="s">
        <v>3652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1826</v>
      </c>
      <c r="B30" s="40">
        <v>99934</v>
      </c>
      <c r="C30" s="20" t="s">
        <v>3652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1827</v>
      </c>
      <c r="B31" s="40">
        <v>99934</v>
      </c>
      <c r="C31" s="20" t="s">
        <v>3652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1828</v>
      </c>
      <c r="B32" s="40">
        <v>99934</v>
      </c>
      <c r="C32" s="20" t="s">
        <v>3652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1829</v>
      </c>
      <c r="B33" s="12">
        <v>35100</v>
      </c>
      <c r="C33" s="12" t="s">
        <v>3657</v>
      </c>
      <c r="D33" s="12" t="s">
        <v>3056</v>
      </c>
      <c r="E33" s="100">
        <v>0.82780000000000009</v>
      </c>
      <c r="F33" s="39"/>
      <c r="G33" s="74">
        <f t="shared" si="0"/>
        <v>171.48719199999999</v>
      </c>
      <c r="H33" s="74">
        <f t="shared" si="1"/>
        <v>135.53223600000001</v>
      </c>
      <c r="I33" s="74">
        <f t="shared" si="2"/>
        <v>51.270610000000005</v>
      </c>
      <c r="J33" s="75"/>
      <c r="K33" s="74">
        <f t="shared" si="3"/>
        <v>1230.500532</v>
      </c>
      <c r="L33" s="74">
        <f t="shared" si="4"/>
        <v>408.14519200000001</v>
      </c>
      <c r="M33" s="74">
        <f t="shared" si="5"/>
        <v>908.68286000000012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1830</v>
      </c>
      <c r="B34" s="12">
        <v>22180</v>
      </c>
      <c r="C34" s="12" t="s">
        <v>3658</v>
      </c>
      <c r="D34" s="12" t="s">
        <v>3056</v>
      </c>
      <c r="E34" s="100">
        <v>0.84340000000000004</v>
      </c>
      <c r="F34" s="39"/>
      <c r="G34" s="74">
        <f t="shared" si="0"/>
        <v>173.57197600000001</v>
      </c>
      <c r="H34" s="74">
        <f t="shared" si="1"/>
        <v>137.17990800000001</v>
      </c>
      <c r="I34" s="74">
        <f t="shared" si="2"/>
        <v>51.893830000000008</v>
      </c>
      <c r="J34" s="75"/>
      <c r="K34" s="74">
        <f t="shared" si="3"/>
        <v>1245.459996</v>
      </c>
      <c r="L34" s="74">
        <f t="shared" si="4"/>
        <v>411.94597599999997</v>
      </c>
      <c r="M34" s="74">
        <f t="shared" si="5"/>
        <v>918.88058000000001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1831</v>
      </c>
      <c r="B35" s="12">
        <v>47260</v>
      </c>
      <c r="C35" s="12" t="s">
        <v>3659</v>
      </c>
      <c r="D35" s="12" t="s">
        <v>3056</v>
      </c>
      <c r="E35" s="100">
        <v>0.8841</v>
      </c>
      <c r="F35" s="39"/>
      <c r="G35" s="74">
        <f t="shared" si="0"/>
        <v>179.011124</v>
      </c>
      <c r="H35" s="74">
        <f t="shared" si="1"/>
        <v>141.47864200000001</v>
      </c>
      <c r="I35" s="74">
        <f t="shared" si="2"/>
        <v>53.519795000000002</v>
      </c>
      <c r="J35" s="75"/>
      <c r="K35" s="74">
        <f t="shared" si="3"/>
        <v>1284.4888539999999</v>
      </c>
      <c r="L35" s="74">
        <f t="shared" si="4"/>
        <v>421.86212399999999</v>
      </c>
      <c r="M35" s="74">
        <f t="shared" si="5"/>
        <v>945.48617000000013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1832</v>
      </c>
      <c r="B36" s="40">
        <v>99934</v>
      </c>
      <c r="C36" s="20" t="s">
        <v>3652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1833</v>
      </c>
      <c r="B37" s="12">
        <v>49180</v>
      </c>
      <c r="C37" s="12" t="s">
        <v>3660</v>
      </c>
      <c r="D37" s="12" t="s">
        <v>3056</v>
      </c>
      <c r="E37" s="100">
        <v>0.91239999999999999</v>
      </c>
      <c r="F37" s="39"/>
      <c r="G37" s="74">
        <f t="shared" si="0"/>
        <v>182.793136</v>
      </c>
      <c r="H37" s="74">
        <f t="shared" si="1"/>
        <v>144.46768800000001</v>
      </c>
      <c r="I37" s="74">
        <f t="shared" si="2"/>
        <v>54.650379999999998</v>
      </c>
      <c r="J37" s="75"/>
      <c r="K37" s="74">
        <f t="shared" si="3"/>
        <v>1311.6268560000001</v>
      </c>
      <c r="L37" s="74">
        <f t="shared" si="4"/>
        <v>428.757136</v>
      </c>
      <c r="M37" s="74">
        <f t="shared" si="5"/>
        <v>963.98587999999995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1834</v>
      </c>
      <c r="B38" s="12">
        <v>49180</v>
      </c>
      <c r="C38" s="12" t="s">
        <v>3660</v>
      </c>
      <c r="D38" s="12" t="s">
        <v>3056</v>
      </c>
      <c r="E38" s="100">
        <v>0.91239999999999999</v>
      </c>
      <c r="F38" s="39"/>
      <c r="G38" s="74">
        <f t="shared" si="0"/>
        <v>182.793136</v>
      </c>
      <c r="H38" s="74">
        <f t="shared" si="1"/>
        <v>144.46768800000001</v>
      </c>
      <c r="I38" s="74">
        <f t="shared" si="2"/>
        <v>54.650379999999998</v>
      </c>
      <c r="J38" s="75"/>
      <c r="K38" s="74">
        <f t="shared" si="3"/>
        <v>1311.6268560000001</v>
      </c>
      <c r="L38" s="74">
        <f t="shared" si="4"/>
        <v>428.757136</v>
      </c>
      <c r="M38" s="74">
        <f t="shared" si="5"/>
        <v>963.98587999999995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1835</v>
      </c>
      <c r="B39" s="40">
        <v>99934</v>
      </c>
      <c r="C39" s="20" t="s">
        <v>3652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1836</v>
      </c>
      <c r="B40" s="12">
        <v>20500</v>
      </c>
      <c r="C40" s="12" t="s">
        <v>3656</v>
      </c>
      <c r="D40" s="12" t="s">
        <v>3056</v>
      </c>
      <c r="E40" s="100">
        <v>0.97099999999999997</v>
      </c>
      <c r="F40" s="39"/>
      <c r="G40" s="74">
        <f t="shared" si="0"/>
        <v>190.62443999999999</v>
      </c>
      <c r="H40" s="74">
        <f t="shared" si="1"/>
        <v>150.65702000000002</v>
      </c>
      <c r="I40" s="74">
        <f t="shared" si="2"/>
        <v>56.99145</v>
      </c>
      <c r="J40" s="75"/>
      <c r="K40" s="74">
        <f t="shared" si="3"/>
        <v>1367.8207400000001</v>
      </c>
      <c r="L40" s="74">
        <f t="shared" si="4"/>
        <v>443.03444000000002</v>
      </c>
      <c r="M40" s="74">
        <f t="shared" si="5"/>
        <v>1002.2927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1837</v>
      </c>
      <c r="B41" s="12">
        <v>40580</v>
      </c>
      <c r="C41" s="12" t="s">
        <v>3661</v>
      </c>
      <c r="D41" s="12" t="s">
        <v>3056</v>
      </c>
      <c r="E41" s="100">
        <v>0.8296</v>
      </c>
      <c r="F41" s="39"/>
      <c r="G41" s="74">
        <f t="shared" si="0"/>
        <v>171.72774399999997</v>
      </c>
      <c r="H41" s="74">
        <f t="shared" si="1"/>
        <v>135.722352</v>
      </c>
      <c r="I41" s="74">
        <f t="shared" si="2"/>
        <v>51.342520000000007</v>
      </c>
      <c r="J41" s="75"/>
      <c r="K41" s="74">
        <f t="shared" si="3"/>
        <v>1232.2266240000001</v>
      </c>
      <c r="L41" s="74">
        <f t="shared" si="4"/>
        <v>408.58374400000002</v>
      </c>
      <c r="M41" s="74">
        <f t="shared" si="5"/>
        <v>909.85951999999997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1838</v>
      </c>
      <c r="B42" s="12">
        <v>49180</v>
      </c>
      <c r="C42" s="12" t="s">
        <v>3660</v>
      </c>
      <c r="D42" s="12" t="s">
        <v>3056</v>
      </c>
      <c r="E42" s="100">
        <v>0.91239999999999999</v>
      </c>
      <c r="F42" s="39"/>
      <c r="G42" s="74">
        <f t="shared" si="0"/>
        <v>182.793136</v>
      </c>
      <c r="H42" s="74">
        <f t="shared" si="1"/>
        <v>144.46768800000001</v>
      </c>
      <c r="I42" s="74">
        <f t="shared" si="2"/>
        <v>54.650379999999998</v>
      </c>
      <c r="J42" s="75"/>
      <c r="K42" s="74">
        <f t="shared" si="3"/>
        <v>1311.6268560000001</v>
      </c>
      <c r="L42" s="74">
        <f t="shared" si="4"/>
        <v>428.757136</v>
      </c>
      <c r="M42" s="74">
        <f t="shared" si="5"/>
        <v>963.98587999999995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1839</v>
      </c>
      <c r="B43" s="12">
        <v>39580</v>
      </c>
      <c r="C43" s="12" t="s">
        <v>3662</v>
      </c>
      <c r="D43" s="12" t="s">
        <v>3056</v>
      </c>
      <c r="E43" s="100">
        <v>0.94069999999999998</v>
      </c>
      <c r="F43" s="39"/>
      <c r="G43" s="74">
        <f t="shared" si="0"/>
        <v>186.57514799999998</v>
      </c>
      <c r="H43" s="74">
        <f t="shared" si="1"/>
        <v>147.45673400000001</v>
      </c>
      <c r="I43" s="74">
        <f t="shared" si="2"/>
        <v>55.780964999999995</v>
      </c>
      <c r="J43" s="75"/>
      <c r="K43" s="74">
        <f t="shared" si="3"/>
        <v>1338.764858</v>
      </c>
      <c r="L43" s="74">
        <f t="shared" si="4"/>
        <v>435.65214800000001</v>
      </c>
      <c r="M43" s="74">
        <f t="shared" si="5"/>
        <v>982.48559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1840</v>
      </c>
      <c r="B44" s="12">
        <v>16740</v>
      </c>
      <c r="C44" s="12" t="s">
        <v>3655</v>
      </c>
      <c r="D44" s="12" t="s">
        <v>3056</v>
      </c>
      <c r="E44" s="100">
        <v>0.93620000000000003</v>
      </c>
      <c r="F44" s="39"/>
      <c r="G44" s="74">
        <f t="shared" si="0"/>
        <v>185.97376800000001</v>
      </c>
      <c r="H44" s="74">
        <f t="shared" si="1"/>
        <v>146.98144400000001</v>
      </c>
      <c r="I44" s="74">
        <f t="shared" si="2"/>
        <v>55.601190000000003</v>
      </c>
      <c r="J44" s="75"/>
      <c r="K44" s="74">
        <f t="shared" si="3"/>
        <v>1334.4496280000001</v>
      </c>
      <c r="L44" s="74">
        <f t="shared" si="4"/>
        <v>434.555768</v>
      </c>
      <c r="M44" s="74">
        <f t="shared" si="5"/>
        <v>979.54394000000002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1841</v>
      </c>
      <c r="B45" s="12">
        <v>47260</v>
      </c>
      <c r="C45" s="12" t="s">
        <v>3659</v>
      </c>
      <c r="D45" s="12" t="s">
        <v>3056</v>
      </c>
      <c r="E45" s="100">
        <v>0.8841</v>
      </c>
      <c r="F45" s="39"/>
      <c r="G45" s="74">
        <f t="shared" si="0"/>
        <v>179.011124</v>
      </c>
      <c r="H45" s="74">
        <f t="shared" si="1"/>
        <v>141.47864200000001</v>
      </c>
      <c r="I45" s="74">
        <f t="shared" si="2"/>
        <v>53.519795000000002</v>
      </c>
      <c r="J45" s="75"/>
      <c r="K45" s="74">
        <f t="shared" si="3"/>
        <v>1284.4888539999999</v>
      </c>
      <c r="L45" s="74">
        <f t="shared" si="4"/>
        <v>421.86212399999999</v>
      </c>
      <c r="M45" s="74">
        <f t="shared" si="5"/>
        <v>945.48617000000013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1842</v>
      </c>
      <c r="B46" s="40">
        <v>99934</v>
      </c>
      <c r="C46" s="20" t="s">
        <v>3652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1843</v>
      </c>
      <c r="B47" s="40">
        <v>99934</v>
      </c>
      <c r="C47" s="20" t="s">
        <v>3652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1844</v>
      </c>
      <c r="B48" s="40">
        <v>99934</v>
      </c>
      <c r="C48" s="20" t="s">
        <v>3652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1845</v>
      </c>
      <c r="B49" s="12">
        <v>24660</v>
      </c>
      <c r="C49" s="12" t="s">
        <v>3663</v>
      </c>
      <c r="D49" s="12" t="s">
        <v>3056</v>
      </c>
      <c r="E49" s="100">
        <v>0.8952</v>
      </c>
      <c r="F49" s="39"/>
      <c r="G49" s="74">
        <f t="shared" si="0"/>
        <v>180.494528</v>
      </c>
      <c r="H49" s="74">
        <f t="shared" si="1"/>
        <v>142.65102400000001</v>
      </c>
      <c r="I49" s="74">
        <f t="shared" si="2"/>
        <v>53.963239999999999</v>
      </c>
      <c r="J49" s="75"/>
      <c r="K49" s="74">
        <f t="shared" si="3"/>
        <v>1295.133088</v>
      </c>
      <c r="L49" s="74">
        <f t="shared" si="4"/>
        <v>424.56652800000001</v>
      </c>
      <c r="M49" s="74">
        <f t="shared" si="5"/>
        <v>952.74224000000004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1846</v>
      </c>
      <c r="B50" s="40">
        <v>99934</v>
      </c>
      <c r="C50" s="20" t="s">
        <v>3652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1847</v>
      </c>
      <c r="B51" s="40">
        <v>99934</v>
      </c>
      <c r="C51" s="20" t="s">
        <v>3652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1848</v>
      </c>
      <c r="B52" s="12">
        <v>11700</v>
      </c>
      <c r="C52" s="12" t="s">
        <v>3654</v>
      </c>
      <c r="D52" s="12" t="s">
        <v>3056</v>
      </c>
      <c r="E52" s="100">
        <v>0.878</v>
      </c>
      <c r="F52" s="39"/>
      <c r="G52" s="74">
        <f t="shared" si="0"/>
        <v>178.19592</v>
      </c>
      <c r="H52" s="74">
        <f t="shared" si="1"/>
        <v>140.83436</v>
      </c>
      <c r="I52" s="74">
        <f t="shared" si="2"/>
        <v>53.2761</v>
      </c>
      <c r="J52" s="75"/>
      <c r="K52" s="74">
        <f t="shared" si="3"/>
        <v>1278.63932</v>
      </c>
      <c r="L52" s="74">
        <f t="shared" si="4"/>
        <v>420.37592000000001</v>
      </c>
      <c r="M52" s="74">
        <f t="shared" si="5"/>
        <v>941.49860000000012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1849</v>
      </c>
      <c r="B53" s="12">
        <v>11700</v>
      </c>
      <c r="C53" s="12" t="s">
        <v>3654</v>
      </c>
      <c r="D53" s="12" t="s">
        <v>3056</v>
      </c>
      <c r="E53" s="100">
        <v>0.878</v>
      </c>
      <c r="F53" s="39"/>
      <c r="G53" s="74">
        <f t="shared" si="0"/>
        <v>178.19592</v>
      </c>
      <c r="H53" s="74">
        <f t="shared" si="1"/>
        <v>140.83436</v>
      </c>
      <c r="I53" s="74">
        <f t="shared" si="2"/>
        <v>53.2761</v>
      </c>
      <c r="J53" s="75"/>
      <c r="K53" s="74">
        <f t="shared" si="3"/>
        <v>1278.63932</v>
      </c>
      <c r="L53" s="74">
        <f t="shared" si="4"/>
        <v>420.37592000000001</v>
      </c>
      <c r="M53" s="74">
        <f t="shared" si="5"/>
        <v>941.49860000000012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1850</v>
      </c>
      <c r="B54" s="40">
        <v>99934</v>
      </c>
      <c r="C54" s="20" t="s">
        <v>3652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1851</v>
      </c>
      <c r="B55" s="12">
        <v>22180</v>
      </c>
      <c r="C55" s="12" t="s">
        <v>3658</v>
      </c>
      <c r="D55" s="12" t="s">
        <v>3056</v>
      </c>
      <c r="E55" s="100">
        <v>0.84340000000000004</v>
      </c>
      <c r="F55" s="39"/>
      <c r="G55" s="74">
        <f t="shared" si="0"/>
        <v>173.57197600000001</v>
      </c>
      <c r="H55" s="74">
        <f t="shared" si="1"/>
        <v>137.17990800000001</v>
      </c>
      <c r="I55" s="74">
        <f t="shared" si="2"/>
        <v>51.893830000000008</v>
      </c>
      <c r="J55" s="75"/>
      <c r="K55" s="74">
        <f t="shared" si="3"/>
        <v>1245.459996</v>
      </c>
      <c r="L55" s="74">
        <f t="shared" si="4"/>
        <v>411.94597599999997</v>
      </c>
      <c r="M55" s="74">
        <f t="shared" si="5"/>
        <v>918.88058000000001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1852</v>
      </c>
      <c r="B56" s="40">
        <v>99934</v>
      </c>
      <c r="C56" s="20" t="s">
        <v>3652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1853</v>
      </c>
      <c r="B57" s="12">
        <v>16740</v>
      </c>
      <c r="C57" s="12" t="s">
        <v>3655</v>
      </c>
      <c r="D57" s="12" t="s">
        <v>3056</v>
      </c>
      <c r="E57" s="100">
        <v>0.93620000000000003</v>
      </c>
      <c r="F57" s="39"/>
      <c r="G57" s="74">
        <f t="shared" si="0"/>
        <v>185.97376800000001</v>
      </c>
      <c r="H57" s="74">
        <f t="shared" si="1"/>
        <v>146.98144400000001</v>
      </c>
      <c r="I57" s="74">
        <f t="shared" si="2"/>
        <v>55.601190000000003</v>
      </c>
      <c r="J57" s="75"/>
      <c r="K57" s="74">
        <f t="shared" si="3"/>
        <v>1334.4496280000001</v>
      </c>
      <c r="L57" s="74">
        <f t="shared" si="4"/>
        <v>434.555768</v>
      </c>
      <c r="M57" s="74">
        <f t="shared" si="5"/>
        <v>979.54394000000002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1854</v>
      </c>
      <c r="B58" s="40">
        <v>99934</v>
      </c>
      <c r="C58" s="20" t="s">
        <v>3652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1855</v>
      </c>
      <c r="B59" s="12">
        <v>39580</v>
      </c>
      <c r="C59" s="12" t="s">
        <v>3662</v>
      </c>
      <c r="D59" s="12" t="s">
        <v>3056</v>
      </c>
      <c r="E59" s="100">
        <v>0.94069999999999998</v>
      </c>
      <c r="F59" s="39"/>
      <c r="G59" s="74">
        <f t="shared" si="0"/>
        <v>186.57514799999998</v>
      </c>
      <c r="H59" s="74">
        <f t="shared" si="1"/>
        <v>147.45673400000001</v>
      </c>
      <c r="I59" s="74">
        <f t="shared" si="2"/>
        <v>55.780964999999995</v>
      </c>
      <c r="J59" s="75"/>
      <c r="K59" s="74">
        <f t="shared" si="3"/>
        <v>1338.764858</v>
      </c>
      <c r="L59" s="74">
        <f t="shared" si="4"/>
        <v>435.65214800000001</v>
      </c>
      <c r="M59" s="74">
        <f t="shared" si="5"/>
        <v>982.48559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1856</v>
      </c>
      <c r="B60" s="12">
        <v>35100</v>
      </c>
      <c r="C60" s="12" t="s">
        <v>3657</v>
      </c>
      <c r="D60" s="12" t="s">
        <v>3056</v>
      </c>
      <c r="E60" s="100">
        <v>0.82780000000000009</v>
      </c>
      <c r="F60" s="39"/>
      <c r="G60" s="74">
        <f t="shared" si="0"/>
        <v>171.48719199999999</v>
      </c>
      <c r="H60" s="74">
        <f t="shared" si="1"/>
        <v>135.53223600000001</v>
      </c>
      <c r="I60" s="74">
        <f t="shared" si="2"/>
        <v>51.270610000000005</v>
      </c>
      <c r="J60" s="75"/>
      <c r="K60" s="74">
        <f t="shared" si="3"/>
        <v>1230.500532</v>
      </c>
      <c r="L60" s="74">
        <f t="shared" si="4"/>
        <v>408.14519200000001</v>
      </c>
      <c r="M60" s="74">
        <f t="shared" si="5"/>
        <v>908.68286000000012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1857</v>
      </c>
      <c r="B61" s="40">
        <v>99934</v>
      </c>
      <c r="C61" s="20" t="s">
        <v>3652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1858</v>
      </c>
      <c r="B62" s="40">
        <v>99934</v>
      </c>
      <c r="C62" s="20" t="s">
        <v>3652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1859</v>
      </c>
      <c r="B63" s="12">
        <v>16740</v>
      </c>
      <c r="C63" s="12" t="s">
        <v>3655</v>
      </c>
      <c r="D63" s="12" t="s">
        <v>3056</v>
      </c>
      <c r="E63" s="100">
        <v>0.93620000000000003</v>
      </c>
      <c r="F63" s="39"/>
      <c r="G63" s="74">
        <f t="shared" si="0"/>
        <v>185.97376800000001</v>
      </c>
      <c r="H63" s="74">
        <f t="shared" si="1"/>
        <v>146.98144400000001</v>
      </c>
      <c r="I63" s="74">
        <f t="shared" si="2"/>
        <v>55.601190000000003</v>
      </c>
      <c r="J63" s="75"/>
      <c r="K63" s="74">
        <f t="shared" si="3"/>
        <v>1334.4496280000001</v>
      </c>
      <c r="L63" s="74">
        <f t="shared" si="4"/>
        <v>434.555768</v>
      </c>
      <c r="M63" s="74">
        <f t="shared" si="5"/>
        <v>979.54394000000002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1861</v>
      </c>
      <c r="B64" s="40">
        <v>99934</v>
      </c>
      <c r="C64" s="20" t="s">
        <v>3652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1862</v>
      </c>
      <c r="B65" s="12">
        <v>11700</v>
      </c>
      <c r="C65" s="12" t="s">
        <v>3654</v>
      </c>
      <c r="D65" s="12" t="s">
        <v>3056</v>
      </c>
      <c r="E65" s="100">
        <v>0.878</v>
      </c>
      <c r="F65" s="39"/>
      <c r="G65" s="74">
        <f t="shared" si="0"/>
        <v>178.19592</v>
      </c>
      <c r="H65" s="74">
        <f t="shared" si="1"/>
        <v>140.83436</v>
      </c>
      <c r="I65" s="74">
        <f t="shared" si="2"/>
        <v>53.2761</v>
      </c>
      <c r="J65" s="75"/>
      <c r="K65" s="74">
        <f t="shared" si="3"/>
        <v>1278.63932</v>
      </c>
      <c r="L65" s="74">
        <f t="shared" si="4"/>
        <v>420.37592000000001</v>
      </c>
      <c r="M65" s="74">
        <f t="shared" si="5"/>
        <v>941.49860000000012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1863</v>
      </c>
      <c r="B66" s="40">
        <v>99934</v>
      </c>
      <c r="C66" s="20" t="s">
        <v>3652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1860</v>
      </c>
      <c r="B67" s="40">
        <v>99934</v>
      </c>
      <c r="C67" s="20" t="s">
        <v>3652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1864</v>
      </c>
      <c r="B68" s="12">
        <v>16740</v>
      </c>
      <c r="C68" s="12" t="s">
        <v>3655</v>
      </c>
      <c r="D68" s="12" t="s">
        <v>3056</v>
      </c>
      <c r="E68" s="100">
        <v>0.93620000000000003</v>
      </c>
      <c r="F68" s="39"/>
      <c r="G68" s="74">
        <f t="shared" si="0"/>
        <v>185.97376800000001</v>
      </c>
      <c r="H68" s="74">
        <f t="shared" si="1"/>
        <v>146.98144400000001</v>
      </c>
      <c r="I68" s="74">
        <f t="shared" si="2"/>
        <v>55.601190000000003</v>
      </c>
      <c r="J68" s="75"/>
      <c r="K68" s="74">
        <f t="shared" si="3"/>
        <v>1334.4496280000001</v>
      </c>
      <c r="L68" s="74">
        <f t="shared" si="4"/>
        <v>434.555768</v>
      </c>
      <c r="M68" s="74">
        <f t="shared" si="5"/>
        <v>979.54394000000002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1865</v>
      </c>
      <c r="B69" s="40">
        <v>99934</v>
      </c>
      <c r="C69" s="20" t="s">
        <v>3652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1866</v>
      </c>
      <c r="B70" s="40">
        <v>99934</v>
      </c>
      <c r="C70" s="20" t="s">
        <v>3652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1867</v>
      </c>
      <c r="B71" s="40">
        <v>99934</v>
      </c>
      <c r="C71" s="20" t="s">
        <v>3652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1868</v>
      </c>
      <c r="B72" s="12">
        <v>40580</v>
      </c>
      <c r="C72" s="12" t="s">
        <v>3661</v>
      </c>
      <c r="D72" s="12" t="s">
        <v>3056</v>
      </c>
      <c r="E72" s="100">
        <v>0.8296</v>
      </c>
      <c r="F72" s="39"/>
      <c r="G72" s="74">
        <f t="shared" si="0"/>
        <v>171.72774399999997</v>
      </c>
      <c r="H72" s="74">
        <f t="shared" si="1"/>
        <v>135.722352</v>
      </c>
      <c r="I72" s="74">
        <f t="shared" si="2"/>
        <v>51.342520000000007</v>
      </c>
      <c r="J72" s="75"/>
      <c r="K72" s="74">
        <f t="shared" si="3"/>
        <v>1232.2266240000001</v>
      </c>
      <c r="L72" s="74">
        <f t="shared" si="4"/>
        <v>408.58374400000002</v>
      </c>
      <c r="M72" s="74">
        <f t="shared" si="5"/>
        <v>909.85951999999997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1869</v>
      </c>
      <c r="B73" s="12">
        <v>48900</v>
      </c>
      <c r="C73" s="12" t="s">
        <v>3664</v>
      </c>
      <c r="D73" s="12" t="s">
        <v>3056</v>
      </c>
      <c r="E73" s="100">
        <v>0.89410000000000001</v>
      </c>
      <c r="F73" s="39"/>
      <c r="G73" s="74">
        <f t="shared" ref="G73:G108" si="6">+(E73*133.64)+60.86</f>
        <v>180.34752399999999</v>
      </c>
      <c r="H73" s="74">
        <f t="shared" ref="H73:H108" si="7">(E73*105.62)+48.1</f>
        <v>142.534842</v>
      </c>
      <c r="I73" s="74">
        <f t="shared" ref="I73:I108" si="8">(E73*39.95)+18.2</f>
        <v>53.919295000000005</v>
      </c>
      <c r="J73" s="75"/>
      <c r="K73" s="74">
        <f t="shared" ref="K73:K108" si="9">((E73*958.94)+436.69)</f>
        <v>1294.078254</v>
      </c>
      <c r="L73" s="74">
        <f t="shared" ref="L73:L108" si="10">(E73*243.64)+206.46</f>
        <v>424.29852399999999</v>
      </c>
      <c r="M73" s="74">
        <f t="shared" ref="M73:M108" si="11">(E73*653.7)+367.55</f>
        <v>952.02317000000016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1870</v>
      </c>
      <c r="B74" s="40">
        <v>99934</v>
      </c>
      <c r="C74" s="20" t="s">
        <v>3652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1871</v>
      </c>
      <c r="B75" s="12">
        <v>27340</v>
      </c>
      <c r="C75" s="12" t="s">
        <v>3665</v>
      </c>
      <c r="D75" s="12" t="s">
        <v>3056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12" t="s">
        <v>1872</v>
      </c>
      <c r="B76" s="12">
        <v>20500</v>
      </c>
      <c r="C76" s="12" t="s">
        <v>3656</v>
      </c>
      <c r="D76" s="12" t="s">
        <v>3056</v>
      </c>
      <c r="E76" s="100">
        <v>0.97099999999999997</v>
      </c>
      <c r="F76" s="39"/>
      <c r="G76" s="74">
        <f t="shared" si="6"/>
        <v>190.62443999999999</v>
      </c>
      <c r="H76" s="74">
        <f t="shared" si="7"/>
        <v>150.65702000000002</v>
      </c>
      <c r="I76" s="74">
        <f t="shared" si="8"/>
        <v>56.99145</v>
      </c>
      <c r="J76" s="75"/>
      <c r="K76" s="74">
        <f t="shared" si="9"/>
        <v>1367.8207400000001</v>
      </c>
      <c r="L76" s="74">
        <f t="shared" si="10"/>
        <v>443.03444000000002</v>
      </c>
      <c r="M76" s="74">
        <f t="shared" si="11"/>
        <v>1002.2927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12" t="s">
        <v>1873</v>
      </c>
      <c r="B77" s="12">
        <v>35100</v>
      </c>
      <c r="C77" s="12" t="s">
        <v>3657</v>
      </c>
      <c r="D77" s="12" t="s">
        <v>3056</v>
      </c>
      <c r="E77" s="100">
        <v>0.82780000000000009</v>
      </c>
      <c r="F77" s="39"/>
      <c r="G77" s="74">
        <f t="shared" si="6"/>
        <v>171.48719199999999</v>
      </c>
      <c r="H77" s="74">
        <f t="shared" si="7"/>
        <v>135.53223600000001</v>
      </c>
      <c r="I77" s="74">
        <f t="shared" si="8"/>
        <v>51.270610000000005</v>
      </c>
      <c r="J77" s="75"/>
      <c r="K77" s="74">
        <f t="shared" si="9"/>
        <v>1230.500532</v>
      </c>
      <c r="L77" s="74">
        <f t="shared" si="10"/>
        <v>408.14519200000001</v>
      </c>
      <c r="M77" s="74">
        <f t="shared" si="11"/>
        <v>908.68286000000012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1874</v>
      </c>
      <c r="B78" s="40">
        <v>99934</v>
      </c>
      <c r="C78" s="20" t="s">
        <v>3652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1875</v>
      </c>
      <c r="B79" s="12">
        <v>48900</v>
      </c>
      <c r="C79" s="12" t="s">
        <v>3664</v>
      </c>
      <c r="D79" s="12" t="s">
        <v>3056</v>
      </c>
      <c r="E79" s="100">
        <v>0.89410000000000001</v>
      </c>
      <c r="F79" s="39"/>
      <c r="G79" s="74">
        <f t="shared" si="6"/>
        <v>180.34752399999999</v>
      </c>
      <c r="H79" s="74">
        <f t="shared" si="7"/>
        <v>142.534842</v>
      </c>
      <c r="I79" s="74">
        <f t="shared" si="8"/>
        <v>53.919295000000005</v>
      </c>
      <c r="J79" s="75"/>
      <c r="K79" s="74">
        <f t="shared" si="9"/>
        <v>1294.078254</v>
      </c>
      <c r="L79" s="74">
        <f t="shared" si="10"/>
        <v>424.29852399999999</v>
      </c>
      <c r="M79" s="74">
        <f t="shared" si="11"/>
        <v>952.02317000000016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1876</v>
      </c>
      <c r="B80" s="40">
        <v>99934</v>
      </c>
      <c r="C80" s="20" t="s">
        <v>3652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1877</v>
      </c>
      <c r="B81" s="12">
        <v>20500</v>
      </c>
      <c r="C81" s="12" t="s">
        <v>3656</v>
      </c>
      <c r="D81" s="12" t="s">
        <v>3056</v>
      </c>
      <c r="E81" s="100">
        <v>0.97099999999999997</v>
      </c>
      <c r="F81" s="39"/>
      <c r="G81" s="74">
        <f t="shared" si="6"/>
        <v>190.62443999999999</v>
      </c>
      <c r="H81" s="74">
        <f t="shared" si="7"/>
        <v>150.65702000000002</v>
      </c>
      <c r="I81" s="74">
        <f t="shared" si="8"/>
        <v>56.99145</v>
      </c>
      <c r="J81" s="75"/>
      <c r="K81" s="74">
        <f t="shared" si="9"/>
        <v>1367.8207400000001</v>
      </c>
      <c r="L81" s="74">
        <f t="shared" si="10"/>
        <v>443.03444000000002</v>
      </c>
      <c r="M81" s="74">
        <f t="shared" si="11"/>
        <v>1002.2927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12" t="s">
        <v>1878</v>
      </c>
      <c r="B82" s="12">
        <v>24780</v>
      </c>
      <c r="C82" s="12" t="s">
        <v>3666</v>
      </c>
      <c r="D82" s="12" t="s">
        <v>3056</v>
      </c>
      <c r="E82" s="100">
        <v>0.93530000000000002</v>
      </c>
      <c r="F82" s="39"/>
      <c r="G82" s="74">
        <f t="shared" si="6"/>
        <v>185.85349199999999</v>
      </c>
      <c r="H82" s="74">
        <f t="shared" si="7"/>
        <v>146.88638600000002</v>
      </c>
      <c r="I82" s="74">
        <f t="shared" si="8"/>
        <v>55.565235000000001</v>
      </c>
      <c r="J82" s="75"/>
      <c r="K82" s="74">
        <f t="shared" si="9"/>
        <v>1333.5865820000001</v>
      </c>
      <c r="L82" s="74">
        <f t="shared" si="10"/>
        <v>434.33649200000002</v>
      </c>
      <c r="M82" s="74">
        <f t="shared" si="11"/>
        <v>978.95560999999998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1879</v>
      </c>
      <c r="B83" s="40">
        <v>99934</v>
      </c>
      <c r="C83" s="20" t="s">
        <v>3652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" t="s">
        <v>1880</v>
      </c>
      <c r="B84" s="12">
        <v>24660</v>
      </c>
      <c r="C84" s="12" t="s">
        <v>3663</v>
      </c>
      <c r="D84" s="12" t="s">
        <v>3056</v>
      </c>
      <c r="E84" s="100">
        <v>0.8952</v>
      </c>
      <c r="F84" s="39"/>
      <c r="G84" s="74">
        <f t="shared" si="6"/>
        <v>180.494528</v>
      </c>
      <c r="H84" s="74">
        <f t="shared" si="7"/>
        <v>142.65102400000001</v>
      </c>
      <c r="I84" s="74">
        <f t="shared" si="8"/>
        <v>53.963239999999999</v>
      </c>
      <c r="J84" s="75"/>
      <c r="K84" s="74">
        <f t="shared" si="9"/>
        <v>1295.133088</v>
      </c>
      <c r="L84" s="74">
        <f t="shared" si="10"/>
        <v>424.56652800000001</v>
      </c>
      <c r="M84" s="74">
        <f t="shared" si="11"/>
        <v>952.74224000000004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1881</v>
      </c>
      <c r="B85" s="40">
        <v>99934</v>
      </c>
      <c r="C85" s="20" t="s">
        <v>3652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1882</v>
      </c>
      <c r="B86" s="40">
        <v>99934</v>
      </c>
      <c r="C86" s="20" t="s">
        <v>3652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12" t="s">
        <v>1883</v>
      </c>
      <c r="B87" s="12">
        <v>24660</v>
      </c>
      <c r="C87" s="12" t="s">
        <v>3663</v>
      </c>
      <c r="D87" s="12" t="s">
        <v>3056</v>
      </c>
      <c r="E87" s="100">
        <v>0.8952</v>
      </c>
      <c r="F87" s="39"/>
      <c r="G87" s="74">
        <f t="shared" si="6"/>
        <v>180.494528</v>
      </c>
      <c r="H87" s="74">
        <f t="shared" si="7"/>
        <v>142.65102400000001</v>
      </c>
      <c r="I87" s="74">
        <f t="shared" si="8"/>
        <v>53.963239999999999</v>
      </c>
      <c r="J87" s="75"/>
      <c r="K87" s="74">
        <f t="shared" si="9"/>
        <v>1295.133088</v>
      </c>
      <c r="L87" s="74">
        <f t="shared" si="10"/>
        <v>424.56652800000001</v>
      </c>
      <c r="M87" s="74">
        <f t="shared" si="11"/>
        <v>952.74224000000004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12" t="s">
        <v>1884</v>
      </c>
      <c r="B88" s="12">
        <v>16740</v>
      </c>
      <c r="C88" s="12" t="s">
        <v>3655</v>
      </c>
      <c r="D88" s="12" t="s">
        <v>3056</v>
      </c>
      <c r="E88" s="100">
        <v>0.93620000000000003</v>
      </c>
      <c r="F88" s="39"/>
      <c r="G88" s="74">
        <f t="shared" si="6"/>
        <v>185.97376800000001</v>
      </c>
      <c r="H88" s="74">
        <f t="shared" si="7"/>
        <v>146.98144400000001</v>
      </c>
      <c r="I88" s="74">
        <f t="shared" si="8"/>
        <v>55.601190000000003</v>
      </c>
      <c r="J88" s="75"/>
      <c r="K88" s="74">
        <f t="shared" si="9"/>
        <v>1334.4496280000001</v>
      </c>
      <c r="L88" s="74">
        <f t="shared" si="10"/>
        <v>434.555768</v>
      </c>
      <c r="M88" s="74">
        <f t="shared" si="11"/>
        <v>979.54394000000002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1885</v>
      </c>
      <c r="B89" s="40">
        <v>99934</v>
      </c>
      <c r="C89" s="20" t="s">
        <v>3652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1886</v>
      </c>
      <c r="B90" s="40">
        <v>99934</v>
      </c>
      <c r="C90" s="20" t="s">
        <v>3652</v>
      </c>
      <c r="D90" s="20" t="s">
        <v>3059</v>
      </c>
      <c r="E90" s="100">
        <v>0.8</v>
      </c>
      <c r="F90" s="39"/>
      <c r="G90" s="74">
        <f t="shared" si="6"/>
        <v>167.77199999999999</v>
      </c>
      <c r="H90" s="74">
        <f t="shared" si="7"/>
        <v>132.596</v>
      </c>
      <c r="I90" s="74">
        <f t="shared" si="8"/>
        <v>50.160000000000004</v>
      </c>
      <c r="J90" s="75"/>
      <c r="K90" s="74">
        <f t="shared" si="9"/>
        <v>1203.8420000000001</v>
      </c>
      <c r="L90" s="74">
        <f t="shared" si="10"/>
        <v>401.37200000000001</v>
      </c>
      <c r="M90" s="74">
        <f t="shared" si="11"/>
        <v>890.51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1887</v>
      </c>
      <c r="B91" s="40">
        <v>99934</v>
      </c>
      <c r="C91" s="20" t="s">
        <v>3652</v>
      </c>
      <c r="D91" s="20" t="s">
        <v>3059</v>
      </c>
      <c r="E91" s="100">
        <v>0.8</v>
      </c>
      <c r="F91" s="39"/>
      <c r="G91" s="74">
        <f t="shared" si="6"/>
        <v>167.77199999999999</v>
      </c>
      <c r="H91" s="74">
        <f t="shared" si="7"/>
        <v>132.596</v>
      </c>
      <c r="I91" s="74">
        <f t="shared" si="8"/>
        <v>50.160000000000004</v>
      </c>
      <c r="J91" s="75"/>
      <c r="K91" s="74">
        <f t="shared" si="9"/>
        <v>1203.8420000000001</v>
      </c>
      <c r="L91" s="74">
        <f t="shared" si="10"/>
        <v>401.37200000000001</v>
      </c>
      <c r="M91" s="74">
        <f t="shared" si="11"/>
        <v>890.51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1888</v>
      </c>
      <c r="B92" s="40">
        <v>99934</v>
      </c>
      <c r="C92" s="20" t="s">
        <v>3652</v>
      </c>
      <c r="D92" s="20" t="s">
        <v>3059</v>
      </c>
      <c r="E92" s="100">
        <v>0.8</v>
      </c>
      <c r="F92" s="39"/>
      <c r="G92" s="74">
        <f t="shared" si="6"/>
        <v>167.77199999999999</v>
      </c>
      <c r="H92" s="74">
        <f t="shared" si="7"/>
        <v>132.596</v>
      </c>
      <c r="I92" s="74">
        <f t="shared" si="8"/>
        <v>50.160000000000004</v>
      </c>
      <c r="J92" s="75"/>
      <c r="K92" s="74">
        <f t="shared" si="9"/>
        <v>1203.8420000000001</v>
      </c>
      <c r="L92" s="74">
        <f t="shared" si="10"/>
        <v>401.37200000000001</v>
      </c>
      <c r="M92" s="74">
        <f t="shared" si="11"/>
        <v>890.51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12" t="s">
        <v>1889</v>
      </c>
      <c r="B93" s="12">
        <v>49180</v>
      </c>
      <c r="C93" s="12" t="s">
        <v>3660</v>
      </c>
      <c r="D93" s="12" t="s">
        <v>3056</v>
      </c>
      <c r="E93" s="100">
        <v>0.91239999999999999</v>
      </c>
      <c r="F93" s="39"/>
      <c r="G93" s="74">
        <f t="shared" si="6"/>
        <v>182.793136</v>
      </c>
      <c r="H93" s="74">
        <f t="shared" si="7"/>
        <v>144.46768800000001</v>
      </c>
      <c r="I93" s="74">
        <f t="shared" si="8"/>
        <v>54.650379999999998</v>
      </c>
      <c r="J93" s="75"/>
      <c r="K93" s="74">
        <f t="shared" si="9"/>
        <v>1311.6268560000001</v>
      </c>
      <c r="L93" s="74">
        <f t="shared" si="10"/>
        <v>428.757136</v>
      </c>
      <c r="M93" s="74">
        <f t="shared" si="11"/>
        <v>963.98587999999995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1890</v>
      </c>
      <c r="B94" s="40">
        <v>99934</v>
      </c>
      <c r="C94" s="20" t="s">
        <v>3652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1891</v>
      </c>
      <c r="B95" s="40">
        <v>99934</v>
      </c>
      <c r="C95" s="20" t="s">
        <v>3652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1892</v>
      </c>
      <c r="B96" s="40">
        <v>99934</v>
      </c>
      <c r="C96" s="20" t="s">
        <v>3652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1893</v>
      </c>
      <c r="B97" s="40">
        <v>99934</v>
      </c>
      <c r="C97" s="20" t="s">
        <v>3652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12" t="s">
        <v>1894</v>
      </c>
      <c r="B98" s="12">
        <v>16740</v>
      </c>
      <c r="C98" s="12" t="s">
        <v>3655</v>
      </c>
      <c r="D98" s="12" t="s">
        <v>3056</v>
      </c>
      <c r="E98" s="100">
        <v>0.93620000000000003</v>
      </c>
      <c r="F98" s="39"/>
      <c r="G98" s="74">
        <f t="shared" si="6"/>
        <v>185.97376800000001</v>
      </c>
      <c r="H98" s="74">
        <f t="shared" si="7"/>
        <v>146.98144400000001</v>
      </c>
      <c r="I98" s="74">
        <f t="shared" si="8"/>
        <v>55.601190000000003</v>
      </c>
      <c r="J98" s="75"/>
      <c r="K98" s="74">
        <f t="shared" si="9"/>
        <v>1334.4496280000001</v>
      </c>
      <c r="L98" s="74">
        <f t="shared" si="10"/>
        <v>434.555768</v>
      </c>
      <c r="M98" s="74">
        <f t="shared" si="11"/>
        <v>979.54394000000002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1895</v>
      </c>
      <c r="B99" s="40">
        <v>99934</v>
      </c>
      <c r="C99" s="20" t="s">
        <v>3652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12" t="s">
        <v>1896</v>
      </c>
      <c r="B100" s="12">
        <v>39580</v>
      </c>
      <c r="C100" s="12" t="s">
        <v>3662</v>
      </c>
      <c r="D100" s="12" t="s">
        <v>3056</v>
      </c>
      <c r="E100" s="100">
        <v>0.94069999999999998</v>
      </c>
      <c r="F100" s="39"/>
      <c r="G100" s="74">
        <f t="shared" si="6"/>
        <v>186.57514799999998</v>
      </c>
      <c r="H100" s="74">
        <f t="shared" si="7"/>
        <v>147.45673400000001</v>
      </c>
      <c r="I100" s="74">
        <f t="shared" si="8"/>
        <v>55.780964999999995</v>
      </c>
      <c r="J100" s="75"/>
      <c r="K100" s="74">
        <f t="shared" si="9"/>
        <v>1338.764858</v>
      </c>
      <c r="L100" s="74">
        <f t="shared" si="10"/>
        <v>435.65214800000001</v>
      </c>
      <c r="M100" s="74">
        <f t="shared" si="11"/>
        <v>982.48559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1897</v>
      </c>
      <c r="B101" s="40">
        <v>99934</v>
      </c>
      <c r="C101" s="20" t="s">
        <v>3652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1898</v>
      </c>
      <c r="B102" s="40">
        <v>99934</v>
      </c>
      <c r="C102" s="20" t="s">
        <v>3652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1899</v>
      </c>
      <c r="B103" s="40">
        <v>99934</v>
      </c>
      <c r="C103" s="20" t="s">
        <v>3652</v>
      </c>
      <c r="D103" s="20" t="s">
        <v>3059</v>
      </c>
      <c r="E103" s="100">
        <v>0.8</v>
      </c>
      <c r="F103" s="39"/>
      <c r="G103" s="74">
        <f t="shared" si="6"/>
        <v>167.77199999999999</v>
      </c>
      <c r="H103" s="74">
        <f t="shared" si="7"/>
        <v>132.596</v>
      </c>
      <c r="I103" s="74">
        <f t="shared" si="8"/>
        <v>50.160000000000004</v>
      </c>
      <c r="J103" s="75"/>
      <c r="K103" s="74">
        <f t="shared" si="9"/>
        <v>1203.8420000000001</v>
      </c>
      <c r="L103" s="74">
        <f t="shared" si="10"/>
        <v>401.37200000000001</v>
      </c>
      <c r="M103" s="74">
        <f t="shared" si="11"/>
        <v>890.51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12" t="s">
        <v>1900</v>
      </c>
      <c r="B104" s="12">
        <v>24140</v>
      </c>
      <c r="C104" s="12" t="s">
        <v>3667</v>
      </c>
      <c r="D104" s="12" t="s">
        <v>3056</v>
      </c>
      <c r="E104" s="100">
        <v>0.85019999999999996</v>
      </c>
      <c r="F104" s="39"/>
      <c r="G104" s="74">
        <f t="shared" si="6"/>
        <v>174.480728</v>
      </c>
      <c r="H104" s="74">
        <f t="shared" si="7"/>
        <v>137.898124</v>
      </c>
      <c r="I104" s="74">
        <f t="shared" si="8"/>
        <v>52.165490000000005</v>
      </c>
      <c r="J104" s="75"/>
      <c r="K104" s="74">
        <f t="shared" si="9"/>
        <v>1251.9807880000001</v>
      </c>
      <c r="L104" s="74">
        <f t="shared" si="10"/>
        <v>413.60272799999996</v>
      </c>
      <c r="M104" s="74">
        <f t="shared" si="11"/>
        <v>923.32574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40" t="s">
        <v>1901</v>
      </c>
      <c r="B105" s="40">
        <v>99934</v>
      </c>
      <c r="C105" s="20" t="s">
        <v>3652</v>
      </c>
      <c r="D105" s="20" t="s">
        <v>3059</v>
      </c>
      <c r="E105" s="100">
        <v>0.8</v>
      </c>
      <c r="F105" s="39"/>
      <c r="G105" s="74">
        <f t="shared" si="6"/>
        <v>167.77199999999999</v>
      </c>
      <c r="H105" s="74">
        <f t="shared" si="7"/>
        <v>132.596</v>
      </c>
      <c r="I105" s="74">
        <f t="shared" si="8"/>
        <v>50.160000000000004</v>
      </c>
      <c r="J105" s="75"/>
      <c r="K105" s="74">
        <f t="shared" si="9"/>
        <v>1203.8420000000001</v>
      </c>
      <c r="L105" s="74">
        <f t="shared" si="10"/>
        <v>401.37200000000001</v>
      </c>
      <c r="M105" s="74">
        <f t="shared" si="11"/>
        <v>890.51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1902</v>
      </c>
      <c r="B106" s="40">
        <v>99934</v>
      </c>
      <c r="C106" s="20" t="s">
        <v>3652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12" t="s">
        <v>1903</v>
      </c>
      <c r="B107" s="12">
        <v>49180</v>
      </c>
      <c r="C107" s="12" t="s">
        <v>3660</v>
      </c>
      <c r="D107" s="12" t="s">
        <v>3056</v>
      </c>
      <c r="E107" s="100">
        <v>0.91239999999999999</v>
      </c>
      <c r="F107" s="39"/>
      <c r="G107" s="74">
        <f t="shared" si="6"/>
        <v>182.793136</v>
      </c>
      <c r="H107" s="74">
        <f t="shared" si="7"/>
        <v>144.46768800000001</v>
      </c>
      <c r="I107" s="74">
        <f t="shared" si="8"/>
        <v>54.650379999999998</v>
      </c>
      <c r="J107" s="75"/>
      <c r="K107" s="74">
        <f t="shared" si="9"/>
        <v>1311.6268560000001</v>
      </c>
      <c r="L107" s="74">
        <f t="shared" si="10"/>
        <v>428.757136</v>
      </c>
      <c r="M107" s="74">
        <f t="shared" si="11"/>
        <v>963.98587999999995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40" t="s">
        <v>1904</v>
      </c>
      <c r="B108" s="40">
        <v>99934</v>
      </c>
      <c r="C108" s="20" t="s">
        <v>3652</v>
      </c>
      <c r="D108" s="20" t="s">
        <v>3059</v>
      </c>
      <c r="E108" s="100">
        <v>0.8</v>
      </c>
      <c r="F108" s="39"/>
      <c r="G108" s="74">
        <f t="shared" si="6"/>
        <v>167.77199999999999</v>
      </c>
      <c r="H108" s="74">
        <f t="shared" si="7"/>
        <v>132.596</v>
      </c>
      <c r="I108" s="74">
        <f t="shared" si="8"/>
        <v>50.160000000000004</v>
      </c>
      <c r="J108" s="75"/>
      <c r="K108" s="74">
        <f t="shared" si="9"/>
        <v>1203.8420000000001</v>
      </c>
      <c r="L108" s="74">
        <f t="shared" si="10"/>
        <v>401.37200000000001</v>
      </c>
      <c r="M108" s="74">
        <f t="shared" si="11"/>
        <v>890.51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3"/>
      <c r="B109" s="3"/>
      <c r="C109" s="4"/>
      <c r="D109" s="4"/>
      <c r="E109" s="4"/>
      <c r="F109" s="3"/>
      <c r="G109" s="4"/>
      <c r="H109" s="8"/>
      <c r="I109" s="8"/>
      <c r="J109" s="5"/>
      <c r="K109" s="5"/>
      <c r="L109" s="6"/>
      <c r="M109" s="9"/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3"/>
      <c r="B110" s="3"/>
      <c r="C110" s="4"/>
      <c r="D110" s="4"/>
      <c r="E110" s="4"/>
      <c r="F110" s="3"/>
      <c r="G110" s="4"/>
      <c r="H110" s="8"/>
      <c r="I110" s="8"/>
      <c r="J110" s="5"/>
      <c r="K110" s="5"/>
      <c r="L110" s="6"/>
      <c r="M110" s="9"/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3"/>
      <c r="B111" s="3"/>
      <c r="C111" s="4"/>
      <c r="D111" s="4"/>
      <c r="E111" s="4"/>
      <c r="F111" s="3"/>
      <c r="G111" s="4"/>
      <c r="H111" s="8"/>
      <c r="I111" s="8"/>
      <c r="J111" s="5"/>
      <c r="K111" s="5"/>
      <c r="L111" s="6"/>
      <c r="M111" s="9"/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27"/>
      <c r="H112" s="61"/>
      <c r="I112" s="61"/>
    </row>
    <row r="113" spans="1:9" x14ac:dyDescent="0.3">
      <c r="A113" s="27" t="s">
        <v>4187</v>
      </c>
      <c r="I113" s="4"/>
    </row>
    <row r="114" spans="1:9" x14ac:dyDescent="0.3">
      <c r="A114" s="43"/>
    </row>
  </sheetData>
  <autoFilter ref="A8:M8" xr:uid="{9BB71C00-F26A-47B4-B661-7CEEA96E403E}">
    <sortState xmlns:xlrd2="http://schemas.microsoft.com/office/spreadsheetml/2017/richdata2" ref="A9:M108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FC09A-7B75-4162-A47F-2DE5280A6DB1}">
  <sheetPr>
    <pageSetUpPr fitToPage="1"/>
  </sheetPr>
  <dimension ref="A1:W67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1905</v>
      </c>
      <c r="B9" s="40">
        <v>99935</v>
      </c>
      <c r="C9" s="20" t="s">
        <v>3668</v>
      </c>
      <c r="D9" s="20" t="s">
        <v>3059</v>
      </c>
      <c r="E9" s="100">
        <v>0.85040000000000004</v>
      </c>
      <c r="F9" s="39"/>
      <c r="G9" s="74">
        <f t="shared" ref="G9:G61" si="0">+(E9*133.64)+60.86</f>
        <v>174.50745599999999</v>
      </c>
      <c r="H9" s="74">
        <f t="shared" ref="H9:H61" si="1">(E9*105.62)+48.1</f>
        <v>137.91924800000001</v>
      </c>
      <c r="I9" s="74">
        <f t="shared" ref="I9:I61" si="2">(E9*39.95)+18.2</f>
        <v>52.173479999999998</v>
      </c>
      <c r="J9" s="75"/>
      <c r="K9" s="74">
        <f t="shared" ref="K9:K61" si="3">((E9*958.94)+436.69)</f>
        <v>1252.1725760000002</v>
      </c>
      <c r="L9" s="74">
        <f t="shared" ref="L9:L61" si="4">(E9*243.64)+206.46</f>
        <v>413.651456</v>
      </c>
      <c r="M9" s="74">
        <f t="shared" ref="M9:M61" si="5">(E9*653.7)+367.55</f>
        <v>923.45648000000006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1906</v>
      </c>
      <c r="B10" s="40">
        <v>99935</v>
      </c>
      <c r="C10" s="20" t="s">
        <v>3668</v>
      </c>
      <c r="D10" s="20" t="s">
        <v>3059</v>
      </c>
      <c r="E10" s="100">
        <v>0.85040000000000004</v>
      </c>
      <c r="F10" s="39"/>
      <c r="G10" s="74">
        <f t="shared" si="0"/>
        <v>174.50745599999999</v>
      </c>
      <c r="H10" s="74">
        <f t="shared" si="1"/>
        <v>137.91924800000001</v>
      </c>
      <c r="I10" s="74">
        <f t="shared" si="2"/>
        <v>52.173479999999998</v>
      </c>
      <c r="J10" s="75"/>
      <c r="K10" s="74">
        <f t="shared" si="3"/>
        <v>1252.1725760000002</v>
      </c>
      <c r="L10" s="74">
        <f t="shared" si="4"/>
        <v>413.651456</v>
      </c>
      <c r="M10" s="74">
        <f t="shared" si="5"/>
        <v>923.45648000000006</v>
      </c>
      <c r="N10" s="44"/>
      <c r="O10" s="44"/>
    </row>
    <row r="11" spans="1:23" x14ac:dyDescent="0.3">
      <c r="A11" s="40" t="s">
        <v>1907</v>
      </c>
      <c r="B11" s="40">
        <v>99935</v>
      </c>
      <c r="C11" s="20" t="s">
        <v>3668</v>
      </c>
      <c r="D11" s="20" t="s">
        <v>3059</v>
      </c>
      <c r="E11" s="100">
        <v>0.85040000000000004</v>
      </c>
      <c r="F11" s="39"/>
      <c r="G11" s="74">
        <f t="shared" si="0"/>
        <v>174.50745599999999</v>
      </c>
      <c r="H11" s="74">
        <f t="shared" si="1"/>
        <v>137.91924800000001</v>
      </c>
      <c r="I11" s="74">
        <f t="shared" si="2"/>
        <v>52.173479999999998</v>
      </c>
      <c r="J11" s="75"/>
      <c r="K11" s="74">
        <f t="shared" si="3"/>
        <v>1252.1725760000002</v>
      </c>
      <c r="L11" s="74">
        <f t="shared" si="4"/>
        <v>413.651456</v>
      </c>
      <c r="M11" s="74">
        <f t="shared" si="5"/>
        <v>923.45648000000006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1908</v>
      </c>
      <c r="B12" s="40">
        <v>99935</v>
      </c>
      <c r="C12" s="20" t="s">
        <v>3668</v>
      </c>
      <c r="D12" s="20" t="s">
        <v>3059</v>
      </c>
      <c r="E12" s="100">
        <v>0.85040000000000004</v>
      </c>
      <c r="F12" s="39"/>
      <c r="G12" s="74">
        <f t="shared" si="0"/>
        <v>174.50745599999999</v>
      </c>
      <c r="H12" s="74">
        <f t="shared" si="1"/>
        <v>137.91924800000001</v>
      </c>
      <c r="I12" s="74">
        <f t="shared" si="2"/>
        <v>52.173479999999998</v>
      </c>
      <c r="J12" s="75"/>
      <c r="K12" s="74">
        <f t="shared" si="3"/>
        <v>1252.1725760000002</v>
      </c>
      <c r="L12" s="74">
        <f t="shared" si="4"/>
        <v>413.651456</v>
      </c>
      <c r="M12" s="74">
        <f t="shared" si="5"/>
        <v>923.45648000000006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1909</v>
      </c>
      <c r="B13" s="40">
        <v>99935</v>
      </c>
      <c r="C13" s="20" t="s">
        <v>3668</v>
      </c>
      <c r="D13" s="20" t="s">
        <v>3059</v>
      </c>
      <c r="E13" s="100">
        <v>0.85040000000000004</v>
      </c>
      <c r="F13" s="39"/>
      <c r="G13" s="74">
        <f t="shared" si="0"/>
        <v>174.50745599999999</v>
      </c>
      <c r="H13" s="74">
        <f t="shared" si="1"/>
        <v>137.91924800000001</v>
      </c>
      <c r="I13" s="74">
        <f t="shared" si="2"/>
        <v>52.173479999999998</v>
      </c>
      <c r="J13" s="75"/>
      <c r="K13" s="74">
        <f t="shared" si="3"/>
        <v>1252.1725760000002</v>
      </c>
      <c r="L13" s="74">
        <f t="shared" si="4"/>
        <v>413.651456</v>
      </c>
      <c r="M13" s="74">
        <f t="shared" si="5"/>
        <v>923.45648000000006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1910</v>
      </c>
      <c r="B14" s="40">
        <v>99935</v>
      </c>
      <c r="C14" s="20" t="s">
        <v>3668</v>
      </c>
      <c r="D14" s="20" t="s">
        <v>3059</v>
      </c>
      <c r="E14" s="100">
        <v>0.85040000000000004</v>
      </c>
      <c r="F14" s="39"/>
      <c r="G14" s="74">
        <f t="shared" si="0"/>
        <v>174.50745599999999</v>
      </c>
      <c r="H14" s="74">
        <f t="shared" si="1"/>
        <v>137.91924800000001</v>
      </c>
      <c r="I14" s="74">
        <f t="shared" si="2"/>
        <v>52.173479999999998</v>
      </c>
      <c r="J14" s="75"/>
      <c r="K14" s="74">
        <f t="shared" si="3"/>
        <v>1252.1725760000002</v>
      </c>
      <c r="L14" s="74">
        <f t="shared" si="4"/>
        <v>413.651456</v>
      </c>
      <c r="M14" s="74">
        <f t="shared" si="5"/>
        <v>923.45648000000006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1911</v>
      </c>
      <c r="B15" s="40">
        <v>99935</v>
      </c>
      <c r="C15" s="20" t="s">
        <v>3668</v>
      </c>
      <c r="D15" s="20" t="s">
        <v>3059</v>
      </c>
      <c r="E15" s="100">
        <v>0.85040000000000004</v>
      </c>
      <c r="F15" s="39"/>
      <c r="G15" s="74">
        <f t="shared" si="0"/>
        <v>174.50745599999999</v>
      </c>
      <c r="H15" s="74">
        <f t="shared" si="1"/>
        <v>137.91924800000001</v>
      </c>
      <c r="I15" s="74">
        <f t="shared" si="2"/>
        <v>52.173479999999998</v>
      </c>
      <c r="J15" s="75"/>
      <c r="K15" s="74">
        <f t="shared" si="3"/>
        <v>1252.1725760000002</v>
      </c>
      <c r="L15" s="74">
        <f t="shared" si="4"/>
        <v>413.651456</v>
      </c>
      <c r="M15" s="74">
        <f t="shared" si="5"/>
        <v>923.45648000000006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1912</v>
      </c>
      <c r="B16" s="12">
        <v>13900</v>
      </c>
      <c r="C16" s="12" t="s">
        <v>3669</v>
      </c>
      <c r="D16" s="12" t="s">
        <v>3056</v>
      </c>
      <c r="E16" s="100">
        <v>0.86470000000000002</v>
      </c>
      <c r="F16" s="39"/>
      <c r="G16" s="74">
        <f t="shared" si="0"/>
        <v>176.41850799999997</v>
      </c>
      <c r="H16" s="74">
        <f t="shared" si="1"/>
        <v>139.42961400000002</v>
      </c>
      <c r="I16" s="74">
        <f t="shared" si="2"/>
        <v>52.744765000000001</v>
      </c>
      <c r="J16" s="75"/>
      <c r="K16" s="74">
        <f t="shared" si="3"/>
        <v>1265.8854180000001</v>
      </c>
      <c r="L16" s="74">
        <f t="shared" si="4"/>
        <v>417.13550800000002</v>
      </c>
      <c r="M16" s="74">
        <f t="shared" si="5"/>
        <v>932.80439000000001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1913</v>
      </c>
      <c r="B17" s="12">
        <v>22020</v>
      </c>
      <c r="C17" s="12" t="s">
        <v>3598</v>
      </c>
      <c r="D17" s="12" t="s">
        <v>3056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1914</v>
      </c>
      <c r="B18" s="40">
        <v>99935</v>
      </c>
      <c r="C18" s="20" t="s">
        <v>3668</v>
      </c>
      <c r="D18" s="20" t="s">
        <v>3059</v>
      </c>
      <c r="E18" s="100">
        <v>0.85040000000000004</v>
      </c>
      <c r="F18" s="39"/>
      <c r="G18" s="74">
        <f t="shared" si="0"/>
        <v>174.50745599999999</v>
      </c>
      <c r="H18" s="74">
        <f t="shared" si="1"/>
        <v>137.91924800000001</v>
      </c>
      <c r="I18" s="74">
        <f t="shared" si="2"/>
        <v>52.173479999999998</v>
      </c>
      <c r="J18" s="75"/>
      <c r="K18" s="74">
        <f t="shared" si="3"/>
        <v>1252.1725760000002</v>
      </c>
      <c r="L18" s="74">
        <f t="shared" si="4"/>
        <v>413.651456</v>
      </c>
      <c r="M18" s="74">
        <f t="shared" si="5"/>
        <v>923.45648000000006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1915</v>
      </c>
      <c r="B19" s="40">
        <v>99935</v>
      </c>
      <c r="C19" s="20" t="s">
        <v>3668</v>
      </c>
      <c r="D19" s="20" t="s">
        <v>3059</v>
      </c>
      <c r="E19" s="100">
        <v>0.85040000000000004</v>
      </c>
      <c r="F19" s="39"/>
      <c r="G19" s="74">
        <f t="shared" si="0"/>
        <v>174.50745599999999</v>
      </c>
      <c r="H19" s="74">
        <f t="shared" si="1"/>
        <v>137.91924800000001</v>
      </c>
      <c r="I19" s="74">
        <f t="shared" si="2"/>
        <v>52.173479999999998</v>
      </c>
      <c r="J19" s="75"/>
      <c r="K19" s="74">
        <f t="shared" si="3"/>
        <v>1252.1725760000002</v>
      </c>
      <c r="L19" s="74">
        <f t="shared" si="4"/>
        <v>413.651456</v>
      </c>
      <c r="M19" s="74">
        <f t="shared" si="5"/>
        <v>923.45648000000006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1916</v>
      </c>
      <c r="B20" s="40">
        <v>99935</v>
      </c>
      <c r="C20" s="20" t="s">
        <v>3668</v>
      </c>
      <c r="D20" s="20" t="s">
        <v>3059</v>
      </c>
      <c r="E20" s="100">
        <v>0.85040000000000004</v>
      </c>
      <c r="F20" s="39"/>
      <c r="G20" s="74">
        <f t="shared" si="0"/>
        <v>174.50745599999999</v>
      </c>
      <c r="H20" s="74">
        <f t="shared" si="1"/>
        <v>137.91924800000001</v>
      </c>
      <c r="I20" s="74">
        <f t="shared" si="2"/>
        <v>52.173479999999998</v>
      </c>
      <c r="J20" s="75"/>
      <c r="K20" s="74">
        <f t="shared" si="3"/>
        <v>1252.1725760000002</v>
      </c>
      <c r="L20" s="74">
        <f t="shared" si="4"/>
        <v>413.651456</v>
      </c>
      <c r="M20" s="74">
        <f t="shared" si="5"/>
        <v>923.45648000000006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1917</v>
      </c>
      <c r="B21" s="40">
        <v>99935</v>
      </c>
      <c r="C21" s="20" t="s">
        <v>3668</v>
      </c>
      <c r="D21" s="20" t="s">
        <v>3059</v>
      </c>
      <c r="E21" s="100">
        <v>0.85040000000000004</v>
      </c>
      <c r="F21" s="39"/>
      <c r="G21" s="74">
        <f t="shared" si="0"/>
        <v>174.50745599999999</v>
      </c>
      <c r="H21" s="74">
        <f t="shared" si="1"/>
        <v>137.91924800000001</v>
      </c>
      <c r="I21" s="74">
        <f t="shared" si="2"/>
        <v>52.173479999999998</v>
      </c>
      <c r="J21" s="75"/>
      <c r="K21" s="74">
        <f t="shared" si="3"/>
        <v>1252.1725760000002</v>
      </c>
      <c r="L21" s="74">
        <f t="shared" si="4"/>
        <v>413.651456</v>
      </c>
      <c r="M21" s="74">
        <f t="shared" si="5"/>
        <v>923.45648000000006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1918</v>
      </c>
      <c r="B22" s="40">
        <v>99935</v>
      </c>
      <c r="C22" s="20" t="s">
        <v>3668</v>
      </c>
      <c r="D22" s="20" t="s">
        <v>3059</v>
      </c>
      <c r="E22" s="100">
        <v>0.85040000000000004</v>
      </c>
      <c r="F22" s="39"/>
      <c r="G22" s="74">
        <f t="shared" si="0"/>
        <v>174.50745599999999</v>
      </c>
      <c r="H22" s="74">
        <f t="shared" si="1"/>
        <v>137.91924800000001</v>
      </c>
      <c r="I22" s="74">
        <f t="shared" si="2"/>
        <v>52.173479999999998</v>
      </c>
      <c r="J22" s="75"/>
      <c r="K22" s="74">
        <f t="shared" si="3"/>
        <v>1252.1725760000002</v>
      </c>
      <c r="L22" s="74">
        <f t="shared" si="4"/>
        <v>413.651456</v>
      </c>
      <c r="M22" s="74">
        <f t="shared" si="5"/>
        <v>923.45648000000006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1919</v>
      </c>
      <c r="B23" s="40">
        <v>99935</v>
      </c>
      <c r="C23" s="20" t="s">
        <v>3668</v>
      </c>
      <c r="D23" s="20" t="s">
        <v>3059</v>
      </c>
      <c r="E23" s="100">
        <v>0.85040000000000004</v>
      </c>
      <c r="F23" s="39"/>
      <c r="G23" s="74">
        <f t="shared" si="0"/>
        <v>174.50745599999999</v>
      </c>
      <c r="H23" s="74">
        <f t="shared" si="1"/>
        <v>137.91924800000001</v>
      </c>
      <c r="I23" s="74">
        <f t="shared" si="2"/>
        <v>52.173479999999998</v>
      </c>
      <c r="J23" s="75"/>
      <c r="K23" s="74">
        <f t="shared" si="3"/>
        <v>1252.1725760000002</v>
      </c>
      <c r="L23" s="74">
        <f t="shared" si="4"/>
        <v>413.651456</v>
      </c>
      <c r="M23" s="74">
        <f t="shared" si="5"/>
        <v>923.45648000000006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1920</v>
      </c>
      <c r="B24" s="40">
        <v>99935</v>
      </c>
      <c r="C24" s="20" t="s">
        <v>3668</v>
      </c>
      <c r="D24" s="20" t="s">
        <v>3059</v>
      </c>
      <c r="E24" s="100">
        <v>0.85040000000000004</v>
      </c>
      <c r="F24" s="39"/>
      <c r="G24" s="74">
        <f t="shared" si="0"/>
        <v>174.50745599999999</v>
      </c>
      <c r="H24" s="74">
        <f t="shared" si="1"/>
        <v>137.91924800000001</v>
      </c>
      <c r="I24" s="74">
        <f t="shared" si="2"/>
        <v>52.173479999999998</v>
      </c>
      <c r="J24" s="75"/>
      <c r="K24" s="74">
        <f t="shared" si="3"/>
        <v>1252.1725760000002</v>
      </c>
      <c r="L24" s="74">
        <f t="shared" si="4"/>
        <v>413.651456</v>
      </c>
      <c r="M24" s="74">
        <f t="shared" si="5"/>
        <v>923.45648000000006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1921</v>
      </c>
      <c r="B25" s="40">
        <v>99935</v>
      </c>
      <c r="C25" s="20" t="s">
        <v>3668</v>
      </c>
      <c r="D25" s="20" t="s">
        <v>3059</v>
      </c>
      <c r="E25" s="100">
        <v>0.85040000000000004</v>
      </c>
      <c r="F25" s="39"/>
      <c r="G25" s="74">
        <f t="shared" si="0"/>
        <v>174.50745599999999</v>
      </c>
      <c r="H25" s="74">
        <f t="shared" si="1"/>
        <v>137.91924800000001</v>
      </c>
      <c r="I25" s="74">
        <f t="shared" si="2"/>
        <v>52.173479999999998</v>
      </c>
      <c r="J25" s="75"/>
      <c r="K25" s="74">
        <f t="shared" si="3"/>
        <v>1252.1725760000002</v>
      </c>
      <c r="L25" s="74">
        <f t="shared" si="4"/>
        <v>413.651456</v>
      </c>
      <c r="M25" s="74">
        <f t="shared" si="5"/>
        <v>923.45648000000006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1922</v>
      </c>
      <c r="B26" s="12">
        <v>24220</v>
      </c>
      <c r="C26" s="12" t="s">
        <v>3601</v>
      </c>
      <c r="D26" s="12" t="s">
        <v>3056</v>
      </c>
      <c r="E26" s="100">
        <v>0.80289999999999995</v>
      </c>
      <c r="F26" s="39"/>
      <c r="G26" s="74">
        <f t="shared" si="0"/>
        <v>168.15955599999998</v>
      </c>
      <c r="H26" s="74">
        <f t="shared" si="1"/>
        <v>132.902298</v>
      </c>
      <c r="I26" s="74">
        <f t="shared" si="2"/>
        <v>50.275854999999993</v>
      </c>
      <c r="J26" s="75"/>
      <c r="K26" s="74">
        <f t="shared" si="3"/>
        <v>1206.622926</v>
      </c>
      <c r="L26" s="74">
        <f t="shared" si="4"/>
        <v>402.07855599999999</v>
      </c>
      <c r="M26" s="74">
        <f t="shared" si="5"/>
        <v>892.40572999999995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1923</v>
      </c>
      <c r="B27" s="40">
        <v>99935</v>
      </c>
      <c r="C27" s="20" t="s">
        <v>3668</v>
      </c>
      <c r="D27" s="20" t="s">
        <v>3059</v>
      </c>
      <c r="E27" s="100">
        <v>0.85040000000000004</v>
      </c>
      <c r="F27" s="39"/>
      <c r="G27" s="74">
        <f t="shared" si="0"/>
        <v>174.50745599999999</v>
      </c>
      <c r="H27" s="74">
        <f t="shared" si="1"/>
        <v>137.91924800000001</v>
      </c>
      <c r="I27" s="74">
        <f t="shared" si="2"/>
        <v>52.173479999999998</v>
      </c>
      <c r="J27" s="75"/>
      <c r="K27" s="74">
        <f t="shared" si="3"/>
        <v>1252.1725760000002</v>
      </c>
      <c r="L27" s="74">
        <f t="shared" si="4"/>
        <v>413.651456</v>
      </c>
      <c r="M27" s="74">
        <f t="shared" si="5"/>
        <v>923.45648000000006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1924</v>
      </c>
      <c r="B28" s="40">
        <v>99935</v>
      </c>
      <c r="C28" s="20" t="s">
        <v>3668</v>
      </c>
      <c r="D28" s="20" t="s">
        <v>3059</v>
      </c>
      <c r="E28" s="100">
        <v>0.85040000000000004</v>
      </c>
      <c r="F28" s="39"/>
      <c r="G28" s="74">
        <f t="shared" si="0"/>
        <v>174.50745599999999</v>
      </c>
      <c r="H28" s="74">
        <f t="shared" si="1"/>
        <v>137.91924800000001</v>
      </c>
      <c r="I28" s="74">
        <f t="shared" si="2"/>
        <v>52.173479999999998</v>
      </c>
      <c r="J28" s="75"/>
      <c r="K28" s="74">
        <f t="shared" si="3"/>
        <v>1252.1725760000002</v>
      </c>
      <c r="L28" s="74">
        <f t="shared" si="4"/>
        <v>413.651456</v>
      </c>
      <c r="M28" s="74">
        <f t="shared" si="5"/>
        <v>923.45648000000006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1925</v>
      </c>
      <c r="B29" s="40">
        <v>99935</v>
      </c>
      <c r="C29" s="20" t="s">
        <v>3668</v>
      </c>
      <c r="D29" s="20" t="s">
        <v>3059</v>
      </c>
      <c r="E29" s="100">
        <v>0.85040000000000004</v>
      </c>
      <c r="F29" s="39"/>
      <c r="G29" s="74">
        <f t="shared" si="0"/>
        <v>174.50745599999999</v>
      </c>
      <c r="H29" s="74">
        <f t="shared" si="1"/>
        <v>137.91924800000001</v>
      </c>
      <c r="I29" s="74">
        <f t="shared" si="2"/>
        <v>52.173479999999998</v>
      </c>
      <c r="J29" s="75"/>
      <c r="K29" s="74">
        <f t="shared" si="3"/>
        <v>1252.1725760000002</v>
      </c>
      <c r="L29" s="74">
        <f t="shared" si="4"/>
        <v>413.651456</v>
      </c>
      <c r="M29" s="74">
        <f t="shared" si="5"/>
        <v>923.45648000000006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1926</v>
      </c>
      <c r="B30" s="40">
        <v>99935</v>
      </c>
      <c r="C30" s="20" t="s">
        <v>3668</v>
      </c>
      <c r="D30" s="20" t="s">
        <v>3059</v>
      </c>
      <c r="E30" s="100">
        <v>0.85040000000000004</v>
      </c>
      <c r="F30" s="39"/>
      <c r="G30" s="74">
        <f t="shared" si="0"/>
        <v>174.50745599999999</v>
      </c>
      <c r="H30" s="74">
        <f t="shared" si="1"/>
        <v>137.91924800000001</v>
      </c>
      <c r="I30" s="74">
        <f t="shared" si="2"/>
        <v>52.173479999999998</v>
      </c>
      <c r="J30" s="75"/>
      <c r="K30" s="74">
        <f t="shared" si="3"/>
        <v>1252.1725760000002</v>
      </c>
      <c r="L30" s="74">
        <f t="shared" si="4"/>
        <v>413.651456</v>
      </c>
      <c r="M30" s="74">
        <f t="shared" si="5"/>
        <v>923.45648000000006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1927</v>
      </c>
      <c r="B31" s="40">
        <v>99935</v>
      </c>
      <c r="C31" s="20" t="s">
        <v>3668</v>
      </c>
      <c r="D31" s="20" t="s">
        <v>3059</v>
      </c>
      <c r="E31" s="100">
        <v>0.85040000000000004</v>
      </c>
      <c r="F31" s="39"/>
      <c r="G31" s="74">
        <f t="shared" si="0"/>
        <v>174.50745599999999</v>
      </c>
      <c r="H31" s="74">
        <f t="shared" si="1"/>
        <v>137.91924800000001</v>
      </c>
      <c r="I31" s="74">
        <f t="shared" si="2"/>
        <v>52.173479999999998</v>
      </c>
      <c r="J31" s="75"/>
      <c r="K31" s="74">
        <f t="shared" si="3"/>
        <v>1252.1725760000002</v>
      </c>
      <c r="L31" s="74">
        <f t="shared" si="4"/>
        <v>413.651456</v>
      </c>
      <c r="M31" s="74">
        <f t="shared" si="5"/>
        <v>923.45648000000006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1928</v>
      </c>
      <c r="B32" s="40">
        <v>99935</v>
      </c>
      <c r="C32" s="20" t="s">
        <v>3668</v>
      </c>
      <c r="D32" s="20" t="s">
        <v>3059</v>
      </c>
      <c r="E32" s="100">
        <v>0.85040000000000004</v>
      </c>
      <c r="F32" s="39"/>
      <c r="G32" s="74">
        <f t="shared" si="0"/>
        <v>174.50745599999999</v>
      </c>
      <c r="H32" s="74">
        <f t="shared" si="1"/>
        <v>137.91924800000001</v>
      </c>
      <c r="I32" s="74">
        <f t="shared" si="2"/>
        <v>52.173479999999998</v>
      </c>
      <c r="J32" s="75"/>
      <c r="K32" s="74">
        <f t="shared" si="3"/>
        <v>1252.1725760000002</v>
      </c>
      <c r="L32" s="74">
        <f t="shared" si="4"/>
        <v>413.651456</v>
      </c>
      <c r="M32" s="74">
        <f t="shared" si="5"/>
        <v>923.45648000000006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1929</v>
      </c>
      <c r="B33" s="40">
        <v>99935</v>
      </c>
      <c r="C33" s="20" t="s">
        <v>3668</v>
      </c>
      <c r="D33" s="20" t="s">
        <v>3059</v>
      </c>
      <c r="E33" s="100">
        <v>0.85040000000000004</v>
      </c>
      <c r="F33" s="39"/>
      <c r="G33" s="74">
        <f t="shared" si="0"/>
        <v>174.50745599999999</v>
      </c>
      <c r="H33" s="74">
        <f t="shared" si="1"/>
        <v>137.91924800000001</v>
      </c>
      <c r="I33" s="74">
        <f t="shared" si="2"/>
        <v>52.173479999999998</v>
      </c>
      <c r="J33" s="75"/>
      <c r="K33" s="74">
        <f t="shared" si="3"/>
        <v>1252.1725760000002</v>
      </c>
      <c r="L33" s="74">
        <f t="shared" si="4"/>
        <v>413.651456</v>
      </c>
      <c r="M33" s="74">
        <f t="shared" si="5"/>
        <v>923.45648000000006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1930</v>
      </c>
      <c r="B34" s="40">
        <v>99935</v>
      </c>
      <c r="C34" s="20" t="s">
        <v>3668</v>
      </c>
      <c r="D34" s="20" t="s">
        <v>3059</v>
      </c>
      <c r="E34" s="100">
        <v>0.85040000000000004</v>
      </c>
      <c r="F34" s="39"/>
      <c r="G34" s="74">
        <f t="shared" si="0"/>
        <v>174.50745599999999</v>
      </c>
      <c r="H34" s="74">
        <f t="shared" si="1"/>
        <v>137.91924800000001</v>
      </c>
      <c r="I34" s="74">
        <f t="shared" si="2"/>
        <v>52.173479999999998</v>
      </c>
      <c r="J34" s="75"/>
      <c r="K34" s="74">
        <f t="shared" si="3"/>
        <v>1252.1725760000002</v>
      </c>
      <c r="L34" s="74">
        <f t="shared" si="4"/>
        <v>413.651456</v>
      </c>
      <c r="M34" s="74">
        <f t="shared" si="5"/>
        <v>923.45648000000006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1931</v>
      </c>
      <c r="B35" s="40">
        <v>99935</v>
      </c>
      <c r="C35" s="20" t="s">
        <v>3668</v>
      </c>
      <c r="D35" s="20" t="s">
        <v>3059</v>
      </c>
      <c r="E35" s="100">
        <v>0.85040000000000004</v>
      </c>
      <c r="F35" s="39"/>
      <c r="G35" s="74">
        <f t="shared" si="0"/>
        <v>174.50745599999999</v>
      </c>
      <c r="H35" s="74">
        <f t="shared" si="1"/>
        <v>137.91924800000001</v>
      </c>
      <c r="I35" s="74">
        <f t="shared" si="2"/>
        <v>52.173479999999998</v>
      </c>
      <c r="J35" s="75"/>
      <c r="K35" s="74">
        <f t="shared" si="3"/>
        <v>1252.1725760000002</v>
      </c>
      <c r="L35" s="74">
        <f t="shared" si="4"/>
        <v>413.651456</v>
      </c>
      <c r="M35" s="74">
        <f t="shared" si="5"/>
        <v>923.45648000000006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1932</v>
      </c>
      <c r="B36" s="40">
        <v>99935</v>
      </c>
      <c r="C36" s="20" t="s">
        <v>3668</v>
      </c>
      <c r="D36" s="20" t="s">
        <v>3059</v>
      </c>
      <c r="E36" s="100">
        <v>0.85040000000000004</v>
      </c>
      <c r="F36" s="39"/>
      <c r="G36" s="74">
        <f t="shared" si="0"/>
        <v>174.50745599999999</v>
      </c>
      <c r="H36" s="74">
        <f t="shared" si="1"/>
        <v>137.91924800000001</v>
      </c>
      <c r="I36" s="74">
        <f t="shared" si="2"/>
        <v>52.173479999999998</v>
      </c>
      <c r="J36" s="75"/>
      <c r="K36" s="74">
        <f t="shared" si="3"/>
        <v>1252.1725760000002</v>
      </c>
      <c r="L36" s="74">
        <f t="shared" si="4"/>
        <v>413.651456</v>
      </c>
      <c r="M36" s="74">
        <f t="shared" si="5"/>
        <v>923.45648000000006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1933</v>
      </c>
      <c r="B37" s="40">
        <v>99935</v>
      </c>
      <c r="C37" s="20" t="s">
        <v>3668</v>
      </c>
      <c r="D37" s="20" t="s">
        <v>3059</v>
      </c>
      <c r="E37" s="100">
        <v>0.85040000000000004</v>
      </c>
      <c r="F37" s="39"/>
      <c r="G37" s="74">
        <f t="shared" si="0"/>
        <v>174.50745599999999</v>
      </c>
      <c r="H37" s="74">
        <f t="shared" si="1"/>
        <v>137.91924800000001</v>
      </c>
      <c r="I37" s="74">
        <f t="shared" si="2"/>
        <v>52.173479999999998</v>
      </c>
      <c r="J37" s="75"/>
      <c r="K37" s="74">
        <f t="shared" si="3"/>
        <v>1252.1725760000002</v>
      </c>
      <c r="L37" s="74">
        <f t="shared" si="4"/>
        <v>413.651456</v>
      </c>
      <c r="M37" s="74">
        <f t="shared" si="5"/>
        <v>923.45648000000006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1934</v>
      </c>
      <c r="B38" s="12">
        <v>13900</v>
      </c>
      <c r="C38" s="12" t="s">
        <v>3669</v>
      </c>
      <c r="D38" s="12" t="s">
        <v>3056</v>
      </c>
      <c r="E38" s="100">
        <v>0.86470000000000002</v>
      </c>
      <c r="F38" s="39"/>
      <c r="G38" s="74">
        <f t="shared" si="0"/>
        <v>176.41850799999997</v>
      </c>
      <c r="H38" s="74">
        <f t="shared" si="1"/>
        <v>139.42961400000002</v>
      </c>
      <c r="I38" s="74">
        <f t="shared" si="2"/>
        <v>52.744765000000001</v>
      </c>
      <c r="J38" s="75"/>
      <c r="K38" s="74">
        <f t="shared" si="3"/>
        <v>1265.8854180000001</v>
      </c>
      <c r="L38" s="74">
        <f t="shared" si="4"/>
        <v>417.13550800000002</v>
      </c>
      <c r="M38" s="74">
        <f t="shared" si="5"/>
        <v>932.80439000000001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1935</v>
      </c>
      <c r="B39" s="40">
        <v>99935</v>
      </c>
      <c r="C39" s="20" t="s">
        <v>3668</v>
      </c>
      <c r="D39" s="20" t="s">
        <v>3059</v>
      </c>
      <c r="E39" s="100">
        <v>0.85040000000000004</v>
      </c>
      <c r="F39" s="39"/>
      <c r="G39" s="74">
        <f t="shared" si="0"/>
        <v>174.50745599999999</v>
      </c>
      <c r="H39" s="74">
        <f t="shared" si="1"/>
        <v>137.91924800000001</v>
      </c>
      <c r="I39" s="74">
        <f t="shared" si="2"/>
        <v>52.173479999999998</v>
      </c>
      <c r="J39" s="75"/>
      <c r="K39" s="74">
        <f t="shared" si="3"/>
        <v>1252.1725760000002</v>
      </c>
      <c r="L39" s="74">
        <f t="shared" si="4"/>
        <v>413.651456</v>
      </c>
      <c r="M39" s="74">
        <f t="shared" si="5"/>
        <v>923.45648000000006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1936</v>
      </c>
      <c r="B40" s="40">
        <v>99935</v>
      </c>
      <c r="C40" s="20" t="s">
        <v>3668</v>
      </c>
      <c r="D40" s="20" t="s">
        <v>3059</v>
      </c>
      <c r="E40" s="100">
        <v>0.85040000000000004</v>
      </c>
      <c r="F40" s="39"/>
      <c r="G40" s="74">
        <f t="shared" si="0"/>
        <v>174.50745599999999</v>
      </c>
      <c r="H40" s="74">
        <f t="shared" si="1"/>
        <v>137.91924800000001</v>
      </c>
      <c r="I40" s="74">
        <f t="shared" si="2"/>
        <v>52.173479999999998</v>
      </c>
      <c r="J40" s="75"/>
      <c r="K40" s="74">
        <f t="shared" si="3"/>
        <v>1252.1725760000002</v>
      </c>
      <c r="L40" s="74">
        <f t="shared" si="4"/>
        <v>413.651456</v>
      </c>
      <c r="M40" s="74">
        <f t="shared" si="5"/>
        <v>923.45648000000006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9" t="s">
        <v>1937</v>
      </c>
      <c r="B41" s="19">
        <v>13900</v>
      </c>
      <c r="C41" s="19" t="s">
        <v>3669</v>
      </c>
      <c r="D41" s="19" t="s">
        <v>3056</v>
      </c>
      <c r="E41" s="100">
        <v>0.86470000000000002</v>
      </c>
      <c r="F41" s="39"/>
      <c r="G41" s="74">
        <f t="shared" si="0"/>
        <v>176.41850799999997</v>
      </c>
      <c r="H41" s="74">
        <f t="shared" si="1"/>
        <v>139.42961400000002</v>
      </c>
      <c r="I41" s="74">
        <f t="shared" si="2"/>
        <v>52.744765000000001</v>
      </c>
      <c r="J41" s="75"/>
      <c r="K41" s="74">
        <f t="shared" si="3"/>
        <v>1265.8854180000001</v>
      </c>
      <c r="L41" s="74">
        <f t="shared" si="4"/>
        <v>417.13550800000002</v>
      </c>
      <c r="M41" s="74">
        <f t="shared" si="5"/>
        <v>932.80439000000001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1938</v>
      </c>
      <c r="B42" s="40">
        <v>99935</v>
      </c>
      <c r="C42" s="20" t="s">
        <v>3668</v>
      </c>
      <c r="D42" s="20" t="s">
        <v>3059</v>
      </c>
      <c r="E42" s="100">
        <v>0.85040000000000004</v>
      </c>
      <c r="F42" s="39"/>
      <c r="G42" s="74">
        <f t="shared" si="0"/>
        <v>174.50745599999999</v>
      </c>
      <c r="H42" s="74">
        <f t="shared" si="1"/>
        <v>137.91924800000001</v>
      </c>
      <c r="I42" s="74">
        <f t="shared" si="2"/>
        <v>52.173479999999998</v>
      </c>
      <c r="J42" s="75"/>
      <c r="K42" s="74">
        <f t="shared" si="3"/>
        <v>1252.1725760000002</v>
      </c>
      <c r="L42" s="74">
        <f t="shared" si="4"/>
        <v>413.651456</v>
      </c>
      <c r="M42" s="74">
        <f t="shared" si="5"/>
        <v>923.45648000000006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1939</v>
      </c>
      <c r="B43" s="40">
        <v>99935</v>
      </c>
      <c r="C43" s="20" t="s">
        <v>3668</v>
      </c>
      <c r="D43" s="20" t="s">
        <v>3059</v>
      </c>
      <c r="E43" s="100">
        <v>0.85040000000000004</v>
      </c>
      <c r="F43" s="39"/>
      <c r="G43" s="74">
        <f t="shared" si="0"/>
        <v>174.50745599999999</v>
      </c>
      <c r="H43" s="74">
        <f t="shared" si="1"/>
        <v>137.91924800000001</v>
      </c>
      <c r="I43" s="74">
        <f t="shared" si="2"/>
        <v>52.173479999999998</v>
      </c>
      <c r="J43" s="75"/>
      <c r="K43" s="74">
        <f t="shared" si="3"/>
        <v>1252.1725760000002</v>
      </c>
      <c r="L43" s="74">
        <f t="shared" si="4"/>
        <v>413.651456</v>
      </c>
      <c r="M43" s="74">
        <f t="shared" si="5"/>
        <v>923.45648000000006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1940</v>
      </c>
      <c r="B44" s="40">
        <v>99935</v>
      </c>
      <c r="C44" s="20" t="s">
        <v>3668</v>
      </c>
      <c r="D44" s="20" t="s">
        <v>3059</v>
      </c>
      <c r="E44" s="100">
        <v>0.85040000000000004</v>
      </c>
      <c r="F44" s="39"/>
      <c r="G44" s="74">
        <f t="shared" si="0"/>
        <v>174.50745599999999</v>
      </c>
      <c r="H44" s="74">
        <f t="shared" si="1"/>
        <v>137.91924800000001</v>
      </c>
      <c r="I44" s="74">
        <f t="shared" si="2"/>
        <v>52.173479999999998</v>
      </c>
      <c r="J44" s="75"/>
      <c r="K44" s="74">
        <f t="shared" si="3"/>
        <v>1252.1725760000002</v>
      </c>
      <c r="L44" s="74">
        <f t="shared" si="4"/>
        <v>413.651456</v>
      </c>
      <c r="M44" s="74">
        <f t="shared" si="5"/>
        <v>923.45648000000006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1941</v>
      </c>
      <c r="B45" s="40">
        <v>99935</v>
      </c>
      <c r="C45" s="20" t="s">
        <v>3668</v>
      </c>
      <c r="D45" s="20" t="s">
        <v>3059</v>
      </c>
      <c r="E45" s="100">
        <v>0.85040000000000004</v>
      </c>
      <c r="F45" s="39"/>
      <c r="G45" s="74">
        <f t="shared" si="0"/>
        <v>174.50745599999999</v>
      </c>
      <c r="H45" s="74">
        <f t="shared" si="1"/>
        <v>137.91924800000001</v>
      </c>
      <c r="I45" s="74">
        <f t="shared" si="2"/>
        <v>52.173479999999998</v>
      </c>
      <c r="J45" s="75"/>
      <c r="K45" s="74">
        <f t="shared" si="3"/>
        <v>1252.1725760000002</v>
      </c>
      <c r="L45" s="74">
        <f t="shared" si="4"/>
        <v>413.651456</v>
      </c>
      <c r="M45" s="74">
        <f t="shared" si="5"/>
        <v>923.45648000000006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1942</v>
      </c>
      <c r="B46" s="40">
        <v>99935</v>
      </c>
      <c r="C46" s="20" t="s">
        <v>3668</v>
      </c>
      <c r="D46" s="20" t="s">
        <v>3059</v>
      </c>
      <c r="E46" s="100">
        <v>0.85040000000000004</v>
      </c>
      <c r="F46" s="39"/>
      <c r="G46" s="74">
        <f t="shared" si="0"/>
        <v>174.50745599999999</v>
      </c>
      <c r="H46" s="74">
        <f t="shared" si="1"/>
        <v>137.91924800000001</v>
      </c>
      <c r="I46" s="74">
        <f t="shared" si="2"/>
        <v>52.173479999999998</v>
      </c>
      <c r="J46" s="75"/>
      <c r="K46" s="74">
        <f t="shared" si="3"/>
        <v>1252.1725760000002</v>
      </c>
      <c r="L46" s="74">
        <f t="shared" si="4"/>
        <v>413.651456</v>
      </c>
      <c r="M46" s="74">
        <f t="shared" si="5"/>
        <v>923.45648000000006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1943</v>
      </c>
      <c r="B47" s="40">
        <v>99935</v>
      </c>
      <c r="C47" s="20" t="s">
        <v>3668</v>
      </c>
      <c r="D47" s="20" t="s">
        <v>3059</v>
      </c>
      <c r="E47" s="100">
        <v>0.85040000000000004</v>
      </c>
      <c r="F47" s="39"/>
      <c r="G47" s="74">
        <f t="shared" si="0"/>
        <v>174.50745599999999</v>
      </c>
      <c r="H47" s="74">
        <f t="shared" si="1"/>
        <v>137.91924800000001</v>
      </c>
      <c r="I47" s="74">
        <f t="shared" si="2"/>
        <v>52.173479999999998</v>
      </c>
      <c r="J47" s="75"/>
      <c r="K47" s="74">
        <f t="shared" si="3"/>
        <v>1252.1725760000002</v>
      </c>
      <c r="L47" s="74">
        <f t="shared" si="4"/>
        <v>413.651456</v>
      </c>
      <c r="M47" s="74">
        <f t="shared" si="5"/>
        <v>923.45648000000006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1944</v>
      </c>
      <c r="B48" s="40">
        <v>99935</v>
      </c>
      <c r="C48" s="20" t="s">
        <v>3668</v>
      </c>
      <c r="D48" s="20" t="s">
        <v>3059</v>
      </c>
      <c r="E48" s="100">
        <v>0.85040000000000004</v>
      </c>
      <c r="F48" s="39"/>
      <c r="G48" s="74">
        <f t="shared" si="0"/>
        <v>174.50745599999999</v>
      </c>
      <c r="H48" s="74">
        <f t="shared" si="1"/>
        <v>137.91924800000001</v>
      </c>
      <c r="I48" s="74">
        <f t="shared" si="2"/>
        <v>52.173479999999998</v>
      </c>
      <c r="J48" s="75"/>
      <c r="K48" s="74">
        <f t="shared" si="3"/>
        <v>1252.1725760000002</v>
      </c>
      <c r="L48" s="74">
        <f t="shared" si="4"/>
        <v>413.651456</v>
      </c>
      <c r="M48" s="74">
        <f t="shared" si="5"/>
        <v>923.45648000000006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1945</v>
      </c>
      <c r="B49" s="40">
        <v>99935</v>
      </c>
      <c r="C49" s="20" t="s">
        <v>3668</v>
      </c>
      <c r="D49" s="20" t="s">
        <v>3059</v>
      </c>
      <c r="E49" s="100">
        <v>0.85040000000000004</v>
      </c>
      <c r="F49" s="39"/>
      <c r="G49" s="74">
        <f t="shared" si="0"/>
        <v>174.50745599999999</v>
      </c>
      <c r="H49" s="74">
        <f t="shared" si="1"/>
        <v>137.91924800000001</v>
      </c>
      <c r="I49" s="74">
        <f t="shared" si="2"/>
        <v>52.173479999999998</v>
      </c>
      <c r="J49" s="75"/>
      <c r="K49" s="74">
        <f t="shared" si="3"/>
        <v>1252.1725760000002</v>
      </c>
      <c r="L49" s="74">
        <f t="shared" si="4"/>
        <v>413.651456</v>
      </c>
      <c r="M49" s="74">
        <f t="shared" si="5"/>
        <v>923.45648000000006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1946</v>
      </c>
      <c r="B50" s="40">
        <v>99935</v>
      </c>
      <c r="C50" s="20" t="s">
        <v>3668</v>
      </c>
      <c r="D50" s="20" t="s">
        <v>3059</v>
      </c>
      <c r="E50" s="100">
        <v>0.85040000000000004</v>
      </c>
      <c r="F50" s="39"/>
      <c r="G50" s="74">
        <f t="shared" si="0"/>
        <v>174.50745599999999</v>
      </c>
      <c r="H50" s="74">
        <f t="shared" si="1"/>
        <v>137.91924800000001</v>
      </c>
      <c r="I50" s="74">
        <f t="shared" si="2"/>
        <v>52.173479999999998</v>
      </c>
      <c r="J50" s="75"/>
      <c r="K50" s="74">
        <f t="shared" si="3"/>
        <v>1252.1725760000002</v>
      </c>
      <c r="L50" s="74">
        <f t="shared" si="4"/>
        <v>413.651456</v>
      </c>
      <c r="M50" s="74">
        <f t="shared" si="5"/>
        <v>923.45648000000006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9" t="s">
        <v>1947</v>
      </c>
      <c r="B51" s="19">
        <v>13900</v>
      </c>
      <c r="C51" s="19" t="s">
        <v>3669</v>
      </c>
      <c r="D51" s="19" t="s">
        <v>3056</v>
      </c>
      <c r="E51" s="100">
        <v>0.86470000000000002</v>
      </c>
      <c r="F51" s="39"/>
      <c r="G51" s="74">
        <f t="shared" si="0"/>
        <v>176.41850799999997</v>
      </c>
      <c r="H51" s="74">
        <f t="shared" si="1"/>
        <v>139.42961400000002</v>
      </c>
      <c r="I51" s="74">
        <f t="shared" si="2"/>
        <v>52.744765000000001</v>
      </c>
      <c r="J51" s="75"/>
      <c r="K51" s="74">
        <f t="shared" si="3"/>
        <v>1265.8854180000001</v>
      </c>
      <c r="L51" s="74">
        <f t="shared" si="4"/>
        <v>417.13550800000002</v>
      </c>
      <c r="M51" s="74">
        <f t="shared" si="5"/>
        <v>932.80439000000001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1948</v>
      </c>
      <c r="B52" s="40">
        <v>99935</v>
      </c>
      <c r="C52" s="20" t="s">
        <v>3668</v>
      </c>
      <c r="D52" s="20" t="s">
        <v>3059</v>
      </c>
      <c r="E52" s="100">
        <v>0.85040000000000004</v>
      </c>
      <c r="F52" s="39"/>
      <c r="G52" s="74">
        <f t="shared" si="0"/>
        <v>174.50745599999999</v>
      </c>
      <c r="H52" s="74">
        <f t="shared" si="1"/>
        <v>137.91924800000001</v>
      </c>
      <c r="I52" s="74">
        <f t="shared" si="2"/>
        <v>52.173479999999998</v>
      </c>
      <c r="J52" s="75"/>
      <c r="K52" s="74">
        <f t="shared" si="3"/>
        <v>1252.1725760000002</v>
      </c>
      <c r="L52" s="74">
        <f t="shared" si="4"/>
        <v>413.651456</v>
      </c>
      <c r="M52" s="74">
        <f t="shared" si="5"/>
        <v>923.45648000000006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1949</v>
      </c>
      <c r="B53" s="40">
        <v>99935</v>
      </c>
      <c r="C53" s="20" t="s">
        <v>3668</v>
      </c>
      <c r="D53" s="20" t="s">
        <v>3059</v>
      </c>
      <c r="E53" s="100">
        <v>0.85040000000000004</v>
      </c>
      <c r="F53" s="39"/>
      <c r="G53" s="74">
        <f t="shared" si="0"/>
        <v>174.50745599999999</v>
      </c>
      <c r="H53" s="74">
        <f t="shared" si="1"/>
        <v>137.91924800000001</v>
      </c>
      <c r="I53" s="74">
        <f t="shared" si="2"/>
        <v>52.173479999999998</v>
      </c>
      <c r="J53" s="75"/>
      <c r="K53" s="74">
        <f t="shared" si="3"/>
        <v>1252.1725760000002</v>
      </c>
      <c r="L53" s="74">
        <f t="shared" si="4"/>
        <v>413.651456</v>
      </c>
      <c r="M53" s="74">
        <f t="shared" si="5"/>
        <v>923.45648000000006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1950</v>
      </c>
      <c r="B54" s="40">
        <v>99935</v>
      </c>
      <c r="C54" s="20" t="s">
        <v>3668</v>
      </c>
      <c r="D54" s="20" t="s">
        <v>3059</v>
      </c>
      <c r="E54" s="100">
        <v>0.85040000000000004</v>
      </c>
      <c r="F54" s="39"/>
      <c r="G54" s="74">
        <f t="shared" si="0"/>
        <v>174.50745599999999</v>
      </c>
      <c r="H54" s="74">
        <f t="shared" si="1"/>
        <v>137.91924800000001</v>
      </c>
      <c r="I54" s="74">
        <f t="shared" si="2"/>
        <v>52.173479999999998</v>
      </c>
      <c r="J54" s="75"/>
      <c r="K54" s="74">
        <f t="shared" si="3"/>
        <v>1252.1725760000002</v>
      </c>
      <c r="L54" s="74">
        <f t="shared" si="4"/>
        <v>413.651456</v>
      </c>
      <c r="M54" s="74">
        <f t="shared" si="5"/>
        <v>923.45648000000006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1951</v>
      </c>
      <c r="B55" s="40">
        <v>99935</v>
      </c>
      <c r="C55" s="20" t="s">
        <v>3668</v>
      </c>
      <c r="D55" s="20" t="s">
        <v>3059</v>
      </c>
      <c r="E55" s="100">
        <v>0.85040000000000004</v>
      </c>
      <c r="F55" s="39"/>
      <c r="G55" s="74">
        <f t="shared" si="0"/>
        <v>174.50745599999999</v>
      </c>
      <c r="H55" s="74">
        <f t="shared" si="1"/>
        <v>137.91924800000001</v>
      </c>
      <c r="I55" s="74">
        <f t="shared" si="2"/>
        <v>52.173479999999998</v>
      </c>
      <c r="J55" s="75"/>
      <c r="K55" s="74">
        <f t="shared" si="3"/>
        <v>1252.1725760000002</v>
      </c>
      <c r="L55" s="74">
        <f t="shared" si="4"/>
        <v>413.651456</v>
      </c>
      <c r="M55" s="74">
        <f t="shared" si="5"/>
        <v>923.45648000000006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1952</v>
      </c>
      <c r="B56" s="40">
        <v>99935</v>
      </c>
      <c r="C56" s="20" t="s">
        <v>3668</v>
      </c>
      <c r="D56" s="20" t="s">
        <v>3059</v>
      </c>
      <c r="E56" s="100">
        <v>0.85040000000000004</v>
      </c>
      <c r="F56" s="39"/>
      <c r="G56" s="74">
        <f t="shared" si="0"/>
        <v>174.50745599999999</v>
      </c>
      <c r="H56" s="74">
        <f t="shared" si="1"/>
        <v>137.91924800000001</v>
      </c>
      <c r="I56" s="74">
        <f t="shared" si="2"/>
        <v>52.173479999999998</v>
      </c>
      <c r="J56" s="75"/>
      <c r="K56" s="74">
        <f t="shared" si="3"/>
        <v>1252.1725760000002</v>
      </c>
      <c r="L56" s="74">
        <f t="shared" si="4"/>
        <v>413.651456</v>
      </c>
      <c r="M56" s="74">
        <f t="shared" si="5"/>
        <v>923.45648000000006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1953</v>
      </c>
      <c r="B57" s="40">
        <v>99935</v>
      </c>
      <c r="C57" s="20" t="s">
        <v>3668</v>
      </c>
      <c r="D57" s="20" t="s">
        <v>3059</v>
      </c>
      <c r="E57" s="100">
        <v>0.85040000000000004</v>
      </c>
      <c r="F57" s="39"/>
      <c r="G57" s="74">
        <f t="shared" si="0"/>
        <v>174.50745599999999</v>
      </c>
      <c r="H57" s="74">
        <f t="shared" si="1"/>
        <v>137.91924800000001</v>
      </c>
      <c r="I57" s="74">
        <f t="shared" si="2"/>
        <v>52.173479999999998</v>
      </c>
      <c r="J57" s="75"/>
      <c r="K57" s="74">
        <f t="shared" si="3"/>
        <v>1252.1725760000002</v>
      </c>
      <c r="L57" s="74">
        <f t="shared" si="4"/>
        <v>413.651456</v>
      </c>
      <c r="M57" s="74">
        <f t="shared" si="5"/>
        <v>923.45648000000006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1954</v>
      </c>
      <c r="B58" s="40">
        <v>99935</v>
      </c>
      <c r="C58" s="20" t="s">
        <v>3668</v>
      </c>
      <c r="D58" s="20" t="s">
        <v>3059</v>
      </c>
      <c r="E58" s="100">
        <v>0.85040000000000004</v>
      </c>
      <c r="F58" s="39"/>
      <c r="G58" s="74">
        <f t="shared" si="0"/>
        <v>174.50745599999999</v>
      </c>
      <c r="H58" s="74">
        <f t="shared" si="1"/>
        <v>137.91924800000001</v>
      </c>
      <c r="I58" s="74">
        <f t="shared" si="2"/>
        <v>52.173479999999998</v>
      </c>
      <c r="J58" s="75"/>
      <c r="K58" s="74">
        <f t="shared" si="3"/>
        <v>1252.1725760000002</v>
      </c>
      <c r="L58" s="74">
        <f t="shared" si="4"/>
        <v>413.651456</v>
      </c>
      <c r="M58" s="74">
        <f t="shared" si="5"/>
        <v>923.45648000000006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1955</v>
      </c>
      <c r="B59" s="40">
        <v>99935</v>
      </c>
      <c r="C59" s="20" t="s">
        <v>3668</v>
      </c>
      <c r="D59" s="20" t="s">
        <v>3059</v>
      </c>
      <c r="E59" s="100">
        <v>0.85040000000000004</v>
      </c>
      <c r="F59" s="39"/>
      <c r="G59" s="74">
        <f t="shared" si="0"/>
        <v>174.50745599999999</v>
      </c>
      <c r="H59" s="74">
        <f t="shared" si="1"/>
        <v>137.91924800000001</v>
      </c>
      <c r="I59" s="74">
        <f t="shared" si="2"/>
        <v>52.173479999999998</v>
      </c>
      <c r="J59" s="75"/>
      <c r="K59" s="74">
        <f t="shared" si="3"/>
        <v>1252.1725760000002</v>
      </c>
      <c r="L59" s="74">
        <f t="shared" si="4"/>
        <v>413.651456</v>
      </c>
      <c r="M59" s="74">
        <f t="shared" si="5"/>
        <v>923.45648000000006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1956</v>
      </c>
      <c r="B60" s="40">
        <v>99935</v>
      </c>
      <c r="C60" s="20" t="s">
        <v>3668</v>
      </c>
      <c r="D60" s="20" t="s">
        <v>3059</v>
      </c>
      <c r="E60" s="100">
        <v>0.85040000000000004</v>
      </c>
      <c r="F60" s="39"/>
      <c r="G60" s="74">
        <f t="shared" si="0"/>
        <v>174.50745599999999</v>
      </c>
      <c r="H60" s="74">
        <f t="shared" si="1"/>
        <v>137.91924800000001</v>
      </c>
      <c r="I60" s="74">
        <f t="shared" si="2"/>
        <v>52.173479999999998</v>
      </c>
      <c r="J60" s="75"/>
      <c r="K60" s="74">
        <f t="shared" si="3"/>
        <v>1252.1725760000002</v>
      </c>
      <c r="L60" s="74">
        <f t="shared" si="4"/>
        <v>413.651456</v>
      </c>
      <c r="M60" s="74">
        <f t="shared" si="5"/>
        <v>923.45648000000006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1957</v>
      </c>
      <c r="B61" s="40">
        <v>99935</v>
      </c>
      <c r="C61" s="20" t="s">
        <v>3668</v>
      </c>
      <c r="D61" s="20" t="s">
        <v>3059</v>
      </c>
      <c r="E61" s="100">
        <v>0.85040000000000004</v>
      </c>
      <c r="F61" s="39"/>
      <c r="G61" s="74">
        <f t="shared" si="0"/>
        <v>174.50745599999999</v>
      </c>
      <c r="H61" s="74">
        <f t="shared" si="1"/>
        <v>137.91924800000001</v>
      </c>
      <c r="I61" s="74">
        <f t="shared" si="2"/>
        <v>52.173479999999998</v>
      </c>
      <c r="J61" s="75"/>
      <c r="K61" s="74">
        <f t="shared" si="3"/>
        <v>1252.1725760000002</v>
      </c>
      <c r="L61" s="74">
        <f t="shared" si="4"/>
        <v>413.651456</v>
      </c>
      <c r="M61" s="74">
        <f t="shared" si="5"/>
        <v>923.45648000000006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3"/>
      <c r="B62" s="3"/>
      <c r="C62" s="4"/>
      <c r="D62" s="4"/>
      <c r="E62" s="4"/>
      <c r="F62" s="3"/>
      <c r="G62" s="4"/>
      <c r="H62" s="8"/>
      <c r="I62" s="8"/>
      <c r="J62" s="5"/>
      <c r="K62" s="5"/>
      <c r="L62" s="6"/>
      <c r="M62" s="9"/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3"/>
      <c r="B63" s="3"/>
      <c r="C63" s="4"/>
      <c r="D63" s="4"/>
      <c r="E63" s="4"/>
      <c r="F63" s="3"/>
      <c r="G63" s="4"/>
      <c r="H63" s="8"/>
      <c r="I63" s="8"/>
      <c r="J63" s="5"/>
      <c r="K63" s="5"/>
      <c r="L63" s="6"/>
      <c r="M63" s="9"/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3"/>
      <c r="B64" s="3"/>
      <c r="C64" s="4"/>
      <c r="D64" s="4"/>
      <c r="E64" s="4"/>
      <c r="F64" s="3"/>
      <c r="G64" s="4"/>
      <c r="H64" s="8"/>
      <c r="I64" s="8"/>
      <c r="J64" s="5"/>
      <c r="K64" s="5"/>
      <c r="L64" s="6"/>
      <c r="M64" s="9"/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9" x14ac:dyDescent="0.3">
      <c r="A65" s="27"/>
      <c r="H65" s="61"/>
      <c r="I65" s="61"/>
    </row>
    <row r="66" spans="1:9" x14ac:dyDescent="0.3">
      <c r="A66" s="27" t="s">
        <v>4187</v>
      </c>
      <c r="H66" s="61"/>
      <c r="I66" s="61"/>
    </row>
    <row r="67" spans="1:9" x14ac:dyDescent="0.3">
      <c r="A67" s="43"/>
    </row>
  </sheetData>
  <autoFilter ref="A8:M8" xr:uid="{6CE81342-2FBF-41EC-9A92-A52A2148178C}">
    <sortState xmlns:xlrd2="http://schemas.microsoft.com/office/spreadsheetml/2017/richdata2" ref="A9:M6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3E8E-EAE5-44E4-9179-855642B12E71}">
  <sheetPr>
    <pageSetUpPr fitToPage="1"/>
  </sheetPr>
  <dimension ref="A1:W99"/>
  <sheetViews>
    <sheetView zoomScaleNormal="100" workbookViewId="0">
      <selection activeCell="A7" sqref="A7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3861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1958</v>
      </c>
      <c r="B9" s="40">
        <v>99936</v>
      </c>
      <c r="C9" s="20" t="s">
        <v>3670</v>
      </c>
      <c r="D9" s="20" t="s">
        <v>3059</v>
      </c>
      <c r="E9" s="100">
        <v>0.81040000000000001</v>
      </c>
      <c r="F9" s="39"/>
      <c r="G9" s="74">
        <f t="shared" ref="G9:G72" si="0">+(E9*133.64)+60.86</f>
        <v>169.161856</v>
      </c>
      <c r="H9" s="74">
        <f t="shared" ref="H9:H72" si="1">(E9*105.62)+48.1</f>
        <v>133.69444799999999</v>
      </c>
      <c r="I9" s="74">
        <f t="shared" ref="I9:I72" si="2">(E9*39.95)+18.2</f>
        <v>50.575479999999999</v>
      </c>
      <c r="J9" s="75"/>
      <c r="K9" s="74">
        <f t="shared" ref="K9:K72" si="3">((E9*958.94)+436.69)</f>
        <v>1213.8149760000001</v>
      </c>
      <c r="L9" s="74">
        <f t="shared" ref="L9:L72" si="4">(E9*243.64)+206.46</f>
        <v>403.90585599999997</v>
      </c>
      <c r="M9" s="74">
        <f t="shared" ref="M9:M72" si="5">(E9*653.7)+367.55</f>
        <v>897.30848000000015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1959</v>
      </c>
      <c r="B10" s="12">
        <v>30620</v>
      </c>
      <c r="C10" s="12" t="s">
        <v>3671</v>
      </c>
      <c r="D10" s="12" t="s">
        <v>3056</v>
      </c>
      <c r="E10" s="100">
        <v>0.87009999999999998</v>
      </c>
      <c r="F10" s="39"/>
      <c r="G10" s="74">
        <f t="shared" si="0"/>
        <v>177.14016399999997</v>
      </c>
      <c r="H10" s="74">
        <f t="shared" si="1"/>
        <v>139.99996200000001</v>
      </c>
      <c r="I10" s="74">
        <f t="shared" si="2"/>
        <v>52.960494999999995</v>
      </c>
      <c r="J10" s="75"/>
      <c r="K10" s="74">
        <f t="shared" si="3"/>
        <v>1271.0636939999999</v>
      </c>
      <c r="L10" s="74">
        <f t="shared" si="4"/>
        <v>418.45116400000001</v>
      </c>
      <c r="M10" s="74">
        <f t="shared" si="5"/>
        <v>936.33437000000004</v>
      </c>
      <c r="N10" s="44"/>
      <c r="O10" s="44"/>
    </row>
    <row r="11" spans="1:23" x14ac:dyDescent="0.3">
      <c r="A11" s="40" t="s">
        <v>1960</v>
      </c>
      <c r="B11" s="40">
        <v>99936</v>
      </c>
      <c r="C11" s="20" t="s">
        <v>3670</v>
      </c>
      <c r="D11" s="20" t="s">
        <v>3059</v>
      </c>
      <c r="E11" s="100">
        <v>0.81040000000000001</v>
      </c>
      <c r="F11" s="39"/>
      <c r="G11" s="74">
        <f t="shared" si="0"/>
        <v>169.161856</v>
      </c>
      <c r="H11" s="74">
        <f t="shared" si="1"/>
        <v>133.69444799999999</v>
      </c>
      <c r="I11" s="74">
        <f t="shared" si="2"/>
        <v>50.575479999999999</v>
      </c>
      <c r="J11" s="75"/>
      <c r="K11" s="74">
        <f t="shared" si="3"/>
        <v>1213.8149760000001</v>
      </c>
      <c r="L11" s="74">
        <f t="shared" si="4"/>
        <v>403.90585599999997</v>
      </c>
      <c r="M11" s="74">
        <f t="shared" si="5"/>
        <v>897.30848000000015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1961</v>
      </c>
      <c r="B12" s="40">
        <v>99936</v>
      </c>
      <c r="C12" s="20" t="s">
        <v>3670</v>
      </c>
      <c r="D12" s="20" t="s">
        <v>3059</v>
      </c>
      <c r="E12" s="100">
        <v>0.81040000000000001</v>
      </c>
      <c r="F12" s="39"/>
      <c r="G12" s="74">
        <f t="shared" si="0"/>
        <v>169.161856</v>
      </c>
      <c r="H12" s="74">
        <f t="shared" si="1"/>
        <v>133.69444799999999</v>
      </c>
      <c r="I12" s="74">
        <f t="shared" si="2"/>
        <v>50.575479999999999</v>
      </c>
      <c r="J12" s="75"/>
      <c r="K12" s="74">
        <f t="shared" si="3"/>
        <v>1213.8149760000001</v>
      </c>
      <c r="L12" s="74">
        <f t="shared" si="4"/>
        <v>403.90585599999997</v>
      </c>
      <c r="M12" s="74">
        <f t="shared" si="5"/>
        <v>897.30848000000015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1962</v>
      </c>
      <c r="B13" s="40">
        <v>99936</v>
      </c>
      <c r="C13" s="20" t="s">
        <v>3670</v>
      </c>
      <c r="D13" s="20" t="s">
        <v>3059</v>
      </c>
      <c r="E13" s="100">
        <v>0.81040000000000001</v>
      </c>
      <c r="F13" s="39"/>
      <c r="G13" s="74">
        <f t="shared" si="0"/>
        <v>169.161856</v>
      </c>
      <c r="H13" s="74">
        <f t="shared" si="1"/>
        <v>133.69444799999999</v>
      </c>
      <c r="I13" s="74">
        <f t="shared" si="2"/>
        <v>50.575479999999999</v>
      </c>
      <c r="J13" s="75"/>
      <c r="K13" s="74">
        <f t="shared" si="3"/>
        <v>1213.8149760000001</v>
      </c>
      <c r="L13" s="74">
        <f t="shared" si="4"/>
        <v>403.90585599999997</v>
      </c>
      <c r="M13" s="74">
        <f t="shared" si="5"/>
        <v>897.30848000000015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1963</v>
      </c>
      <c r="B14" s="40">
        <v>99936</v>
      </c>
      <c r="C14" s="20" t="s">
        <v>3670</v>
      </c>
      <c r="D14" s="20" t="s">
        <v>3059</v>
      </c>
      <c r="E14" s="100">
        <v>0.81040000000000001</v>
      </c>
      <c r="F14" s="39"/>
      <c r="G14" s="74">
        <f t="shared" si="0"/>
        <v>169.161856</v>
      </c>
      <c r="H14" s="74">
        <f t="shared" si="1"/>
        <v>133.69444799999999</v>
      </c>
      <c r="I14" s="74">
        <f t="shared" si="2"/>
        <v>50.575479999999999</v>
      </c>
      <c r="J14" s="75"/>
      <c r="K14" s="74">
        <f t="shared" si="3"/>
        <v>1213.8149760000001</v>
      </c>
      <c r="L14" s="74">
        <f t="shared" si="4"/>
        <v>403.90585599999997</v>
      </c>
      <c r="M14" s="74">
        <f t="shared" si="5"/>
        <v>897.30848000000015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1964</v>
      </c>
      <c r="B15" s="12">
        <v>48540</v>
      </c>
      <c r="C15" s="12" t="s">
        <v>3672</v>
      </c>
      <c r="D15" s="12" t="s">
        <v>3056</v>
      </c>
      <c r="E15" s="100">
        <v>0.75049999999999994</v>
      </c>
      <c r="F15" s="39"/>
      <c r="G15" s="74">
        <f t="shared" si="0"/>
        <v>161.15681999999998</v>
      </c>
      <c r="H15" s="74">
        <f t="shared" si="1"/>
        <v>127.36780999999999</v>
      </c>
      <c r="I15" s="74">
        <f t="shared" si="2"/>
        <v>48.182474999999997</v>
      </c>
      <c r="J15" s="75"/>
      <c r="K15" s="74">
        <f t="shared" si="3"/>
        <v>1156.37447</v>
      </c>
      <c r="L15" s="74">
        <f t="shared" si="4"/>
        <v>389.31182000000001</v>
      </c>
      <c r="M15" s="74">
        <f t="shared" si="5"/>
        <v>858.15184999999997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1965</v>
      </c>
      <c r="B16" s="12">
        <v>17140</v>
      </c>
      <c r="C16" s="12" t="s">
        <v>3519</v>
      </c>
      <c r="D16" s="12" t="s">
        <v>3056</v>
      </c>
      <c r="E16" s="100">
        <v>0.93320000000000003</v>
      </c>
      <c r="F16" s="39"/>
      <c r="G16" s="74">
        <f t="shared" si="0"/>
        <v>185.57284799999999</v>
      </c>
      <c r="H16" s="74">
        <f t="shared" si="1"/>
        <v>146.66458400000002</v>
      </c>
      <c r="I16" s="74">
        <f t="shared" si="2"/>
        <v>55.481340000000003</v>
      </c>
      <c r="J16" s="75"/>
      <c r="K16" s="74">
        <f t="shared" si="3"/>
        <v>1331.5728080000001</v>
      </c>
      <c r="L16" s="74">
        <f t="shared" si="4"/>
        <v>433.82484799999997</v>
      </c>
      <c r="M16" s="74">
        <f t="shared" si="5"/>
        <v>977.58284000000003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1966</v>
      </c>
      <c r="B17" s="12">
        <v>17140</v>
      </c>
      <c r="C17" s="12" t="s">
        <v>3519</v>
      </c>
      <c r="D17" s="12" t="s">
        <v>3056</v>
      </c>
      <c r="E17" s="100">
        <v>0.93320000000000003</v>
      </c>
      <c r="F17" s="39"/>
      <c r="G17" s="74">
        <f t="shared" si="0"/>
        <v>185.57284799999999</v>
      </c>
      <c r="H17" s="74">
        <f t="shared" si="1"/>
        <v>146.66458400000002</v>
      </c>
      <c r="I17" s="74">
        <f t="shared" si="2"/>
        <v>55.481340000000003</v>
      </c>
      <c r="J17" s="75"/>
      <c r="K17" s="74">
        <f t="shared" si="3"/>
        <v>1331.5728080000001</v>
      </c>
      <c r="L17" s="74">
        <f t="shared" si="4"/>
        <v>433.82484799999997</v>
      </c>
      <c r="M17" s="74">
        <f t="shared" si="5"/>
        <v>977.58284000000003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1967</v>
      </c>
      <c r="B18" s="12">
        <v>15940</v>
      </c>
      <c r="C18" s="12" t="s">
        <v>3673</v>
      </c>
      <c r="D18" s="12" t="s">
        <v>3056</v>
      </c>
      <c r="E18" s="100">
        <v>0.82030000000000003</v>
      </c>
      <c r="F18" s="39"/>
      <c r="G18" s="74">
        <f t="shared" si="0"/>
        <v>170.484892</v>
      </c>
      <c r="H18" s="74">
        <f t="shared" si="1"/>
        <v>134.74008600000002</v>
      </c>
      <c r="I18" s="74">
        <f t="shared" si="2"/>
        <v>50.970984999999999</v>
      </c>
      <c r="J18" s="75"/>
      <c r="K18" s="74">
        <f t="shared" si="3"/>
        <v>1223.3084820000001</v>
      </c>
      <c r="L18" s="74">
        <f t="shared" si="4"/>
        <v>406.31789200000003</v>
      </c>
      <c r="M18" s="74">
        <f t="shared" si="5"/>
        <v>903.78011000000015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1968</v>
      </c>
      <c r="B19" s="40">
        <v>99936</v>
      </c>
      <c r="C19" s="20" t="s">
        <v>3670</v>
      </c>
      <c r="D19" s="20" t="s">
        <v>3059</v>
      </c>
      <c r="E19" s="100">
        <v>0.81040000000000001</v>
      </c>
      <c r="F19" s="39"/>
      <c r="G19" s="74">
        <f t="shared" si="0"/>
        <v>169.161856</v>
      </c>
      <c r="H19" s="74">
        <f t="shared" si="1"/>
        <v>133.69444799999999</v>
      </c>
      <c r="I19" s="74">
        <f t="shared" si="2"/>
        <v>50.575479999999999</v>
      </c>
      <c r="J19" s="75"/>
      <c r="K19" s="74">
        <f t="shared" si="3"/>
        <v>1213.8149760000001</v>
      </c>
      <c r="L19" s="74">
        <f t="shared" si="4"/>
        <v>403.90585599999997</v>
      </c>
      <c r="M19" s="74">
        <f t="shared" si="5"/>
        <v>897.30848000000015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1969</v>
      </c>
      <c r="B20" s="12">
        <v>44220</v>
      </c>
      <c r="C20" s="12" t="s">
        <v>3674</v>
      </c>
      <c r="D20" s="12" t="s">
        <v>3056</v>
      </c>
      <c r="E20" s="100">
        <v>0.90269999999999995</v>
      </c>
      <c r="F20" s="39"/>
      <c r="G20" s="74">
        <f t="shared" si="0"/>
        <v>181.49682799999999</v>
      </c>
      <c r="H20" s="74">
        <f t="shared" si="1"/>
        <v>143.443174</v>
      </c>
      <c r="I20" s="74">
        <f t="shared" si="2"/>
        <v>54.262865000000005</v>
      </c>
      <c r="J20" s="75"/>
      <c r="K20" s="74">
        <f t="shared" si="3"/>
        <v>1302.3251379999999</v>
      </c>
      <c r="L20" s="74">
        <f t="shared" si="4"/>
        <v>426.39382799999998</v>
      </c>
      <c r="M20" s="74">
        <f t="shared" si="5"/>
        <v>957.64499000000001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1970</v>
      </c>
      <c r="B21" s="12">
        <v>17140</v>
      </c>
      <c r="C21" s="12" t="s">
        <v>3519</v>
      </c>
      <c r="D21" s="12" t="s">
        <v>3056</v>
      </c>
      <c r="E21" s="100">
        <v>0.93320000000000003</v>
      </c>
      <c r="F21" s="39"/>
      <c r="G21" s="74">
        <f t="shared" si="0"/>
        <v>185.57284799999999</v>
      </c>
      <c r="H21" s="74">
        <f t="shared" si="1"/>
        <v>146.66458400000002</v>
      </c>
      <c r="I21" s="74">
        <f t="shared" si="2"/>
        <v>55.481340000000003</v>
      </c>
      <c r="J21" s="75"/>
      <c r="K21" s="74">
        <f t="shared" si="3"/>
        <v>1331.5728080000001</v>
      </c>
      <c r="L21" s="74">
        <f t="shared" si="4"/>
        <v>433.82484799999997</v>
      </c>
      <c r="M21" s="74">
        <f t="shared" si="5"/>
        <v>977.58284000000003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1971</v>
      </c>
      <c r="B22" s="40">
        <v>99936</v>
      </c>
      <c r="C22" s="20" t="s">
        <v>3670</v>
      </c>
      <c r="D22" s="20" t="s">
        <v>3059</v>
      </c>
      <c r="E22" s="100">
        <v>0.81040000000000001</v>
      </c>
      <c r="F22" s="39"/>
      <c r="G22" s="74">
        <f t="shared" si="0"/>
        <v>169.161856</v>
      </c>
      <c r="H22" s="74">
        <f t="shared" si="1"/>
        <v>133.69444799999999</v>
      </c>
      <c r="I22" s="74">
        <f t="shared" si="2"/>
        <v>50.575479999999999</v>
      </c>
      <c r="J22" s="75"/>
      <c r="K22" s="74">
        <f t="shared" si="3"/>
        <v>1213.8149760000001</v>
      </c>
      <c r="L22" s="74">
        <f t="shared" si="4"/>
        <v>403.90585599999997</v>
      </c>
      <c r="M22" s="74">
        <f t="shared" si="5"/>
        <v>897.30848000000015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1972</v>
      </c>
      <c r="B23" s="40">
        <v>99936</v>
      </c>
      <c r="C23" s="20" t="s">
        <v>3670</v>
      </c>
      <c r="D23" s="20" t="s">
        <v>3059</v>
      </c>
      <c r="E23" s="100">
        <v>0.81040000000000001</v>
      </c>
      <c r="F23" s="39"/>
      <c r="G23" s="74">
        <f t="shared" si="0"/>
        <v>169.161856</v>
      </c>
      <c r="H23" s="74">
        <f t="shared" si="1"/>
        <v>133.69444799999999</v>
      </c>
      <c r="I23" s="74">
        <f t="shared" si="2"/>
        <v>50.575479999999999</v>
      </c>
      <c r="J23" s="75"/>
      <c r="K23" s="74">
        <f t="shared" si="3"/>
        <v>1213.8149760000001</v>
      </c>
      <c r="L23" s="74">
        <f t="shared" si="4"/>
        <v>403.90585599999997</v>
      </c>
      <c r="M23" s="74">
        <f t="shared" si="5"/>
        <v>897.30848000000015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1973</v>
      </c>
      <c r="B24" s="40">
        <v>99936</v>
      </c>
      <c r="C24" s="20" t="s">
        <v>3670</v>
      </c>
      <c r="D24" s="20" t="s">
        <v>3059</v>
      </c>
      <c r="E24" s="100">
        <v>0.81040000000000001</v>
      </c>
      <c r="F24" s="39"/>
      <c r="G24" s="74">
        <f t="shared" si="0"/>
        <v>169.161856</v>
      </c>
      <c r="H24" s="74">
        <f t="shared" si="1"/>
        <v>133.69444799999999</v>
      </c>
      <c r="I24" s="74">
        <f t="shared" si="2"/>
        <v>50.575479999999999</v>
      </c>
      <c r="J24" s="75"/>
      <c r="K24" s="74">
        <f t="shared" si="3"/>
        <v>1213.8149760000001</v>
      </c>
      <c r="L24" s="74">
        <f t="shared" si="4"/>
        <v>403.90585599999997</v>
      </c>
      <c r="M24" s="74">
        <f t="shared" si="5"/>
        <v>897.30848000000015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1974</v>
      </c>
      <c r="B25" s="40">
        <v>99936</v>
      </c>
      <c r="C25" s="20" t="s">
        <v>3670</v>
      </c>
      <c r="D25" s="20" t="s">
        <v>3059</v>
      </c>
      <c r="E25" s="100">
        <v>0.81040000000000001</v>
      </c>
      <c r="F25" s="39"/>
      <c r="G25" s="74">
        <f t="shared" si="0"/>
        <v>169.161856</v>
      </c>
      <c r="H25" s="74">
        <f t="shared" si="1"/>
        <v>133.69444799999999</v>
      </c>
      <c r="I25" s="74">
        <f t="shared" si="2"/>
        <v>50.575479999999999</v>
      </c>
      <c r="J25" s="75"/>
      <c r="K25" s="74">
        <f t="shared" si="3"/>
        <v>1213.8149760000001</v>
      </c>
      <c r="L25" s="74">
        <f t="shared" si="4"/>
        <v>403.90585599999997</v>
      </c>
      <c r="M25" s="74">
        <f t="shared" si="5"/>
        <v>897.30848000000015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1975</v>
      </c>
      <c r="B26" s="12">
        <v>17460</v>
      </c>
      <c r="C26" s="12" t="s">
        <v>3675</v>
      </c>
      <c r="D26" s="12" t="s">
        <v>3056</v>
      </c>
      <c r="E26" s="100">
        <v>0.88190000000000002</v>
      </c>
      <c r="F26" s="39"/>
      <c r="G26" s="74">
        <f t="shared" si="0"/>
        <v>178.71711599999998</v>
      </c>
      <c r="H26" s="74">
        <f t="shared" si="1"/>
        <v>141.24627800000002</v>
      </c>
      <c r="I26" s="74">
        <f t="shared" si="2"/>
        <v>53.431905</v>
      </c>
      <c r="J26" s="75"/>
      <c r="K26" s="74">
        <f t="shared" si="3"/>
        <v>1282.3791860000001</v>
      </c>
      <c r="L26" s="74">
        <f t="shared" si="4"/>
        <v>421.32611600000001</v>
      </c>
      <c r="M26" s="74">
        <f t="shared" si="5"/>
        <v>944.04803000000015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1976</v>
      </c>
      <c r="B27" s="40">
        <v>99936</v>
      </c>
      <c r="C27" s="20" t="s">
        <v>3670</v>
      </c>
      <c r="D27" s="20" t="s">
        <v>3059</v>
      </c>
      <c r="E27" s="100">
        <v>0.81040000000000001</v>
      </c>
      <c r="F27" s="39"/>
      <c r="G27" s="74">
        <f t="shared" si="0"/>
        <v>169.161856</v>
      </c>
      <c r="H27" s="74">
        <f t="shared" si="1"/>
        <v>133.69444799999999</v>
      </c>
      <c r="I27" s="74">
        <f t="shared" si="2"/>
        <v>50.575479999999999</v>
      </c>
      <c r="J27" s="75"/>
      <c r="K27" s="74">
        <f t="shared" si="3"/>
        <v>1213.8149760000001</v>
      </c>
      <c r="L27" s="74">
        <f t="shared" si="4"/>
        <v>403.90585599999997</v>
      </c>
      <c r="M27" s="74">
        <f t="shared" si="5"/>
        <v>897.30848000000015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1977</v>
      </c>
      <c r="B28" s="40">
        <v>99936</v>
      </c>
      <c r="C28" s="20" t="s">
        <v>3670</v>
      </c>
      <c r="D28" s="20" t="s">
        <v>3059</v>
      </c>
      <c r="E28" s="100">
        <v>0.81040000000000001</v>
      </c>
      <c r="F28" s="39"/>
      <c r="G28" s="74">
        <f t="shared" si="0"/>
        <v>169.161856</v>
      </c>
      <c r="H28" s="74">
        <f t="shared" si="1"/>
        <v>133.69444799999999</v>
      </c>
      <c r="I28" s="74">
        <f t="shared" si="2"/>
        <v>50.575479999999999</v>
      </c>
      <c r="J28" s="75"/>
      <c r="K28" s="74">
        <f t="shared" si="3"/>
        <v>1213.8149760000001</v>
      </c>
      <c r="L28" s="74">
        <f t="shared" si="4"/>
        <v>403.90585599999997</v>
      </c>
      <c r="M28" s="74">
        <f t="shared" si="5"/>
        <v>897.30848000000015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1978</v>
      </c>
      <c r="B29" s="12">
        <v>18140</v>
      </c>
      <c r="C29" s="12" t="s">
        <v>3676</v>
      </c>
      <c r="D29" s="12" t="s">
        <v>3056</v>
      </c>
      <c r="E29" s="100">
        <v>0.94569999999999999</v>
      </c>
      <c r="F29" s="39"/>
      <c r="G29" s="74">
        <f t="shared" si="0"/>
        <v>187.24334799999997</v>
      </c>
      <c r="H29" s="74">
        <f t="shared" si="1"/>
        <v>147.98483400000001</v>
      </c>
      <c r="I29" s="74">
        <f t="shared" si="2"/>
        <v>55.980715000000004</v>
      </c>
      <c r="J29" s="75"/>
      <c r="K29" s="74">
        <f t="shared" si="3"/>
        <v>1343.5595579999999</v>
      </c>
      <c r="L29" s="74">
        <f t="shared" si="4"/>
        <v>436.87034799999998</v>
      </c>
      <c r="M29" s="74">
        <f t="shared" si="5"/>
        <v>985.75409000000013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1979</v>
      </c>
      <c r="B30" s="40">
        <v>99936</v>
      </c>
      <c r="C30" s="20" t="s">
        <v>3670</v>
      </c>
      <c r="D30" s="20" t="s">
        <v>3059</v>
      </c>
      <c r="E30" s="100">
        <v>0.81040000000000001</v>
      </c>
      <c r="F30" s="39"/>
      <c r="G30" s="74">
        <f t="shared" si="0"/>
        <v>169.161856</v>
      </c>
      <c r="H30" s="74">
        <f t="shared" si="1"/>
        <v>133.69444799999999</v>
      </c>
      <c r="I30" s="74">
        <f t="shared" si="2"/>
        <v>50.575479999999999</v>
      </c>
      <c r="J30" s="75"/>
      <c r="K30" s="74">
        <f t="shared" si="3"/>
        <v>1213.8149760000001</v>
      </c>
      <c r="L30" s="74">
        <f t="shared" si="4"/>
        <v>403.90585599999997</v>
      </c>
      <c r="M30" s="74">
        <f t="shared" si="5"/>
        <v>897.30848000000015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1980</v>
      </c>
      <c r="B31" s="12">
        <v>18140</v>
      </c>
      <c r="C31" s="12" t="s">
        <v>3676</v>
      </c>
      <c r="D31" s="12" t="s">
        <v>3056</v>
      </c>
      <c r="E31" s="100">
        <v>0.94569999999999999</v>
      </c>
      <c r="F31" s="39"/>
      <c r="G31" s="74">
        <f t="shared" si="0"/>
        <v>187.24334799999997</v>
      </c>
      <c r="H31" s="74">
        <f t="shared" si="1"/>
        <v>147.98483400000001</v>
      </c>
      <c r="I31" s="74">
        <f t="shared" si="2"/>
        <v>55.980715000000004</v>
      </c>
      <c r="J31" s="75"/>
      <c r="K31" s="74">
        <f t="shared" si="3"/>
        <v>1343.5595579999999</v>
      </c>
      <c r="L31" s="74">
        <f t="shared" si="4"/>
        <v>436.87034799999998</v>
      </c>
      <c r="M31" s="74">
        <f t="shared" si="5"/>
        <v>985.75409000000013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1981</v>
      </c>
      <c r="B32" s="40">
        <v>99936</v>
      </c>
      <c r="C32" s="20" t="s">
        <v>3670</v>
      </c>
      <c r="D32" s="20" t="s">
        <v>3059</v>
      </c>
      <c r="E32" s="100">
        <v>0.81040000000000001</v>
      </c>
      <c r="F32" s="39"/>
      <c r="G32" s="74">
        <f t="shared" si="0"/>
        <v>169.161856</v>
      </c>
      <c r="H32" s="74">
        <f t="shared" si="1"/>
        <v>133.69444799999999</v>
      </c>
      <c r="I32" s="74">
        <f t="shared" si="2"/>
        <v>50.575479999999999</v>
      </c>
      <c r="J32" s="75"/>
      <c r="K32" s="74">
        <f t="shared" si="3"/>
        <v>1213.8149760000001</v>
      </c>
      <c r="L32" s="74">
        <f t="shared" si="4"/>
        <v>403.90585599999997</v>
      </c>
      <c r="M32" s="74">
        <f t="shared" si="5"/>
        <v>897.30848000000015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1982</v>
      </c>
      <c r="B33" s="12">
        <v>18140</v>
      </c>
      <c r="C33" s="12" t="s">
        <v>3676</v>
      </c>
      <c r="D33" s="12" t="s">
        <v>3056</v>
      </c>
      <c r="E33" s="100">
        <v>0.94569999999999999</v>
      </c>
      <c r="F33" s="39"/>
      <c r="G33" s="74">
        <f t="shared" si="0"/>
        <v>187.24334799999997</v>
      </c>
      <c r="H33" s="74">
        <f t="shared" si="1"/>
        <v>147.98483400000001</v>
      </c>
      <c r="I33" s="74">
        <f t="shared" si="2"/>
        <v>55.980715000000004</v>
      </c>
      <c r="J33" s="75"/>
      <c r="K33" s="74">
        <f t="shared" si="3"/>
        <v>1343.5595579999999</v>
      </c>
      <c r="L33" s="74">
        <f t="shared" si="4"/>
        <v>436.87034799999998</v>
      </c>
      <c r="M33" s="74">
        <f t="shared" si="5"/>
        <v>985.75409000000013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1983</v>
      </c>
      <c r="B34" s="12">
        <v>45780</v>
      </c>
      <c r="C34" s="12" t="s">
        <v>3677</v>
      </c>
      <c r="D34" s="12" t="s">
        <v>3056</v>
      </c>
      <c r="E34" s="100">
        <v>0.90950000000000009</v>
      </c>
      <c r="F34" s="39"/>
      <c r="G34" s="74">
        <f t="shared" si="0"/>
        <v>182.40557999999999</v>
      </c>
      <c r="H34" s="74">
        <f t="shared" si="1"/>
        <v>144.16139000000001</v>
      </c>
      <c r="I34" s="74">
        <f t="shared" si="2"/>
        <v>54.534525000000002</v>
      </c>
      <c r="J34" s="75"/>
      <c r="K34" s="74">
        <f t="shared" si="3"/>
        <v>1308.8459300000002</v>
      </c>
      <c r="L34" s="74">
        <f t="shared" si="4"/>
        <v>428.05058000000002</v>
      </c>
      <c r="M34" s="74">
        <f t="shared" si="5"/>
        <v>962.09015000000022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1984</v>
      </c>
      <c r="B35" s="40">
        <v>99936</v>
      </c>
      <c r="C35" s="20" t="s">
        <v>3670</v>
      </c>
      <c r="D35" s="20" t="s">
        <v>3059</v>
      </c>
      <c r="E35" s="100">
        <v>0.81040000000000001</v>
      </c>
      <c r="F35" s="39"/>
      <c r="G35" s="74">
        <f t="shared" si="0"/>
        <v>169.161856</v>
      </c>
      <c r="H35" s="74">
        <f t="shared" si="1"/>
        <v>133.69444799999999</v>
      </c>
      <c r="I35" s="74">
        <f t="shared" si="2"/>
        <v>50.575479999999999</v>
      </c>
      <c r="J35" s="75"/>
      <c r="K35" s="74">
        <f t="shared" si="3"/>
        <v>1213.8149760000001</v>
      </c>
      <c r="L35" s="74">
        <f t="shared" si="4"/>
        <v>403.90585599999997</v>
      </c>
      <c r="M35" s="74">
        <f t="shared" si="5"/>
        <v>897.30848000000015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1985</v>
      </c>
      <c r="B36" s="12">
        <v>17460</v>
      </c>
      <c r="C36" s="12" t="s">
        <v>3675</v>
      </c>
      <c r="D36" s="12" t="s">
        <v>3056</v>
      </c>
      <c r="E36" s="100">
        <v>0.88190000000000002</v>
      </c>
      <c r="F36" s="39"/>
      <c r="G36" s="74">
        <f t="shared" si="0"/>
        <v>178.71711599999998</v>
      </c>
      <c r="H36" s="74">
        <f t="shared" si="1"/>
        <v>141.24627800000002</v>
      </c>
      <c r="I36" s="74">
        <f t="shared" si="2"/>
        <v>53.431905</v>
      </c>
      <c r="J36" s="75"/>
      <c r="K36" s="74">
        <f t="shared" si="3"/>
        <v>1282.3791860000001</v>
      </c>
      <c r="L36" s="74">
        <f t="shared" si="4"/>
        <v>421.32611600000001</v>
      </c>
      <c r="M36" s="74">
        <f t="shared" si="5"/>
        <v>944.04803000000015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1986</v>
      </c>
      <c r="B37" s="12">
        <v>19380</v>
      </c>
      <c r="C37" s="12" t="s">
        <v>3678</v>
      </c>
      <c r="D37" s="12" t="s">
        <v>3056</v>
      </c>
      <c r="E37" s="100">
        <v>0.93779999999999997</v>
      </c>
      <c r="F37" s="39"/>
      <c r="G37" s="74">
        <f t="shared" si="0"/>
        <v>186.187592</v>
      </c>
      <c r="H37" s="74">
        <f t="shared" si="1"/>
        <v>147.15043600000001</v>
      </c>
      <c r="I37" s="74">
        <f t="shared" si="2"/>
        <v>55.665109999999999</v>
      </c>
      <c r="J37" s="75"/>
      <c r="K37" s="74">
        <f t="shared" si="3"/>
        <v>1335.9839320000001</v>
      </c>
      <c r="L37" s="74">
        <f t="shared" si="4"/>
        <v>434.94559199999998</v>
      </c>
      <c r="M37" s="74">
        <f t="shared" si="5"/>
        <v>980.58986000000004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1987</v>
      </c>
      <c r="B38" s="40">
        <v>99936</v>
      </c>
      <c r="C38" s="20" t="s">
        <v>3670</v>
      </c>
      <c r="D38" s="20" t="s">
        <v>3059</v>
      </c>
      <c r="E38" s="100">
        <v>0.81040000000000001</v>
      </c>
      <c r="F38" s="39"/>
      <c r="G38" s="74">
        <f t="shared" si="0"/>
        <v>169.161856</v>
      </c>
      <c r="H38" s="74">
        <f t="shared" si="1"/>
        <v>133.69444799999999</v>
      </c>
      <c r="I38" s="74">
        <f t="shared" si="2"/>
        <v>50.575479999999999</v>
      </c>
      <c r="J38" s="75"/>
      <c r="K38" s="74">
        <f t="shared" si="3"/>
        <v>1213.8149760000001</v>
      </c>
      <c r="L38" s="74">
        <f t="shared" si="4"/>
        <v>403.90585599999997</v>
      </c>
      <c r="M38" s="74">
        <f t="shared" si="5"/>
        <v>897.30848000000015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1988</v>
      </c>
      <c r="B39" s="12">
        <v>17140</v>
      </c>
      <c r="C39" s="12" t="s">
        <v>3519</v>
      </c>
      <c r="D39" s="12" t="s">
        <v>3056</v>
      </c>
      <c r="E39" s="100">
        <v>0.93320000000000003</v>
      </c>
      <c r="F39" s="39"/>
      <c r="G39" s="74">
        <f t="shared" si="0"/>
        <v>185.57284799999999</v>
      </c>
      <c r="H39" s="74">
        <f t="shared" si="1"/>
        <v>146.66458400000002</v>
      </c>
      <c r="I39" s="74">
        <f t="shared" si="2"/>
        <v>55.481340000000003</v>
      </c>
      <c r="J39" s="75"/>
      <c r="K39" s="74">
        <f t="shared" si="3"/>
        <v>1331.5728080000001</v>
      </c>
      <c r="L39" s="74">
        <f t="shared" si="4"/>
        <v>433.82484799999997</v>
      </c>
      <c r="M39" s="74">
        <f t="shared" si="5"/>
        <v>977.58284000000003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1989</v>
      </c>
      <c r="B40" s="40">
        <v>99936</v>
      </c>
      <c r="C40" s="20" t="s">
        <v>3670</v>
      </c>
      <c r="D40" s="20" t="s">
        <v>3059</v>
      </c>
      <c r="E40" s="100">
        <v>0.81040000000000001</v>
      </c>
      <c r="F40" s="39"/>
      <c r="G40" s="74">
        <f t="shared" si="0"/>
        <v>169.161856</v>
      </c>
      <c r="H40" s="74">
        <f t="shared" si="1"/>
        <v>133.69444799999999</v>
      </c>
      <c r="I40" s="74">
        <f t="shared" si="2"/>
        <v>50.575479999999999</v>
      </c>
      <c r="J40" s="75"/>
      <c r="K40" s="74">
        <f t="shared" si="3"/>
        <v>1213.8149760000001</v>
      </c>
      <c r="L40" s="74">
        <f t="shared" si="4"/>
        <v>403.90585599999997</v>
      </c>
      <c r="M40" s="74">
        <f t="shared" si="5"/>
        <v>897.30848000000015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1990</v>
      </c>
      <c r="B41" s="40">
        <v>99936</v>
      </c>
      <c r="C41" s="20" t="s">
        <v>3670</v>
      </c>
      <c r="D41" s="20" t="s">
        <v>3059</v>
      </c>
      <c r="E41" s="100">
        <v>0.81040000000000001</v>
      </c>
      <c r="F41" s="39"/>
      <c r="G41" s="74">
        <f t="shared" si="0"/>
        <v>169.161856</v>
      </c>
      <c r="H41" s="74">
        <f t="shared" si="1"/>
        <v>133.69444799999999</v>
      </c>
      <c r="I41" s="74">
        <f t="shared" si="2"/>
        <v>50.575479999999999</v>
      </c>
      <c r="J41" s="75"/>
      <c r="K41" s="74">
        <f t="shared" si="3"/>
        <v>1213.8149760000001</v>
      </c>
      <c r="L41" s="74">
        <f t="shared" si="4"/>
        <v>403.90585599999997</v>
      </c>
      <c r="M41" s="74">
        <f t="shared" si="5"/>
        <v>897.30848000000015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1991</v>
      </c>
      <c r="B42" s="40">
        <v>99936</v>
      </c>
      <c r="C42" s="20" t="s">
        <v>3670</v>
      </c>
      <c r="D42" s="20" t="s">
        <v>3059</v>
      </c>
      <c r="E42" s="100">
        <v>0.81040000000000001</v>
      </c>
      <c r="F42" s="39"/>
      <c r="G42" s="74">
        <f t="shared" si="0"/>
        <v>169.161856</v>
      </c>
      <c r="H42" s="74">
        <f t="shared" si="1"/>
        <v>133.69444799999999</v>
      </c>
      <c r="I42" s="74">
        <f t="shared" si="2"/>
        <v>50.575479999999999</v>
      </c>
      <c r="J42" s="75"/>
      <c r="K42" s="74">
        <f t="shared" si="3"/>
        <v>1213.8149760000001</v>
      </c>
      <c r="L42" s="74">
        <f t="shared" si="4"/>
        <v>403.90585599999997</v>
      </c>
      <c r="M42" s="74">
        <f t="shared" si="5"/>
        <v>897.30848000000015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1992</v>
      </c>
      <c r="B43" s="40">
        <v>99936</v>
      </c>
      <c r="C43" s="20" t="s">
        <v>3670</v>
      </c>
      <c r="D43" s="20" t="s">
        <v>3059</v>
      </c>
      <c r="E43" s="100">
        <v>0.81040000000000001</v>
      </c>
      <c r="F43" s="39"/>
      <c r="G43" s="74">
        <f t="shared" si="0"/>
        <v>169.161856</v>
      </c>
      <c r="H43" s="74">
        <f t="shared" si="1"/>
        <v>133.69444799999999</v>
      </c>
      <c r="I43" s="74">
        <f t="shared" si="2"/>
        <v>50.575479999999999</v>
      </c>
      <c r="J43" s="75"/>
      <c r="K43" s="74">
        <f t="shared" si="3"/>
        <v>1213.8149760000001</v>
      </c>
      <c r="L43" s="74">
        <f t="shared" si="4"/>
        <v>403.90585599999997</v>
      </c>
      <c r="M43" s="74">
        <f t="shared" si="5"/>
        <v>897.30848000000015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1993</v>
      </c>
      <c r="B44" s="40">
        <v>99936</v>
      </c>
      <c r="C44" s="20" t="s">
        <v>3670</v>
      </c>
      <c r="D44" s="20" t="s">
        <v>3059</v>
      </c>
      <c r="E44" s="100">
        <v>0.81040000000000001</v>
      </c>
      <c r="F44" s="39"/>
      <c r="G44" s="74">
        <f t="shared" si="0"/>
        <v>169.161856</v>
      </c>
      <c r="H44" s="74">
        <f t="shared" si="1"/>
        <v>133.69444799999999</v>
      </c>
      <c r="I44" s="74">
        <f t="shared" si="2"/>
        <v>50.575479999999999</v>
      </c>
      <c r="J44" s="75"/>
      <c r="K44" s="74">
        <f t="shared" si="3"/>
        <v>1213.8149760000001</v>
      </c>
      <c r="L44" s="74">
        <f t="shared" si="4"/>
        <v>403.90585599999997</v>
      </c>
      <c r="M44" s="74">
        <f t="shared" si="5"/>
        <v>897.30848000000015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1994</v>
      </c>
      <c r="B45" s="12">
        <v>18140</v>
      </c>
      <c r="C45" s="12" t="s">
        <v>3676</v>
      </c>
      <c r="D45" s="12" t="s">
        <v>3056</v>
      </c>
      <c r="E45" s="100">
        <v>0.94569999999999999</v>
      </c>
      <c r="F45" s="39"/>
      <c r="G45" s="74">
        <f t="shared" si="0"/>
        <v>187.24334799999997</v>
      </c>
      <c r="H45" s="74">
        <f t="shared" si="1"/>
        <v>147.98483400000001</v>
      </c>
      <c r="I45" s="74">
        <f t="shared" si="2"/>
        <v>55.980715000000004</v>
      </c>
      <c r="J45" s="75"/>
      <c r="K45" s="74">
        <f t="shared" si="3"/>
        <v>1343.5595579999999</v>
      </c>
      <c r="L45" s="74">
        <f t="shared" si="4"/>
        <v>436.87034799999998</v>
      </c>
      <c r="M45" s="74">
        <f t="shared" si="5"/>
        <v>985.75409000000013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1995</v>
      </c>
      <c r="B46" s="40">
        <v>99936</v>
      </c>
      <c r="C46" s="20" t="s">
        <v>3670</v>
      </c>
      <c r="D46" s="20" t="s">
        <v>3059</v>
      </c>
      <c r="E46" s="100">
        <v>0.81040000000000001</v>
      </c>
      <c r="F46" s="39"/>
      <c r="G46" s="74">
        <f t="shared" si="0"/>
        <v>169.161856</v>
      </c>
      <c r="H46" s="74">
        <f t="shared" si="1"/>
        <v>133.69444799999999</v>
      </c>
      <c r="I46" s="74">
        <f t="shared" si="2"/>
        <v>50.575479999999999</v>
      </c>
      <c r="J46" s="75"/>
      <c r="K46" s="74">
        <f t="shared" si="3"/>
        <v>1213.8149760000001</v>
      </c>
      <c r="L46" s="74">
        <f t="shared" si="4"/>
        <v>403.90585599999997</v>
      </c>
      <c r="M46" s="74">
        <f t="shared" si="5"/>
        <v>897.30848000000015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1996</v>
      </c>
      <c r="B47" s="40">
        <v>99936</v>
      </c>
      <c r="C47" s="20" t="s">
        <v>3670</v>
      </c>
      <c r="D47" s="20" t="s">
        <v>3059</v>
      </c>
      <c r="E47" s="100">
        <v>0.81040000000000001</v>
      </c>
      <c r="F47" s="39"/>
      <c r="G47" s="74">
        <f t="shared" si="0"/>
        <v>169.161856</v>
      </c>
      <c r="H47" s="74">
        <f t="shared" si="1"/>
        <v>133.69444799999999</v>
      </c>
      <c r="I47" s="74">
        <f t="shared" si="2"/>
        <v>50.575479999999999</v>
      </c>
      <c r="J47" s="75"/>
      <c r="K47" s="74">
        <f t="shared" si="3"/>
        <v>1213.8149760000001</v>
      </c>
      <c r="L47" s="74">
        <f t="shared" si="4"/>
        <v>403.90585599999997</v>
      </c>
      <c r="M47" s="74">
        <f t="shared" si="5"/>
        <v>897.30848000000015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1997</v>
      </c>
      <c r="B48" s="40">
        <v>99936</v>
      </c>
      <c r="C48" s="20" t="s">
        <v>3670</v>
      </c>
      <c r="D48" s="20" t="s">
        <v>3059</v>
      </c>
      <c r="E48" s="100">
        <v>0.81040000000000001</v>
      </c>
      <c r="F48" s="39"/>
      <c r="G48" s="74">
        <f t="shared" si="0"/>
        <v>169.161856</v>
      </c>
      <c r="H48" s="74">
        <f t="shared" si="1"/>
        <v>133.69444799999999</v>
      </c>
      <c r="I48" s="74">
        <f t="shared" si="2"/>
        <v>50.575479999999999</v>
      </c>
      <c r="J48" s="75"/>
      <c r="K48" s="74">
        <f t="shared" si="3"/>
        <v>1213.8149760000001</v>
      </c>
      <c r="L48" s="74">
        <f t="shared" si="4"/>
        <v>403.90585599999997</v>
      </c>
      <c r="M48" s="74">
        <f t="shared" si="5"/>
        <v>897.30848000000015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1998</v>
      </c>
      <c r="B49" s="12">
        <v>48260</v>
      </c>
      <c r="C49" s="12" t="s">
        <v>3679</v>
      </c>
      <c r="D49" s="12" t="s">
        <v>3056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1999</v>
      </c>
      <c r="B50" s="40">
        <v>99936</v>
      </c>
      <c r="C50" s="20" t="s">
        <v>3670</v>
      </c>
      <c r="D50" s="20" t="s">
        <v>3059</v>
      </c>
      <c r="E50" s="100">
        <v>0.81040000000000001</v>
      </c>
      <c r="F50" s="39"/>
      <c r="G50" s="74">
        <f t="shared" si="0"/>
        <v>169.161856</v>
      </c>
      <c r="H50" s="74">
        <f t="shared" si="1"/>
        <v>133.69444799999999</v>
      </c>
      <c r="I50" s="74">
        <f t="shared" si="2"/>
        <v>50.575479999999999</v>
      </c>
      <c r="J50" s="75"/>
      <c r="K50" s="74">
        <f t="shared" si="3"/>
        <v>1213.8149760000001</v>
      </c>
      <c r="L50" s="74">
        <f t="shared" si="4"/>
        <v>403.90585599999997</v>
      </c>
      <c r="M50" s="74">
        <f t="shared" si="5"/>
        <v>897.30848000000015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2000</v>
      </c>
      <c r="B51" s="12">
        <v>17460</v>
      </c>
      <c r="C51" s="12" t="s">
        <v>3675</v>
      </c>
      <c r="D51" s="12" t="s">
        <v>3056</v>
      </c>
      <c r="E51" s="100">
        <v>0.88190000000000002</v>
      </c>
      <c r="F51" s="39"/>
      <c r="G51" s="74">
        <f t="shared" si="0"/>
        <v>178.71711599999998</v>
      </c>
      <c r="H51" s="74">
        <f t="shared" si="1"/>
        <v>141.24627800000002</v>
      </c>
      <c r="I51" s="74">
        <f t="shared" si="2"/>
        <v>53.431905</v>
      </c>
      <c r="J51" s="75"/>
      <c r="K51" s="74">
        <f t="shared" si="3"/>
        <v>1282.3791860000001</v>
      </c>
      <c r="L51" s="74">
        <f t="shared" si="4"/>
        <v>421.32611600000001</v>
      </c>
      <c r="M51" s="74">
        <f t="shared" si="5"/>
        <v>944.04803000000015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2001</v>
      </c>
      <c r="B52" s="12">
        <v>26580</v>
      </c>
      <c r="C52" s="12" t="s">
        <v>3547</v>
      </c>
      <c r="D52" s="12" t="s">
        <v>3056</v>
      </c>
      <c r="E52" s="100">
        <v>0.84320000000000006</v>
      </c>
      <c r="F52" s="39"/>
      <c r="G52" s="74">
        <f t="shared" si="0"/>
        <v>173.54524800000002</v>
      </c>
      <c r="H52" s="74">
        <f t="shared" si="1"/>
        <v>137.15878400000003</v>
      </c>
      <c r="I52" s="74">
        <f t="shared" si="2"/>
        <v>51.885840000000002</v>
      </c>
      <c r="J52" s="75"/>
      <c r="K52" s="74">
        <f t="shared" si="3"/>
        <v>1245.2682080000002</v>
      </c>
      <c r="L52" s="74">
        <f t="shared" si="4"/>
        <v>411.89724799999999</v>
      </c>
      <c r="M52" s="74">
        <f t="shared" si="5"/>
        <v>918.74984000000018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2002</v>
      </c>
      <c r="B53" s="12">
        <v>18140</v>
      </c>
      <c r="C53" s="12" t="s">
        <v>3676</v>
      </c>
      <c r="D53" s="12" t="s">
        <v>3056</v>
      </c>
      <c r="E53" s="100">
        <v>0.94569999999999999</v>
      </c>
      <c r="F53" s="39"/>
      <c r="G53" s="74">
        <f t="shared" si="0"/>
        <v>187.24334799999997</v>
      </c>
      <c r="H53" s="74">
        <f t="shared" si="1"/>
        <v>147.98483400000001</v>
      </c>
      <c r="I53" s="74">
        <f t="shared" si="2"/>
        <v>55.980715000000004</v>
      </c>
      <c r="J53" s="75"/>
      <c r="K53" s="74">
        <f t="shared" si="3"/>
        <v>1343.5595579999999</v>
      </c>
      <c r="L53" s="74">
        <f t="shared" si="4"/>
        <v>436.87034799999998</v>
      </c>
      <c r="M53" s="74">
        <f t="shared" si="5"/>
        <v>985.75409000000013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2003</v>
      </c>
      <c r="B54" s="40">
        <v>99936</v>
      </c>
      <c r="C54" s="20" t="s">
        <v>3670</v>
      </c>
      <c r="D54" s="20" t="s">
        <v>3059</v>
      </c>
      <c r="E54" s="100">
        <v>0.81040000000000001</v>
      </c>
      <c r="F54" s="39"/>
      <c r="G54" s="74">
        <f t="shared" si="0"/>
        <v>169.161856</v>
      </c>
      <c r="H54" s="74">
        <f t="shared" si="1"/>
        <v>133.69444799999999</v>
      </c>
      <c r="I54" s="74">
        <f t="shared" si="2"/>
        <v>50.575479999999999</v>
      </c>
      <c r="J54" s="75"/>
      <c r="K54" s="74">
        <f t="shared" si="3"/>
        <v>1213.8149760000001</v>
      </c>
      <c r="L54" s="74">
        <f t="shared" si="4"/>
        <v>403.90585599999997</v>
      </c>
      <c r="M54" s="74">
        <f t="shared" si="5"/>
        <v>897.30848000000015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2004</v>
      </c>
      <c r="B55" s="12">
        <v>17460</v>
      </c>
      <c r="C55" s="12" t="s">
        <v>3675</v>
      </c>
      <c r="D55" s="12" t="s">
        <v>3056</v>
      </c>
      <c r="E55" s="100">
        <v>0.88190000000000002</v>
      </c>
      <c r="F55" s="39"/>
      <c r="G55" s="74">
        <f t="shared" si="0"/>
        <v>178.71711599999998</v>
      </c>
      <c r="H55" s="74">
        <f t="shared" si="1"/>
        <v>141.24627800000002</v>
      </c>
      <c r="I55" s="74">
        <f t="shared" si="2"/>
        <v>53.431905</v>
      </c>
      <c r="J55" s="75"/>
      <c r="K55" s="74">
        <f t="shared" si="3"/>
        <v>1282.3791860000001</v>
      </c>
      <c r="L55" s="74">
        <f t="shared" si="4"/>
        <v>421.32611600000001</v>
      </c>
      <c r="M55" s="74">
        <f t="shared" si="5"/>
        <v>944.04803000000015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2005</v>
      </c>
      <c r="B56" s="12">
        <v>45780</v>
      </c>
      <c r="C56" s="12" t="s">
        <v>3677</v>
      </c>
      <c r="D56" s="12" t="s">
        <v>3056</v>
      </c>
      <c r="E56" s="100">
        <v>0.90950000000000009</v>
      </c>
      <c r="F56" s="39"/>
      <c r="G56" s="74">
        <f t="shared" si="0"/>
        <v>182.40557999999999</v>
      </c>
      <c r="H56" s="74">
        <f t="shared" si="1"/>
        <v>144.16139000000001</v>
      </c>
      <c r="I56" s="74">
        <f t="shared" si="2"/>
        <v>54.534525000000002</v>
      </c>
      <c r="J56" s="75"/>
      <c r="K56" s="74">
        <f t="shared" si="3"/>
        <v>1308.8459300000002</v>
      </c>
      <c r="L56" s="74">
        <f t="shared" si="4"/>
        <v>428.05058000000002</v>
      </c>
      <c r="M56" s="74">
        <f t="shared" si="5"/>
        <v>962.09015000000022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2006</v>
      </c>
      <c r="B57" s="12">
        <v>18140</v>
      </c>
      <c r="C57" s="12" t="s">
        <v>3676</v>
      </c>
      <c r="D57" s="12" t="s">
        <v>3056</v>
      </c>
      <c r="E57" s="100">
        <v>0.94569999999999999</v>
      </c>
      <c r="F57" s="39"/>
      <c r="G57" s="74">
        <f t="shared" si="0"/>
        <v>187.24334799999997</v>
      </c>
      <c r="H57" s="74">
        <f t="shared" si="1"/>
        <v>147.98483400000001</v>
      </c>
      <c r="I57" s="74">
        <f t="shared" si="2"/>
        <v>55.980715000000004</v>
      </c>
      <c r="J57" s="75"/>
      <c r="K57" s="74">
        <f t="shared" si="3"/>
        <v>1343.5595579999999</v>
      </c>
      <c r="L57" s="74">
        <f t="shared" si="4"/>
        <v>436.87034799999998</v>
      </c>
      <c r="M57" s="74">
        <f t="shared" si="5"/>
        <v>985.75409000000013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2007</v>
      </c>
      <c r="B58" s="12">
        <v>49660</v>
      </c>
      <c r="C58" s="12" t="s">
        <v>3680</v>
      </c>
      <c r="D58" s="12" t="s">
        <v>3056</v>
      </c>
      <c r="E58" s="100">
        <v>0.80520000000000003</v>
      </c>
      <c r="F58" s="39"/>
      <c r="G58" s="74">
        <f t="shared" si="0"/>
        <v>168.466928</v>
      </c>
      <c r="H58" s="74">
        <f t="shared" si="1"/>
        <v>133.14522400000001</v>
      </c>
      <c r="I58" s="74">
        <f t="shared" si="2"/>
        <v>50.367739999999998</v>
      </c>
      <c r="J58" s="75"/>
      <c r="K58" s="74">
        <f t="shared" si="3"/>
        <v>1208.8284880000001</v>
      </c>
      <c r="L58" s="74">
        <f t="shared" si="4"/>
        <v>402.63892799999996</v>
      </c>
      <c r="M58" s="74">
        <f t="shared" si="5"/>
        <v>893.90923999999995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2008</v>
      </c>
      <c r="B59" s="40">
        <v>99936</v>
      </c>
      <c r="C59" s="20" t="s">
        <v>3670</v>
      </c>
      <c r="D59" s="20" t="s">
        <v>3059</v>
      </c>
      <c r="E59" s="100">
        <v>0.81040000000000001</v>
      </c>
      <c r="F59" s="39"/>
      <c r="G59" s="74">
        <f t="shared" si="0"/>
        <v>169.161856</v>
      </c>
      <c r="H59" s="74">
        <f t="shared" si="1"/>
        <v>133.69444799999999</v>
      </c>
      <c r="I59" s="74">
        <f t="shared" si="2"/>
        <v>50.575479999999999</v>
      </c>
      <c r="J59" s="75"/>
      <c r="K59" s="74">
        <f t="shared" si="3"/>
        <v>1213.8149760000001</v>
      </c>
      <c r="L59" s="74">
        <f t="shared" si="4"/>
        <v>403.90585599999997</v>
      </c>
      <c r="M59" s="74">
        <f t="shared" si="5"/>
        <v>897.30848000000015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2009</v>
      </c>
      <c r="B60" s="12">
        <v>17460</v>
      </c>
      <c r="C60" s="12" t="s">
        <v>3675</v>
      </c>
      <c r="D60" s="12" t="s">
        <v>3056</v>
      </c>
      <c r="E60" s="100">
        <v>0.88190000000000002</v>
      </c>
      <c r="F60" s="39"/>
      <c r="G60" s="74">
        <f t="shared" si="0"/>
        <v>178.71711599999998</v>
      </c>
      <c r="H60" s="74">
        <f t="shared" si="1"/>
        <v>141.24627800000002</v>
      </c>
      <c r="I60" s="74">
        <f t="shared" si="2"/>
        <v>53.431905</v>
      </c>
      <c r="J60" s="75"/>
      <c r="K60" s="74">
        <f t="shared" si="3"/>
        <v>1282.3791860000001</v>
      </c>
      <c r="L60" s="74">
        <f t="shared" si="4"/>
        <v>421.32611600000001</v>
      </c>
      <c r="M60" s="74">
        <f t="shared" si="5"/>
        <v>944.04803000000015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2010</v>
      </c>
      <c r="B61" s="40">
        <v>99936</v>
      </c>
      <c r="C61" s="20" t="s">
        <v>3670</v>
      </c>
      <c r="D61" s="20" t="s">
        <v>3059</v>
      </c>
      <c r="E61" s="100">
        <v>0.81040000000000001</v>
      </c>
      <c r="F61" s="39"/>
      <c r="G61" s="74">
        <f t="shared" si="0"/>
        <v>169.161856</v>
      </c>
      <c r="H61" s="74">
        <f t="shared" si="1"/>
        <v>133.69444799999999</v>
      </c>
      <c r="I61" s="74">
        <f t="shared" si="2"/>
        <v>50.575479999999999</v>
      </c>
      <c r="J61" s="75"/>
      <c r="K61" s="74">
        <f t="shared" si="3"/>
        <v>1213.8149760000001</v>
      </c>
      <c r="L61" s="74">
        <f t="shared" si="4"/>
        <v>403.90585599999997</v>
      </c>
      <c r="M61" s="74">
        <f t="shared" si="5"/>
        <v>897.30848000000015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2011</v>
      </c>
      <c r="B62" s="40">
        <v>99936</v>
      </c>
      <c r="C62" s="20" t="s">
        <v>3670</v>
      </c>
      <c r="D62" s="20" t="s">
        <v>3059</v>
      </c>
      <c r="E62" s="100">
        <v>0.81040000000000001</v>
      </c>
      <c r="F62" s="39"/>
      <c r="G62" s="74">
        <f t="shared" si="0"/>
        <v>169.161856</v>
      </c>
      <c r="H62" s="74">
        <f t="shared" si="1"/>
        <v>133.69444799999999</v>
      </c>
      <c r="I62" s="74">
        <f t="shared" si="2"/>
        <v>50.575479999999999</v>
      </c>
      <c r="J62" s="75"/>
      <c r="K62" s="74">
        <f t="shared" si="3"/>
        <v>1213.8149760000001</v>
      </c>
      <c r="L62" s="74">
        <f t="shared" si="4"/>
        <v>403.90585599999997</v>
      </c>
      <c r="M62" s="74">
        <f t="shared" si="5"/>
        <v>897.30848000000015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2012</v>
      </c>
      <c r="B63" s="12">
        <v>19380</v>
      </c>
      <c r="C63" s="12" t="s">
        <v>3678</v>
      </c>
      <c r="D63" s="12" t="s">
        <v>3056</v>
      </c>
      <c r="E63" s="100">
        <v>0.93779999999999997</v>
      </c>
      <c r="F63" s="39"/>
      <c r="G63" s="74">
        <f t="shared" si="0"/>
        <v>186.187592</v>
      </c>
      <c r="H63" s="74">
        <f t="shared" si="1"/>
        <v>147.15043600000001</v>
      </c>
      <c r="I63" s="74">
        <f t="shared" si="2"/>
        <v>55.665109999999999</v>
      </c>
      <c r="J63" s="75"/>
      <c r="K63" s="74">
        <f t="shared" si="3"/>
        <v>1335.9839320000001</v>
      </c>
      <c r="L63" s="74">
        <f t="shared" si="4"/>
        <v>434.94559199999998</v>
      </c>
      <c r="M63" s="74">
        <f t="shared" si="5"/>
        <v>980.58986000000004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2013</v>
      </c>
      <c r="B64" s="40">
        <v>99936</v>
      </c>
      <c r="C64" s="20" t="s">
        <v>3670</v>
      </c>
      <c r="D64" s="20" t="s">
        <v>3059</v>
      </c>
      <c r="E64" s="100">
        <v>0.81040000000000001</v>
      </c>
      <c r="F64" s="39"/>
      <c r="G64" s="74">
        <f t="shared" si="0"/>
        <v>169.161856</v>
      </c>
      <c r="H64" s="74">
        <f t="shared" si="1"/>
        <v>133.69444799999999</v>
      </c>
      <c r="I64" s="74">
        <f t="shared" si="2"/>
        <v>50.575479999999999</v>
      </c>
      <c r="J64" s="75"/>
      <c r="K64" s="74">
        <f t="shared" si="3"/>
        <v>1213.8149760000001</v>
      </c>
      <c r="L64" s="74">
        <f t="shared" si="4"/>
        <v>403.90585599999997</v>
      </c>
      <c r="M64" s="74">
        <f t="shared" si="5"/>
        <v>897.30848000000015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2014</v>
      </c>
      <c r="B65" s="12">
        <v>19380</v>
      </c>
      <c r="C65" s="12" t="s">
        <v>3678</v>
      </c>
      <c r="D65" s="12" t="s">
        <v>3056</v>
      </c>
      <c r="E65" s="100">
        <v>0.93779999999999997</v>
      </c>
      <c r="F65" s="39"/>
      <c r="G65" s="74">
        <f t="shared" si="0"/>
        <v>186.187592</v>
      </c>
      <c r="H65" s="74">
        <f t="shared" si="1"/>
        <v>147.15043600000001</v>
      </c>
      <c r="I65" s="74">
        <f t="shared" si="2"/>
        <v>55.665109999999999</v>
      </c>
      <c r="J65" s="75"/>
      <c r="K65" s="74">
        <f t="shared" si="3"/>
        <v>1335.9839320000001</v>
      </c>
      <c r="L65" s="74">
        <f t="shared" si="4"/>
        <v>434.94559199999998</v>
      </c>
      <c r="M65" s="74">
        <f t="shared" si="5"/>
        <v>980.58986000000004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2015</v>
      </c>
      <c r="B66" s="40">
        <v>99936</v>
      </c>
      <c r="C66" s="20" t="s">
        <v>3670</v>
      </c>
      <c r="D66" s="20" t="s">
        <v>3059</v>
      </c>
      <c r="E66" s="100">
        <v>0.81040000000000001</v>
      </c>
      <c r="F66" s="39"/>
      <c r="G66" s="74">
        <f t="shared" si="0"/>
        <v>169.161856</v>
      </c>
      <c r="H66" s="74">
        <f t="shared" si="1"/>
        <v>133.69444799999999</v>
      </c>
      <c r="I66" s="74">
        <f t="shared" si="2"/>
        <v>50.575479999999999</v>
      </c>
      <c r="J66" s="75"/>
      <c r="K66" s="74">
        <f t="shared" si="3"/>
        <v>1213.8149760000001</v>
      </c>
      <c r="L66" s="74">
        <f t="shared" si="4"/>
        <v>403.90585599999997</v>
      </c>
      <c r="M66" s="74">
        <f t="shared" si="5"/>
        <v>897.30848000000015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2016</v>
      </c>
      <c r="B67" s="12">
        <v>18140</v>
      </c>
      <c r="C67" s="12" t="s">
        <v>3676</v>
      </c>
      <c r="D67" s="12" t="s">
        <v>3056</v>
      </c>
      <c r="E67" s="100">
        <v>0.94569999999999999</v>
      </c>
      <c r="F67" s="39"/>
      <c r="G67" s="74">
        <f t="shared" si="0"/>
        <v>187.24334799999997</v>
      </c>
      <c r="H67" s="74">
        <f t="shared" si="1"/>
        <v>147.98483400000001</v>
      </c>
      <c r="I67" s="74">
        <f t="shared" si="2"/>
        <v>55.980715000000004</v>
      </c>
      <c r="J67" s="75"/>
      <c r="K67" s="74">
        <f t="shared" si="3"/>
        <v>1343.5595579999999</v>
      </c>
      <c r="L67" s="74">
        <f t="shared" si="4"/>
        <v>436.87034799999998</v>
      </c>
      <c r="M67" s="74">
        <f t="shared" si="5"/>
        <v>985.75409000000013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2017</v>
      </c>
      <c r="B68" s="40">
        <v>99936</v>
      </c>
      <c r="C68" s="20" t="s">
        <v>3670</v>
      </c>
      <c r="D68" s="20" t="s">
        <v>3059</v>
      </c>
      <c r="E68" s="100">
        <v>0.81040000000000001</v>
      </c>
      <c r="F68" s="39"/>
      <c r="G68" s="74">
        <f t="shared" si="0"/>
        <v>169.161856</v>
      </c>
      <c r="H68" s="74">
        <f t="shared" si="1"/>
        <v>133.69444799999999</v>
      </c>
      <c r="I68" s="74">
        <f t="shared" si="2"/>
        <v>50.575479999999999</v>
      </c>
      <c r="J68" s="75"/>
      <c r="K68" s="74">
        <f t="shared" si="3"/>
        <v>1213.8149760000001</v>
      </c>
      <c r="L68" s="74">
        <f t="shared" si="4"/>
        <v>403.90585599999997</v>
      </c>
      <c r="M68" s="74">
        <f t="shared" si="5"/>
        <v>897.30848000000015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2018</v>
      </c>
      <c r="B69" s="40">
        <v>99936</v>
      </c>
      <c r="C69" s="20" t="s">
        <v>3670</v>
      </c>
      <c r="D69" s="20" t="s">
        <v>3059</v>
      </c>
      <c r="E69" s="100">
        <v>0.81040000000000001</v>
      </c>
      <c r="F69" s="39"/>
      <c r="G69" s="74">
        <f t="shared" si="0"/>
        <v>169.161856</v>
      </c>
      <c r="H69" s="74">
        <f t="shared" si="1"/>
        <v>133.69444799999999</v>
      </c>
      <c r="I69" s="74">
        <f t="shared" si="2"/>
        <v>50.575479999999999</v>
      </c>
      <c r="J69" s="75"/>
      <c r="K69" s="74">
        <f t="shared" si="3"/>
        <v>1213.8149760000001</v>
      </c>
      <c r="L69" s="74">
        <f t="shared" si="4"/>
        <v>403.90585599999997</v>
      </c>
      <c r="M69" s="74">
        <f t="shared" si="5"/>
        <v>897.30848000000015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2019</v>
      </c>
      <c r="B70" s="40">
        <v>99936</v>
      </c>
      <c r="C70" s="20" t="s">
        <v>3670</v>
      </c>
      <c r="D70" s="20" t="s">
        <v>3059</v>
      </c>
      <c r="E70" s="100">
        <v>0.81040000000000001</v>
      </c>
      <c r="F70" s="39"/>
      <c r="G70" s="74">
        <f t="shared" si="0"/>
        <v>169.161856</v>
      </c>
      <c r="H70" s="74">
        <f t="shared" si="1"/>
        <v>133.69444799999999</v>
      </c>
      <c r="I70" s="74">
        <f t="shared" si="2"/>
        <v>50.575479999999999</v>
      </c>
      <c r="J70" s="75"/>
      <c r="K70" s="74">
        <f t="shared" si="3"/>
        <v>1213.8149760000001</v>
      </c>
      <c r="L70" s="74">
        <f t="shared" si="4"/>
        <v>403.90585599999997</v>
      </c>
      <c r="M70" s="74">
        <f t="shared" si="5"/>
        <v>897.30848000000015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2020</v>
      </c>
      <c r="B71" s="40">
        <v>99936</v>
      </c>
      <c r="C71" s="20" t="s">
        <v>3670</v>
      </c>
      <c r="D71" s="20" t="s">
        <v>3059</v>
      </c>
      <c r="E71" s="100">
        <v>0.81040000000000001</v>
      </c>
      <c r="F71" s="39"/>
      <c r="G71" s="74">
        <f t="shared" si="0"/>
        <v>169.161856</v>
      </c>
      <c r="H71" s="74">
        <f t="shared" si="1"/>
        <v>133.69444799999999</v>
      </c>
      <c r="I71" s="74">
        <f t="shared" si="2"/>
        <v>50.575479999999999</v>
      </c>
      <c r="J71" s="75"/>
      <c r="K71" s="74">
        <f t="shared" si="3"/>
        <v>1213.8149760000001</v>
      </c>
      <c r="L71" s="74">
        <f t="shared" si="4"/>
        <v>403.90585599999997</v>
      </c>
      <c r="M71" s="74">
        <f t="shared" si="5"/>
        <v>897.30848000000015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2021</v>
      </c>
      <c r="B72" s="12">
        <v>18140</v>
      </c>
      <c r="C72" s="12" t="s">
        <v>3676</v>
      </c>
      <c r="D72" s="12" t="s">
        <v>3056</v>
      </c>
      <c r="E72" s="100">
        <v>0.94569999999999999</v>
      </c>
      <c r="F72" s="39"/>
      <c r="G72" s="74">
        <f t="shared" si="0"/>
        <v>187.24334799999997</v>
      </c>
      <c r="H72" s="74">
        <f t="shared" si="1"/>
        <v>147.98483400000001</v>
      </c>
      <c r="I72" s="74">
        <f t="shared" si="2"/>
        <v>55.980715000000004</v>
      </c>
      <c r="J72" s="75"/>
      <c r="K72" s="74">
        <f t="shared" si="3"/>
        <v>1343.5595579999999</v>
      </c>
      <c r="L72" s="74">
        <f t="shared" si="4"/>
        <v>436.87034799999998</v>
      </c>
      <c r="M72" s="74">
        <f t="shared" si="5"/>
        <v>985.75409000000013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2022</v>
      </c>
      <c r="B73" s="12">
        <v>18140</v>
      </c>
      <c r="C73" s="12" t="s">
        <v>3676</v>
      </c>
      <c r="D73" s="12" t="s">
        <v>3056</v>
      </c>
      <c r="E73" s="100">
        <v>0.94569999999999999</v>
      </c>
      <c r="F73" s="39"/>
      <c r="G73" s="74">
        <f t="shared" ref="G73:G96" si="6">+(E73*133.64)+60.86</f>
        <v>187.24334799999997</v>
      </c>
      <c r="H73" s="74">
        <f t="shared" ref="H73:H96" si="7">(E73*105.62)+48.1</f>
        <v>147.98483400000001</v>
      </c>
      <c r="I73" s="74">
        <f t="shared" ref="I73:I96" si="8">(E73*39.95)+18.2</f>
        <v>55.980715000000004</v>
      </c>
      <c r="J73" s="75"/>
      <c r="K73" s="74">
        <f t="shared" ref="K73:K96" si="9">((E73*958.94)+436.69)</f>
        <v>1343.5595579999999</v>
      </c>
      <c r="L73" s="74">
        <f t="shared" ref="L73:L96" si="10">(E73*243.64)+206.46</f>
        <v>436.87034799999998</v>
      </c>
      <c r="M73" s="74">
        <f t="shared" ref="M73:M96" si="11">(E73*653.7)+367.55</f>
        <v>985.75409000000013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2023</v>
      </c>
      <c r="B74" s="40">
        <v>99936</v>
      </c>
      <c r="C74" s="20" t="s">
        <v>3670</v>
      </c>
      <c r="D74" s="20" t="s">
        <v>3059</v>
      </c>
      <c r="E74" s="100">
        <v>0.81040000000000001</v>
      </c>
      <c r="F74" s="39"/>
      <c r="G74" s="74">
        <f t="shared" si="6"/>
        <v>169.161856</v>
      </c>
      <c r="H74" s="74">
        <f t="shared" si="7"/>
        <v>133.69444799999999</v>
      </c>
      <c r="I74" s="74">
        <f t="shared" si="8"/>
        <v>50.575479999999999</v>
      </c>
      <c r="J74" s="75"/>
      <c r="K74" s="74">
        <f t="shared" si="9"/>
        <v>1213.8149760000001</v>
      </c>
      <c r="L74" s="74">
        <f t="shared" si="10"/>
        <v>403.90585599999997</v>
      </c>
      <c r="M74" s="74">
        <f t="shared" si="11"/>
        <v>897.30848000000015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2024</v>
      </c>
      <c r="B75" s="12">
        <v>10420</v>
      </c>
      <c r="C75" s="12" t="s">
        <v>3681</v>
      </c>
      <c r="D75" s="12" t="s">
        <v>3056</v>
      </c>
      <c r="E75" s="100">
        <v>0.83320000000000005</v>
      </c>
      <c r="F75" s="39"/>
      <c r="G75" s="74">
        <f t="shared" si="6"/>
        <v>172.20884799999999</v>
      </c>
      <c r="H75" s="74">
        <f t="shared" si="7"/>
        <v>136.10258400000001</v>
      </c>
      <c r="I75" s="74">
        <f t="shared" si="8"/>
        <v>51.486339999999998</v>
      </c>
      <c r="J75" s="75"/>
      <c r="K75" s="74">
        <f t="shared" si="9"/>
        <v>1235.6788080000001</v>
      </c>
      <c r="L75" s="74">
        <f t="shared" si="10"/>
        <v>409.460848</v>
      </c>
      <c r="M75" s="74">
        <f t="shared" si="11"/>
        <v>912.21284000000014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2025</v>
      </c>
      <c r="B76" s="40">
        <v>99936</v>
      </c>
      <c r="C76" s="20" t="s">
        <v>3670</v>
      </c>
      <c r="D76" s="20" t="s">
        <v>3059</v>
      </c>
      <c r="E76" s="100">
        <v>0.81040000000000001</v>
      </c>
      <c r="F76" s="39"/>
      <c r="G76" s="74">
        <f t="shared" si="6"/>
        <v>169.161856</v>
      </c>
      <c r="H76" s="74">
        <f t="shared" si="7"/>
        <v>133.69444799999999</v>
      </c>
      <c r="I76" s="74">
        <f t="shared" si="8"/>
        <v>50.575479999999999</v>
      </c>
      <c r="J76" s="75"/>
      <c r="K76" s="74">
        <f t="shared" si="9"/>
        <v>1213.8149760000001</v>
      </c>
      <c r="L76" s="74">
        <f t="shared" si="10"/>
        <v>403.90585599999997</v>
      </c>
      <c r="M76" s="74">
        <f t="shared" si="11"/>
        <v>897.30848000000015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2026</v>
      </c>
      <c r="B77" s="40">
        <v>99936</v>
      </c>
      <c r="C77" s="20" t="s">
        <v>3670</v>
      </c>
      <c r="D77" s="20" t="s">
        <v>3059</v>
      </c>
      <c r="E77" s="100">
        <v>0.81040000000000001</v>
      </c>
      <c r="F77" s="39"/>
      <c r="G77" s="74">
        <f t="shared" si="6"/>
        <v>169.161856</v>
      </c>
      <c r="H77" s="74">
        <f t="shared" si="7"/>
        <v>133.69444799999999</v>
      </c>
      <c r="I77" s="74">
        <f t="shared" si="8"/>
        <v>50.575479999999999</v>
      </c>
      <c r="J77" s="75"/>
      <c r="K77" s="74">
        <f t="shared" si="9"/>
        <v>1213.8149760000001</v>
      </c>
      <c r="L77" s="74">
        <f t="shared" si="10"/>
        <v>403.90585599999997</v>
      </c>
      <c r="M77" s="74">
        <f t="shared" si="11"/>
        <v>897.30848000000015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2027</v>
      </c>
      <c r="B78" s="12">
        <v>31900</v>
      </c>
      <c r="C78" s="12" t="s">
        <v>3682</v>
      </c>
      <c r="D78" s="12" t="s">
        <v>3056</v>
      </c>
      <c r="E78" s="100">
        <v>0.88390000000000002</v>
      </c>
      <c r="F78" s="39"/>
      <c r="G78" s="74">
        <f t="shared" si="6"/>
        <v>178.984396</v>
      </c>
      <c r="H78" s="74">
        <f t="shared" si="7"/>
        <v>141.45751800000002</v>
      </c>
      <c r="I78" s="74">
        <f t="shared" si="8"/>
        <v>53.51180500000001</v>
      </c>
      <c r="J78" s="75"/>
      <c r="K78" s="74">
        <f t="shared" si="9"/>
        <v>1284.2970660000001</v>
      </c>
      <c r="L78" s="74">
        <f t="shared" si="10"/>
        <v>421.81339600000001</v>
      </c>
      <c r="M78" s="74">
        <f t="shared" si="11"/>
        <v>945.35543000000007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2028</v>
      </c>
      <c r="B79" s="40">
        <v>99936</v>
      </c>
      <c r="C79" s="20" t="s">
        <v>3670</v>
      </c>
      <c r="D79" s="20" t="s">
        <v>3059</v>
      </c>
      <c r="E79" s="100">
        <v>0.81040000000000001</v>
      </c>
      <c r="F79" s="39"/>
      <c r="G79" s="74">
        <f t="shared" si="6"/>
        <v>169.161856</v>
      </c>
      <c r="H79" s="74">
        <f t="shared" si="7"/>
        <v>133.69444799999999</v>
      </c>
      <c r="I79" s="74">
        <f t="shared" si="8"/>
        <v>50.575479999999999</v>
      </c>
      <c r="J79" s="75"/>
      <c r="K79" s="74">
        <f t="shared" si="9"/>
        <v>1213.8149760000001</v>
      </c>
      <c r="L79" s="74">
        <f t="shared" si="10"/>
        <v>403.90585599999997</v>
      </c>
      <c r="M79" s="74">
        <f t="shared" si="11"/>
        <v>897.30848000000015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2029</v>
      </c>
      <c r="B80" s="40">
        <v>99936</v>
      </c>
      <c r="C80" s="20" t="s">
        <v>3670</v>
      </c>
      <c r="D80" s="20" t="s">
        <v>3059</v>
      </c>
      <c r="E80" s="100">
        <v>0.81040000000000001</v>
      </c>
      <c r="F80" s="39"/>
      <c r="G80" s="74">
        <f t="shared" si="6"/>
        <v>169.161856</v>
      </c>
      <c r="H80" s="74">
        <f t="shared" si="7"/>
        <v>133.69444799999999</v>
      </c>
      <c r="I80" s="74">
        <f t="shared" si="8"/>
        <v>50.575479999999999</v>
      </c>
      <c r="J80" s="75"/>
      <c r="K80" s="74">
        <f t="shared" si="9"/>
        <v>1213.8149760000001</v>
      </c>
      <c r="L80" s="74">
        <f t="shared" si="10"/>
        <v>403.90585599999997</v>
      </c>
      <c r="M80" s="74">
        <f t="shared" si="11"/>
        <v>897.30848000000015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2030</v>
      </c>
      <c r="B81" s="40">
        <v>99936</v>
      </c>
      <c r="C81" s="20" t="s">
        <v>3670</v>
      </c>
      <c r="D81" s="20" t="s">
        <v>3059</v>
      </c>
      <c r="E81" s="100">
        <v>0.81040000000000001</v>
      </c>
      <c r="F81" s="39"/>
      <c r="G81" s="74">
        <f t="shared" si="6"/>
        <v>169.161856</v>
      </c>
      <c r="H81" s="74">
        <f t="shared" si="7"/>
        <v>133.69444799999999</v>
      </c>
      <c r="I81" s="74">
        <f t="shared" si="8"/>
        <v>50.575479999999999</v>
      </c>
      <c r="J81" s="75"/>
      <c r="K81" s="74">
        <f t="shared" si="9"/>
        <v>1213.8149760000001</v>
      </c>
      <c r="L81" s="74">
        <f t="shared" si="10"/>
        <v>403.90585599999997</v>
      </c>
      <c r="M81" s="74">
        <f t="shared" si="11"/>
        <v>897.30848000000015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2031</v>
      </c>
      <c r="B82" s="40">
        <v>99936</v>
      </c>
      <c r="C82" s="20" t="s">
        <v>3670</v>
      </c>
      <c r="D82" s="20" t="s">
        <v>3059</v>
      </c>
      <c r="E82" s="100">
        <v>0.81040000000000001</v>
      </c>
      <c r="F82" s="39"/>
      <c r="G82" s="74">
        <f t="shared" si="6"/>
        <v>169.161856</v>
      </c>
      <c r="H82" s="74">
        <f t="shared" si="7"/>
        <v>133.69444799999999</v>
      </c>
      <c r="I82" s="74">
        <f t="shared" si="8"/>
        <v>50.575479999999999</v>
      </c>
      <c r="J82" s="75"/>
      <c r="K82" s="74">
        <f t="shared" si="9"/>
        <v>1213.8149760000001</v>
      </c>
      <c r="L82" s="74">
        <f t="shared" si="10"/>
        <v>403.90585599999997</v>
      </c>
      <c r="M82" s="74">
        <f t="shared" si="11"/>
        <v>897.30848000000015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2032</v>
      </c>
      <c r="B83" s="40">
        <v>99936</v>
      </c>
      <c r="C83" s="20" t="s">
        <v>3670</v>
      </c>
      <c r="D83" s="20" t="s">
        <v>3059</v>
      </c>
      <c r="E83" s="100">
        <v>0.81040000000000001</v>
      </c>
      <c r="F83" s="39"/>
      <c r="G83" s="74">
        <f t="shared" si="6"/>
        <v>169.161856</v>
      </c>
      <c r="H83" s="74">
        <f t="shared" si="7"/>
        <v>133.69444799999999</v>
      </c>
      <c r="I83" s="74">
        <f t="shared" si="8"/>
        <v>50.575479999999999</v>
      </c>
      <c r="J83" s="75"/>
      <c r="K83" s="74">
        <f t="shared" si="9"/>
        <v>1213.8149760000001</v>
      </c>
      <c r="L83" s="74">
        <f t="shared" si="10"/>
        <v>403.90585599999997</v>
      </c>
      <c r="M83" s="74">
        <f t="shared" si="11"/>
        <v>897.30848000000015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" t="s">
        <v>2033</v>
      </c>
      <c r="B84" s="12">
        <v>15940</v>
      </c>
      <c r="C84" s="12" t="s">
        <v>3673</v>
      </c>
      <c r="D84" s="12" t="s">
        <v>3056</v>
      </c>
      <c r="E84" s="100">
        <v>0.82030000000000003</v>
      </c>
      <c r="F84" s="39"/>
      <c r="G84" s="74">
        <f t="shared" si="6"/>
        <v>170.484892</v>
      </c>
      <c r="H84" s="74">
        <f t="shared" si="7"/>
        <v>134.74008600000002</v>
      </c>
      <c r="I84" s="74">
        <f t="shared" si="8"/>
        <v>50.970984999999999</v>
      </c>
      <c r="J84" s="75"/>
      <c r="K84" s="74">
        <f t="shared" si="9"/>
        <v>1223.3084820000001</v>
      </c>
      <c r="L84" s="74">
        <f t="shared" si="10"/>
        <v>406.31789200000003</v>
      </c>
      <c r="M84" s="74">
        <f t="shared" si="11"/>
        <v>903.78011000000015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12" t="s">
        <v>2034</v>
      </c>
      <c r="B85" s="12">
        <v>10420</v>
      </c>
      <c r="C85" s="12" t="s">
        <v>3681</v>
      </c>
      <c r="D85" s="12" t="s">
        <v>3056</v>
      </c>
      <c r="E85" s="100">
        <v>0.83320000000000005</v>
      </c>
      <c r="F85" s="39"/>
      <c r="G85" s="74">
        <f t="shared" si="6"/>
        <v>172.20884799999999</v>
      </c>
      <c r="H85" s="74">
        <f t="shared" si="7"/>
        <v>136.10258400000001</v>
      </c>
      <c r="I85" s="74">
        <f t="shared" si="8"/>
        <v>51.486339999999998</v>
      </c>
      <c r="J85" s="75"/>
      <c r="K85" s="74">
        <f t="shared" si="9"/>
        <v>1235.6788080000001</v>
      </c>
      <c r="L85" s="74">
        <f t="shared" si="10"/>
        <v>409.460848</v>
      </c>
      <c r="M85" s="74">
        <f t="shared" si="11"/>
        <v>912.21284000000014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12" t="s">
        <v>2035</v>
      </c>
      <c r="B86" s="12">
        <v>49660</v>
      </c>
      <c r="C86" s="12" t="s">
        <v>3680</v>
      </c>
      <c r="D86" s="12" t="s">
        <v>3056</v>
      </c>
      <c r="E86" s="100">
        <v>0.80520000000000003</v>
      </c>
      <c r="F86" s="39"/>
      <c r="G86" s="74">
        <f t="shared" si="6"/>
        <v>168.466928</v>
      </c>
      <c r="H86" s="74">
        <f t="shared" si="7"/>
        <v>133.14522400000001</v>
      </c>
      <c r="I86" s="74">
        <f t="shared" si="8"/>
        <v>50.367739999999998</v>
      </c>
      <c r="J86" s="75"/>
      <c r="K86" s="74">
        <f t="shared" si="9"/>
        <v>1208.8284880000001</v>
      </c>
      <c r="L86" s="74">
        <f t="shared" si="10"/>
        <v>402.63892799999996</v>
      </c>
      <c r="M86" s="74">
        <f t="shared" si="11"/>
        <v>893.90923999999995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2036</v>
      </c>
      <c r="B87" s="40">
        <v>99936</v>
      </c>
      <c r="C87" s="20" t="s">
        <v>3670</v>
      </c>
      <c r="D87" s="20" t="s">
        <v>3059</v>
      </c>
      <c r="E87" s="100">
        <v>0.81040000000000001</v>
      </c>
      <c r="F87" s="39"/>
      <c r="G87" s="74">
        <f t="shared" si="6"/>
        <v>169.161856</v>
      </c>
      <c r="H87" s="74">
        <f t="shared" si="7"/>
        <v>133.69444799999999</v>
      </c>
      <c r="I87" s="74">
        <f t="shared" si="8"/>
        <v>50.575479999999999</v>
      </c>
      <c r="J87" s="75"/>
      <c r="K87" s="74">
        <f t="shared" si="9"/>
        <v>1213.8149760000001</v>
      </c>
      <c r="L87" s="74">
        <f t="shared" si="10"/>
        <v>403.90585599999997</v>
      </c>
      <c r="M87" s="74">
        <f t="shared" si="11"/>
        <v>897.30848000000015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12" t="s">
        <v>2037</v>
      </c>
      <c r="B88" s="12">
        <v>18140</v>
      </c>
      <c r="C88" s="12" t="s">
        <v>3676</v>
      </c>
      <c r="D88" s="12" t="s">
        <v>3056</v>
      </c>
      <c r="E88" s="100">
        <v>0.94569999999999999</v>
      </c>
      <c r="F88" s="39"/>
      <c r="G88" s="74">
        <f t="shared" si="6"/>
        <v>187.24334799999997</v>
      </c>
      <c r="H88" s="74">
        <f t="shared" si="7"/>
        <v>147.98483400000001</v>
      </c>
      <c r="I88" s="74">
        <f t="shared" si="8"/>
        <v>55.980715000000004</v>
      </c>
      <c r="J88" s="75"/>
      <c r="K88" s="74">
        <f t="shared" si="9"/>
        <v>1343.5595579999999</v>
      </c>
      <c r="L88" s="74">
        <f t="shared" si="10"/>
        <v>436.87034799999998</v>
      </c>
      <c r="M88" s="74">
        <f t="shared" si="11"/>
        <v>985.75409000000013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2038</v>
      </c>
      <c r="B89" s="40">
        <v>99936</v>
      </c>
      <c r="C89" s="20" t="s">
        <v>3670</v>
      </c>
      <c r="D89" s="20" t="s">
        <v>3059</v>
      </c>
      <c r="E89" s="100">
        <v>0.81040000000000001</v>
      </c>
      <c r="F89" s="39"/>
      <c r="G89" s="74">
        <f t="shared" si="6"/>
        <v>169.161856</v>
      </c>
      <c r="H89" s="74">
        <f t="shared" si="7"/>
        <v>133.69444799999999</v>
      </c>
      <c r="I89" s="74">
        <f t="shared" si="8"/>
        <v>50.575479999999999</v>
      </c>
      <c r="J89" s="75"/>
      <c r="K89" s="74">
        <f t="shared" si="9"/>
        <v>1213.8149760000001</v>
      </c>
      <c r="L89" s="74">
        <f t="shared" si="10"/>
        <v>403.90585599999997</v>
      </c>
      <c r="M89" s="74">
        <f t="shared" si="11"/>
        <v>897.30848000000015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2039</v>
      </c>
      <c r="B90" s="40">
        <v>99936</v>
      </c>
      <c r="C90" s="20" t="s">
        <v>3670</v>
      </c>
      <c r="D90" s="20" t="s">
        <v>3059</v>
      </c>
      <c r="E90" s="100">
        <v>0.81040000000000001</v>
      </c>
      <c r="F90" s="39"/>
      <c r="G90" s="74">
        <f t="shared" si="6"/>
        <v>169.161856</v>
      </c>
      <c r="H90" s="74">
        <f t="shared" si="7"/>
        <v>133.69444799999999</v>
      </c>
      <c r="I90" s="74">
        <f t="shared" si="8"/>
        <v>50.575479999999999</v>
      </c>
      <c r="J90" s="75"/>
      <c r="K90" s="74">
        <f t="shared" si="9"/>
        <v>1213.8149760000001</v>
      </c>
      <c r="L90" s="74">
        <f t="shared" si="10"/>
        <v>403.90585599999997</v>
      </c>
      <c r="M90" s="74">
        <f t="shared" si="11"/>
        <v>897.30848000000015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12" t="s">
        <v>2040</v>
      </c>
      <c r="B91" s="12">
        <v>17140</v>
      </c>
      <c r="C91" s="12" t="s">
        <v>3519</v>
      </c>
      <c r="D91" s="12" t="s">
        <v>3056</v>
      </c>
      <c r="E91" s="100">
        <v>0.93320000000000003</v>
      </c>
      <c r="F91" s="39"/>
      <c r="G91" s="74">
        <f t="shared" si="6"/>
        <v>185.57284799999999</v>
      </c>
      <c r="H91" s="74">
        <f t="shared" si="7"/>
        <v>146.66458400000002</v>
      </c>
      <c r="I91" s="74">
        <f t="shared" si="8"/>
        <v>55.481340000000003</v>
      </c>
      <c r="J91" s="75"/>
      <c r="K91" s="74">
        <f t="shared" si="9"/>
        <v>1331.5728080000001</v>
      </c>
      <c r="L91" s="74">
        <f t="shared" si="10"/>
        <v>433.82484799999997</v>
      </c>
      <c r="M91" s="74">
        <f t="shared" si="11"/>
        <v>977.58284000000003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40" t="s">
        <v>2041</v>
      </c>
      <c r="B92" s="40">
        <v>99936</v>
      </c>
      <c r="C92" s="20" t="s">
        <v>3670</v>
      </c>
      <c r="D92" s="20" t="s">
        <v>3059</v>
      </c>
      <c r="E92" s="100">
        <v>0.81040000000000001</v>
      </c>
      <c r="F92" s="39"/>
      <c r="G92" s="74">
        <f t="shared" si="6"/>
        <v>169.161856</v>
      </c>
      <c r="H92" s="74">
        <f t="shared" si="7"/>
        <v>133.69444799999999</v>
      </c>
      <c r="I92" s="74">
        <f t="shared" si="8"/>
        <v>50.575479999999999</v>
      </c>
      <c r="J92" s="75"/>
      <c r="K92" s="74">
        <f t="shared" si="9"/>
        <v>1213.8149760000001</v>
      </c>
      <c r="L92" s="74">
        <f t="shared" si="10"/>
        <v>403.90585599999997</v>
      </c>
      <c r="M92" s="74">
        <f t="shared" si="11"/>
        <v>897.30848000000015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2042</v>
      </c>
      <c r="B93" s="40">
        <v>99936</v>
      </c>
      <c r="C93" s="20" t="s">
        <v>3670</v>
      </c>
      <c r="D93" s="20" t="s">
        <v>3059</v>
      </c>
      <c r="E93" s="100">
        <v>0.81040000000000001</v>
      </c>
      <c r="F93" s="39"/>
      <c r="G93" s="74">
        <f t="shared" si="6"/>
        <v>169.161856</v>
      </c>
      <c r="H93" s="74">
        <f t="shared" si="7"/>
        <v>133.69444799999999</v>
      </c>
      <c r="I93" s="74">
        <f t="shared" si="8"/>
        <v>50.575479999999999</v>
      </c>
      <c r="J93" s="75"/>
      <c r="K93" s="74">
        <f t="shared" si="9"/>
        <v>1213.8149760000001</v>
      </c>
      <c r="L93" s="74">
        <f t="shared" si="10"/>
        <v>403.90585599999997</v>
      </c>
      <c r="M93" s="74">
        <f t="shared" si="11"/>
        <v>897.30848000000015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2043</v>
      </c>
      <c r="B94" s="40">
        <v>99936</v>
      </c>
      <c r="C94" s="20" t="s">
        <v>3670</v>
      </c>
      <c r="D94" s="20" t="s">
        <v>3059</v>
      </c>
      <c r="E94" s="100">
        <v>0.81040000000000001</v>
      </c>
      <c r="F94" s="39"/>
      <c r="G94" s="74">
        <f t="shared" si="6"/>
        <v>169.161856</v>
      </c>
      <c r="H94" s="74">
        <f t="shared" si="7"/>
        <v>133.69444799999999</v>
      </c>
      <c r="I94" s="74">
        <f t="shared" si="8"/>
        <v>50.575479999999999</v>
      </c>
      <c r="J94" s="75"/>
      <c r="K94" s="74">
        <f t="shared" si="9"/>
        <v>1213.8149760000001</v>
      </c>
      <c r="L94" s="74">
        <f t="shared" si="10"/>
        <v>403.90585599999997</v>
      </c>
      <c r="M94" s="74">
        <f t="shared" si="11"/>
        <v>897.30848000000015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12" t="s">
        <v>2044</v>
      </c>
      <c r="B95" s="12">
        <v>45780</v>
      </c>
      <c r="C95" s="12" t="s">
        <v>3677</v>
      </c>
      <c r="D95" s="12" t="s">
        <v>3056</v>
      </c>
      <c r="E95" s="100">
        <v>0.90950000000000009</v>
      </c>
      <c r="F95" s="39"/>
      <c r="G95" s="74">
        <f t="shared" si="6"/>
        <v>182.40557999999999</v>
      </c>
      <c r="H95" s="74">
        <f t="shared" si="7"/>
        <v>144.16139000000001</v>
      </c>
      <c r="I95" s="74">
        <f t="shared" si="8"/>
        <v>54.534525000000002</v>
      </c>
      <c r="J95" s="75"/>
      <c r="K95" s="74">
        <f t="shared" si="9"/>
        <v>1308.8459300000002</v>
      </c>
      <c r="L95" s="74">
        <f t="shared" si="10"/>
        <v>428.05058000000002</v>
      </c>
      <c r="M95" s="74">
        <f t="shared" si="11"/>
        <v>962.09015000000022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2045</v>
      </c>
      <c r="B96" s="40">
        <v>99936</v>
      </c>
      <c r="C96" s="20" t="s">
        <v>3670</v>
      </c>
      <c r="D96" s="20" t="s">
        <v>3059</v>
      </c>
      <c r="E96" s="100">
        <v>0.81040000000000001</v>
      </c>
      <c r="F96" s="39"/>
      <c r="G96" s="74">
        <f t="shared" si="6"/>
        <v>169.161856</v>
      </c>
      <c r="H96" s="74">
        <f t="shared" si="7"/>
        <v>133.69444799999999</v>
      </c>
      <c r="I96" s="74">
        <f t="shared" si="8"/>
        <v>50.575479999999999</v>
      </c>
      <c r="J96" s="75"/>
      <c r="K96" s="74">
        <f t="shared" si="9"/>
        <v>1213.8149760000001</v>
      </c>
      <c r="L96" s="74">
        <f t="shared" si="10"/>
        <v>403.90585599999997</v>
      </c>
      <c r="M96" s="74">
        <f t="shared" si="11"/>
        <v>897.30848000000015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9" x14ac:dyDescent="0.3">
      <c r="A97" s="27"/>
      <c r="H97" s="61"/>
      <c r="I97" s="61"/>
    </row>
    <row r="98" spans="1:9" x14ac:dyDescent="0.3">
      <c r="A98" s="27" t="s">
        <v>4187</v>
      </c>
    </row>
    <row r="99" spans="1:9" x14ac:dyDescent="0.3">
      <c r="A99" s="43"/>
      <c r="I99" s="4"/>
    </row>
  </sheetData>
  <autoFilter ref="A8:M8" xr:uid="{2EC5D927-A781-487C-872E-53CBBE1840EE}">
    <sortState xmlns:xlrd2="http://schemas.microsoft.com/office/spreadsheetml/2017/richdata2" ref="A9:M96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044B-8771-4F32-A684-D61FF29EFFA6}">
  <sheetPr>
    <pageSetUpPr fitToPage="1"/>
  </sheetPr>
  <dimension ref="A1:W72"/>
  <sheetViews>
    <sheetView topLeftCell="C1" zoomScaleNormal="100" workbookViewId="0">
      <selection sqref="A1:M5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43"/>
      <c r="O4" s="43"/>
      <c r="P4" s="43"/>
      <c r="Q4" s="43"/>
      <c r="R4" s="43"/>
      <c r="S4" s="43"/>
      <c r="T4" s="43"/>
      <c r="U4" s="43"/>
      <c r="V4" s="43"/>
      <c r="W4" s="43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3"/>
      <c r="O5" s="53"/>
      <c r="P5" s="53"/>
      <c r="Q5" s="53"/>
      <c r="R5" s="53"/>
      <c r="S5" s="53"/>
      <c r="T5" s="53"/>
      <c r="U5" s="53"/>
      <c r="V5" s="53"/>
      <c r="W5" s="53"/>
    </row>
    <row r="6" spans="1:23" x14ac:dyDescent="0.3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spans="1:23" ht="18" x14ac:dyDescent="0.35">
      <c r="A7" s="63" t="s">
        <v>3827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68</v>
      </c>
      <c r="B9" s="12">
        <v>99902</v>
      </c>
      <c r="C9" s="12" t="s">
        <v>3827</v>
      </c>
      <c r="D9" s="12" t="s">
        <v>4112</v>
      </c>
      <c r="E9" s="100">
        <v>1.2687999999999999</v>
      </c>
      <c r="F9" s="39"/>
      <c r="G9" s="74">
        <f t="shared" ref="G9:G37" si="0">(E9*133.64)+60.86</f>
        <v>230.42243199999996</v>
      </c>
      <c r="H9" s="74">
        <f t="shared" ref="H9:H37" si="1">(E9*105.62)+48.1</f>
        <v>182.11065600000001</v>
      </c>
      <c r="I9" s="74">
        <f t="shared" ref="I9:I37" si="2">(E9*39.95)+18.2</f>
        <v>68.888559999999998</v>
      </c>
      <c r="J9" s="75"/>
      <c r="K9" s="74">
        <f t="shared" ref="K9:K37" si="3">((E9*958.94)+436.69)</f>
        <v>1653.3930720000001</v>
      </c>
      <c r="L9" s="74">
        <f t="shared" ref="L9:L37" si="4">(E9*243.64)+206.46</f>
        <v>515.59043199999996</v>
      </c>
      <c r="M9" s="74">
        <f t="shared" ref="M9:M37" si="5">(E9*653.7)+367.55</f>
        <v>1196.9645600000001</v>
      </c>
      <c r="N9" s="44"/>
      <c r="O9" s="44"/>
      <c r="P9" s="43"/>
      <c r="Q9" s="43"/>
      <c r="R9" s="43"/>
      <c r="S9" s="43"/>
      <c r="T9" s="43"/>
      <c r="U9" s="43"/>
      <c r="V9" s="43"/>
      <c r="W9" s="43"/>
    </row>
    <row r="10" spans="1:23" x14ac:dyDescent="0.3">
      <c r="A10" s="40" t="s">
        <v>69</v>
      </c>
      <c r="B10" s="12">
        <v>99902</v>
      </c>
      <c r="C10" s="12" t="s">
        <v>3827</v>
      </c>
      <c r="D10" s="12" t="s">
        <v>4112</v>
      </c>
      <c r="E10" s="100">
        <v>1.2687999999999999</v>
      </c>
      <c r="F10" s="39"/>
      <c r="G10" s="74">
        <f t="shared" si="0"/>
        <v>230.42243199999996</v>
      </c>
      <c r="H10" s="74">
        <f t="shared" si="1"/>
        <v>182.11065600000001</v>
      </c>
      <c r="I10" s="74">
        <f t="shared" si="2"/>
        <v>68.888559999999998</v>
      </c>
      <c r="J10" s="75"/>
      <c r="K10" s="74">
        <f t="shared" si="3"/>
        <v>1653.3930720000001</v>
      </c>
      <c r="L10" s="74">
        <f t="shared" si="4"/>
        <v>515.59043199999996</v>
      </c>
      <c r="M10" s="74">
        <f t="shared" si="5"/>
        <v>1196.9645600000001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3">
      <c r="A11" s="19" t="s">
        <v>3890</v>
      </c>
      <c r="B11" s="12">
        <v>11260</v>
      </c>
      <c r="C11" s="12" t="s">
        <v>3139</v>
      </c>
      <c r="D11" s="20" t="s">
        <v>3056</v>
      </c>
      <c r="E11" s="100">
        <v>1.2290000000000001</v>
      </c>
      <c r="F11" s="39"/>
      <c r="G11" s="74">
        <f t="shared" si="0"/>
        <v>225.10356000000002</v>
      </c>
      <c r="H11" s="74">
        <f t="shared" si="1"/>
        <v>177.90698</v>
      </c>
      <c r="I11" s="74">
        <f t="shared" si="2"/>
        <v>67.298550000000006</v>
      </c>
      <c r="J11" s="75"/>
      <c r="K11" s="74">
        <f t="shared" si="3"/>
        <v>1615.2272600000001</v>
      </c>
      <c r="L11" s="74">
        <f t="shared" si="4"/>
        <v>505.89355999999998</v>
      </c>
      <c r="M11" s="74">
        <f t="shared" si="5"/>
        <v>1170.9473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40" t="s">
        <v>70</v>
      </c>
      <c r="B12" s="12">
        <v>99902</v>
      </c>
      <c r="C12" s="12" t="s">
        <v>3827</v>
      </c>
      <c r="D12" s="12" t="s">
        <v>4112</v>
      </c>
      <c r="E12" s="100">
        <v>1.2687999999999999</v>
      </c>
      <c r="F12" s="39"/>
      <c r="G12" s="74">
        <f t="shared" si="0"/>
        <v>230.42243199999996</v>
      </c>
      <c r="H12" s="74">
        <f t="shared" si="1"/>
        <v>182.11065600000001</v>
      </c>
      <c r="I12" s="74">
        <f t="shared" si="2"/>
        <v>68.888559999999998</v>
      </c>
      <c r="J12" s="75"/>
      <c r="K12" s="74">
        <f t="shared" si="3"/>
        <v>1653.3930720000001</v>
      </c>
      <c r="L12" s="74">
        <f t="shared" si="4"/>
        <v>515.59043199999996</v>
      </c>
      <c r="M12" s="74">
        <f t="shared" si="5"/>
        <v>1196.9645600000001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71</v>
      </c>
      <c r="B13" s="12">
        <v>99902</v>
      </c>
      <c r="C13" s="12" t="s">
        <v>3827</v>
      </c>
      <c r="D13" s="12" t="s">
        <v>4112</v>
      </c>
      <c r="E13" s="100">
        <v>1.2687999999999999</v>
      </c>
      <c r="F13" s="39"/>
      <c r="G13" s="74">
        <f t="shared" si="0"/>
        <v>230.42243199999996</v>
      </c>
      <c r="H13" s="74">
        <f t="shared" si="1"/>
        <v>182.11065600000001</v>
      </c>
      <c r="I13" s="74">
        <f t="shared" si="2"/>
        <v>68.888559999999998</v>
      </c>
      <c r="J13" s="75"/>
      <c r="K13" s="74">
        <f t="shared" si="3"/>
        <v>1653.3930720000001</v>
      </c>
      <c r="L13" s="74">
        <f t="shared" si="4"/>
        <v>515.59043199999996</v>
      </c>
      <c r="M13" s="74">
        <f t="shared" si="5"/>
        <v>1196.9645600000001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72</v>
      </c>
      <c r="B14" s="12">
        <v>99902</v>
      </c>
      <c r="C14" s="12" t="s">
        <v>3827</v>
      </c>
      <c r="D14" s="12" t="s">
        <v>4112</v>
      </c>
      <c r="E14" s="100">
        <v>1.2687999999999999</v>
      </c>
      <c r="F14" s="39"/>
      <c r="G14" s="74">
        <f t="shared" si="0"/>
        <v>230.42243199999996</v>
      </c>
      <c r="H14" s="74">
        <f t="shared" si="1"/>
        <v>182.11065600000001</v>
      </c>
      <c r="I14" s="74">
        <f t="shared" si="2"/>
        <v>68.888559999999998</v>
      </c>
      <c r="J14" s="75"/>
      <c r="K14" s="74">
        <f t="shared" si="3"/>
        <v>1653.3930720000001</v>
      </c>
      <c r="L14" s="74">
        <f t="shared" si="4"/>
        <v>515.59043199999996</v>
      </c>
      <c r="M14" s="74">
        <f t="shared" si="5"/>
        <v>1196.9645600000001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73</v>
      </c>
      <c r="B15" s="12">
        <v>99902</v>
      </c>
      <c r="C15" s="12" t="s">
        <v>3827</v>
      </c>
      <c r="D15" s="12" t="s">
        <v>4112</v>
      </c>
      <c r="E15" s="100">
        <v>1.2687999999999999</v>
      </c>
      <c r="F15" s="39"/>
      <c r="G15" s="74">
        <f t="shared" si="0"/>
        <v>230.42243199999996</v>
      </c>
      <c r="H15" s="74">
        <f t="shared" si="1"/>
        <v>182.11065600000001</v>
      </c>
      <c r="I15" s="74">
        <f t="shared" si="2"/>
        <v>68.888559999999998</v>
      </c>
      <c r="J15" s="75"/>
      <c r="K15" s="74">
        <f t="shared" si="3"/>
        <v>1653.3930720000001</v>
      </c>
      <c r="L15" s="74">
        <f t="shared" si="4"/>
        <v>515.59043199999996</v>
      </c>
      <c r="M15" s="74">
        <f t="shared" si="5"/>
        <v>1196.9645600000001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9" t="s">
        <v>3891</v>
      </c>
      <c r="B16" s="12">
        <v>21820</v>
      </c>
      <c r="C16" s="12" t="s">
        <v>3145</v>
      </c>
      <c r="D16" s="20" t="s">
        <v>3056</v>
      </c>
      <c r="E16" s="100">
        <v>1.0763</v>
      </c>
      <c r="F16" s="39"/>
      <c r="G16" s="74">
        <f t="shared" si="0"/>
        <v>204.696732</v>
      </c>
      <c r="H16" s="74">
        <f t="shared" si="1"/>
        <v>161.778806</v>
      </c>
      <c r="I16" s="74">
        <f t="shared" si="2"/>
        <v>61.198185000000009</v>
      </c>
      <c r="J16" s="75"/>
      <c r="K16" s="74">
        <f t="shared" si="3"/>
        <v>1468.7971220000002</v>
      </c>
      <c r="L16" s="74">
        <f t="shared" si="4"/>
        <v>468.68973200000005</v>
      </c>
      <c r="M16" s="74">
        <f t="shared" si="5"/>
        <v>1071.1273100000001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74</v>
      </c>
      <c r="B17" s="12">
        <v>99902</v>
      </c>
      <c r="C17" s="12" t="s">
        <v>3827</v>
      </c>
      <c r="D17" s="12" t="s">
        <v>4112</v>
      </c>
      <c r="E17" s="100">
        <v>1.2687999999999999</v>
      </c>
      <c r="F17" s="39"/>
      <c r="G17" s="74">
        <f t="shared" si="0"/>
        <v>230.42243199999996</v>
      </c>
      <c r="H17" s="74">
        <f t="shared" si="1"/>
        <v>182.11065600000001</v>
      </c>
      <c r="I17" s="74">
        <f t="shared" si="2"/>
        <v>68.888559999999998</v>
      </c>
      <c r="J17" s="75"/>
      <c r="K17" s="74">
        <f t="shared" si="3"/>
        <v>1653.3930720000001</v>
      </c>
      <c r="L17" s="74">
        <f t="shared" si="4"/>
        <v>515.59043199999996</v>
      </c>
      <c r="M17" s="74">
        <f t="shared" si="5"/>
        <v>1196.9645600000001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75</v>
      </c>
      <c r="B18" s="12">
        <v>99902</v>
      </c>
      <c r="C18" s="12" t="s">
        <v>3827</v>
      </c>
      <c r="D18" s="12" t="s">
        <v>4112</v>
      </c>
      <c r="E18" s="100">
        <v>1.2687999999999999</v>
      </c>
      <c r="F18" s="39"/>
      <c r="G18" s="74">
        <f t="shared" si="0"/>
        <v>230.42243199999996</v>
      </c>
      <c r="H18" s="74">
        <f t="shared" si="1"/>
        <v>182.11065600000001</v>
      </c>
      <c r="I18" s="74">
        <f t="shared" si="2"/>
        <v>68.888559999999998</v>
      </c>
      <c r="J18" s="75"/>
      <c r="K18" s="74">
        <f t="shared" si="3"/>
        <v>1653.3930720000001</v>
      </c>
      <c r="L18" s="74">
        <f t="shared" si="4"/>
        <v>515.59043199999996</v>
      </c>
      <c r="M18" s="74">
        <f t="shared" si="5"/>
        <v>1196.9645600000001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76</v>
      </c>
      <c r="B19" s="12">
        <v>99902</v>
      </c>
      <c r="C19" s="12" t="s">
        <v>3827</v>
      </c>
      <c r="D19" s="12" t="s">
        <v>4112</v>
      </c>
      <c r="E19" s="100">
        <v>1.2687999999999999</v>
      </c>
      <c r="F19" s="39"/>
      <c r="G19" s="74">
        <f t="shared" si="0"/>
        <v>230.42243199999996</v>
      </c>
      <c r="H19" s="74">
        <f t="shared" si="1"/>
        <v>182.11065600000001</v>
      </c>
      <c r="I19" s="74">
        <f t="shared" si="2"/>
        <v>68.888559999999998</v>
      </c>
      <c r="J19" s="75"/>
      <c r="K19" s="74">
        <f t="shared" si="3"/>
        <v>1653.3930720000001</v>
      </c>
      <c r="L19" s="74">
        <f t="shared" si="4"/>
        <v>515.59043199999996</v>
      </c>
      <c r="M19" s="74">
        <f t="shared" si="5"/>
        <v>1196.9645600000001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77</v>
      </c>
      <c r="B20" s="12">
        <v>99902</v>
      </c>
      <c r="C20" s="12" t="s">
        <v>3827</v>
      </c>
      <c r="D20" s="12" t="s">
        <v>4112</v>
      </c>
      <c r="E20" s="100">
        <v>1.2687999999999999</v>
      </c>
      <c r="F20" s="39"/>
      <c r="G20" s="74">
        <f t="shared" si="0"/>
        <v>230.42243199999996</v>
      </c>
      <c r="H20" s="74">
        <f t="shared" si="1"/>
        <v>182.11065600000001</v>
      </c>
      <c r="I20" s="74">
        <f t="shared" si="2"/>
        <v>68.888559999999998</v>
      </c>
      <c r="J20" s="75"/>
      <c r="K20" s="74">
        <f t="shared" si="3"/>
        <v>1653.3930720000001</v>
      </c>
      <c r="L20" s="74">
        <f t="shared" si="4"/>
        <v>515.59043199999996</v>
      </c>
      <c r="M20" s="74">
        <f t="shared" si="5"/>
        <v>1196.9645600000001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78</v>
      </c>
      <c r="B21" s="12">
        <v>99902</v>
      </c>
      <c r="C21" s="12" t="s">
        <v>3827</v>
      </c>
      <c r="D21" s="12" t="s">
        <v>4112</v>
      </c>
      <c r="E21" s="100">
        <v>1.2687999999999999</v>
      </c>
      <c r="F21" s="39"/>
      <c r="G21" s="74">
        <f t="shared" si="0"/>
        <v>230.42243199999996</v>
      </c>
      <c r="H21" s="74">
        <f t="shared" si="1"/>
        <v>182.11065600000001</v>
      </c>
      <c r="I21" s="74">
        <f t="shared" si="2"/>
        <v>68.888559999999998</v>
      </c>
      <c r="J21" s="75"/>
      <c r="K21" s="74">
        <f t="shared" si="3"/>
        <v>1653.3930720000001</v>
      </c>
      <c r="L21" s="74">
        <f t="shared" si="4"/>
        <v>515.59043199999996</v>
      </c>
      <c r="M21" s="74">
        <f t="shared" si="5"/>
        <v>1196.9645600000001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79</v>
      </c>
      <c r="B22" s="12">
        <v>99902</v>
      </c>
      <c r="C22" s="12" t="s">
        <v>3827</v>
      </c>
      <c r="D22" s="12" t="s">
        <v>4112</v>
      </c>
      <c r="E22" s="100">
        <v>1.2687999999999999</v>
      </c>
      <c r="F22" s="39"/>
      <c r="G22" s="74">
        <f t="shared" si="0"/>
        <v>230.42243199999996</v>
      </c>
      <c r="H22" s="74">
        <f t="shared" si="1"/>
        <v>182.11065600000001</v>
      </c>
      <c r="I22" s="74">
        <f t="shared" si="2"/>
        <v>68.888559999999998</v>
      </c>
      <c r="J22" s="75"/>
      <c r="K22" s="74">
        <f t="shared" si="3"/>
        <v>1653.3930720000001</v>
      </c>
      <c r="L22" s="74">
        <f t="shared" si="4"/>
        <v>515.59043199999996</v>
      </c>
      <c r="M22" s="74">
        <f t="shared" si="5"/>
        <v>1196.9645600000001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80</v>
      </c>
      <c r="B23" s="12">
        <v>99902</v>
      </c>
      <c r="C23" s="12" t="s">
        <v>3827</v>
      </c>
      <c r="D23" s="12" t="s">
        <v>4112</v>
      </c>
      <c r="E23" s="100">
        <v>1.2687999999999999</v>
      </c>
      <c r="F23" s="39"/>
      <c r="G23" s="74">
        <f t="shared" si="0"/>
        <v>230.42243199999996</v>
      </c>
      <c r="H23" s="74">
        <f t="shared" si="1"/>
        <v>182.11065600000001</v>
      </c>
      <c r="I23" s="74">
        <f t="shared" si="2"/>
        <v>68.888559999999998</v>
      </c>
      <c r="J23" s="75"/>
      <c r="K23" s="74">
        <f t="shared" si="3"/>
        <v>1653.3930720000001</v>
      </c>
      <c r="L23" s="74">
        <f t="shared" si="4"/>
        <v>515.59043199999996</v>
      </c>
      <c r="M23" s="74">
        <f t="shared" si="5"/>
        <v>1196.9645600000001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9" t="s">
        <v>3892</v>
      </c>
      <c r="B24" s="12">
        <v>11260</v>
      </c>
      <c r="C24" s="12" t="s">
        <v>3139</v>
      </c>
      <c r="D24" s="12" t="s">
        <v>3056</v>
      </c>
      <c r="E24" s="100">
        <v>1.2290000000000001</v>
      </c>
      <c r="F24" s="39"/>
      <c r="G24" s="74">
        <f t="shared" si="0"/>
        <v>225.10356000000002</v>
      </c>
      <c r="H24" s="74">
        <f t="shared" si="1"/>
        <v>177.90698</v>
      </c>
      <c r="I24" s="74">
        <f t="shared" si="2"/>
        <v>67.298550000000006</v>
      </c>
      <c r="J24" s="75"/>
      <c r="K24" s="74">
        <f t="shared" si="3"/>
        <v>1615.2272600000001</v>
      </c>
      <c r="L24" s="74">
        <f t="shared" si="4"/>
        <v>505.89355999999998</v>
      </c>
      <c r="M24" s="74">
        <f t="shared" si="5"/>
        <v>1170.9473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81</v>
      </c>
      <c r="B25" s="12">
        <v>99902</v>
      </c>
      <c r="C25" s="12" t="s">
        <v>3827</v>
      </c>
      <c r="D25" s="12" t="s">
        <v>4112</v>
      </c>
      <c r="E25" s="100">
        <v>1.2687999999999999</v>
      </c>
      <c r="F25" s="39"/>
      <c r="G25" s="74">
        <f t="shared" si="0"/>
        <v>230.42243199999996</v>
      </c>
      <c r="H25" s="74">
        <f t="shared" si="1"/>
        <v>182.11065600000001</v>
      </c>
      <c r="I25" s="74">
        <f t="shared" si="2"/>
        <v>68.888559999999998</v>
      </c>
      <c r="J25" s="75"/>
      <c r="K25" s="74">
        <f t="shared" si="3"/>
        <v>1653.3930720000001</v>
      </c>
      <c r="L25" s="74">
        <f t="shared" si="4"/>
        <v>515.59043199999996</v>
      </c>
      <c r="M25" s="74">
        <f t="shared" si="5"/>
        <v>1196.9645600000001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82</v>
      </c>
      <c r="B26" s="12">
        <v>99902</v>
      </c>
      <c r="C26" s="12" t="s">
        <v>3827</v>
      </c>
      <c r="D26" s="12" t="s">
        <v>4112</v>
      </c>
      <c r="E26" s="100">
        <v>1.2687999999999999</v>
      </c>
      <c r="F26" s="39"/>
      <c r="G26" s="74">
        <f t="shared" si="0"/>
        <v>230.42243199999996</v>
      </c>
      <c r="H26" s="74">
        <f t="shared" si="1"/>
        <v>182.11065600000001</v>
      </c>
      <c r="I26" s="74">
        <f t="shared" si="2"/>
        <v>68.888559999999998</v>
      </c>
      <c r="J26" s="75"/>
      <c r="K26" s="74">
        <f t="shared" si="3"/>
        <v>1653.3930720000001</v>
      </c>
      <c r="L26" s="74">
        <f t="shared" si="4"/>
        <v>515.59043199999996</v>
      </c>
      <c r="M26" s="74">
        <f t="shared" si="5"/>
        <v>1196.9645600000001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83</v>
      </c>
      <c r="B27" s="12">
        <v>99902</v>
      </c>
      <c r="C27" s="12" t="s">
        <v>3827</v>
      </c>
      <c r="D27" s="12" t="s">
        <v>4112</v>
      </c>
      <c r="E27" s="100">
        <v>1.2687999999999999</v>
      </c>
      <c r="F27" s="39"/>
      <c r="G27" s="74">
        <f t="shared" si="0"/>
        <v>230.42243199999996</v>
      </c>
      <c r="H27" s="74">
        <f t="shared" si="1"/>
        <v>182.11065600000001</v>
      </c>
      <c r="I27" s="74">
        <f t="shared" si="2"/>
        <v>68.888559999999998</v>
      </c>
      <c r="J27" s="75"/>
      <c r="K27" s="74">
        <f t="shared" si="3"/>
        <v>1653.3930720000001</v>
      </c>
      <c r="L27" s="74">
        <f t="shared" si="4"/>
        <v>515.59043199999996</v>
      </c>
      <c r="M27" s="74">
        <f t="shared" si="5"/>
        <v>1196.9645600000001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84</v>
      </c>
      <c r="B28" s="12">
        <v>99902</v>
      </c>
      <c r="C28" s="12" t="s">
        <v>3827</v>
      </c>
      <c r="D28" s="12" t="s">
        <v>4112</v>
      </c>
      <c r="E28" s="100">
        <v>1.2687999999999999</v>
      </c>
      <c r="F28" s="39"/>
      <c r="G28" s="74">
        <f t="shared" si="0"/>
        <v>230.42243199999996</v>
      </c>
      <c r="H28" s="74">
        <f t="shared" si="1"/>
        <v>182.11065600000001</v>
      </c>
      <c r="I28" s="74">
        <f t="shared" si="2"/>
        <v>68.888559999999998</v>
      </c>
      <c r="J28" s="75"/>
      <c r="K28" s="74">
        <f t="shared" si="3"/>
        <v>1653.3930720000001</v>
      </c>
      <c r="L28" s="74">
        <f t="shared" si="4"/>
        <v>515.59043199999996</v>
      </c>
      <c r="M28" s="74">
        <f t="shared" si="5"/>
        <v>1196.9645600000001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85</v>
      </c>
      <c r="B29" s="12">
        <v>99902</v>
      </c>
      <c r="C29" s="12" t="s">
        <v>3827</v>
      </c>
      <c r="D29" s="12" t="s">
        <v>4112</v>
      </c>
      <c r="E29" s="100">
        <v>1.2687999999999999</v>
      </c>
      <c r="F29" s="39"/>
      <c r="G29" s="74">
        <f t="shared" si="0"/>
        <v>230.42243199999996</v>
      </c>
      <c r="H29" s="74">
        <f t="shared" si="1"/>
        <v>182.11065600000001</v>
      </c>
      <c r="I29" s="74">
        <f t="shared" si="2"/>
        <v>68.888559999999998</v>
      </c>
      <c r="J29" s="75"/>
      <c r="K29" s="74">
        <f t="shared" si="3"/>
        <v>1653.3930720000001</v>
      </c>
      <c r="L29" s="74">
        <f t="shared" si="4"/>
        <v>515.59043199999996</v>
      </c>
      <c r="M29" s="74">
        <f t="shared" si="5"/>
        <v>1196.9645600000001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86</v>
      </c>
      <c r="B30" s="12">
        <v>99902</v>
      </c>
      <c r="C30" s="12" t="s">
        <v>3827</v>
      </c>
      <c r="D30" s="12" t="s">
        <v>4112</v>
      </c>
      <c r="E30" s="100">
        <v>1.2687999999999999</v>
      </c>
      <c r="F30" s="39"/>
      <c r="G30" s="74">
        <f t="shared" si="0"/>
        <v>230.42243199999996</v>
      </c>
      <c r="H30" s="74">
        <f t="shared" si="1"/>
        <v>182.11065600000001</v>
      </c>
      <c r="I30" s="74">
        <f t="shared" si="2"/>
        <v>68.888559999999998</v>
      </c>
      <c r="J30" s="75"/>
      <c r="K30" s="74">
        <f t="shared" si="3"/>
        <v>1653.3930720000001</v>
      </c>
      <c r="L30" s="74">
        <f t="shared" si="4"/>
        <v>515.59043199999996</v>
      </c>
      <c r="M30" s="74">
        <f t="shared" si="5"/>
        <v>1196.9645600000001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87</v>
      </c>
      <c r="B31" s="12">
        <v>99902</v>
      </c>
      <c r="C31" s="12" t="s">
        <v>3827</v>
      </c>
      <c r="D31" s="12" t="s">
        <v>4112</v>
      </c>
      <c r="E31" s="100">
        <v>1.2687999999999999</v>
      </c>
      <c r="F31" s="39"/>
      <c r="G31" s="74">
        <f t="shared" si="0"/>
        <v>230.42243199999996</v>
      </c>
      <c r="H31" s="74">
        <f t="shared" si="1"/>
        <v>182.11065600000001</v>
      </c>
      <c r="I31" s="74">
        <f t="shared" si="2"/>
        <v>68.888559999999998</v>
      </c>
      <c r="J31" s="75"/>
      <c r="K31" s="74">
        <f t="shared" si="3"/>
        <v>1653.3930720000001</v>
      </c>
      <c r="L31" s="74">
        <f t="shared" si="4"/>
        <v>515.59043199999996</v>
      </c>
      <c r="M31" s="74">
        <f t="shared" si="5"/>
        <v>1196.9645600000001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88</v>
      </c>
      <c r="B32" s="12">
        <v>99902</v>
      </c>
      <c r="C32" s="12" t="s">
        <v>3827</v>
      </c>
      <c r="D32" s="12" t="s">
        <v>4112</v>
      </c>
      <c r="E32" s="100">
        <v>1.2687999999999999</v>
      </c>
      <c r="F32" s="39"/>
      <c r="G32" s="74">
        <f t="shared" si="0"/>
        <v>230.42243199999996</v>
      </c>
      <c r="H32" s="74">
        <f t="shared" si="1"/>
        <v>182.11065600000001</v>
      </c>
      <c r="I32" s="74">
        <f t="shared" si="2"/>
        <v>68.888559999999998</v>
      </c>
      <c r="J32" s="75"/>
      <c r="K32" s="74">
        <f t="shared" si="3"/>
        <v>1653.3930720000001</v>
      </c>
      <c r="L32" s="74">
        <f t="shared" si="4"/>
        <v>515.59043199999996</v>
      </c>
      <c r="M32" s="74">
        <f t="shared" si="5"/>
        <v>1196.9645600000001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89</v>
      </c>
      <c r="B33" s="12">
        <v>99902</v>
      </c>
      <c r="C33" s="12" t="s">
        <v>3827</v>
      </c>
      <c r="D33" s="12" t="s">
        <v>4112</v>
      </c>
      <c r="E33" s="100">
        <v>1.2687999999999999</v>
      </c>
      <c r="F33" s="39"/>
      <c r="G33" s="74">
        <f t="shared" si="0"/>
        <v>230.42243199999996</v>
      </c>
      <c r="H33" s="74">
        <f t="shared" si="1"/>
        <v>182.11065600000001</v>
      </c>
      <c r="I33" s="74">
        <f t="shared" si="2"/>
        <v>68.888559999999998</v>
      </c>
      <c r="J33" s="75"/>
      <c r="K33" s="74">
        <f t="shared" si="3"/>
        <v>1653.3930720000001</v>
      </c>
      <c r="L33" s="74">
        <f t="shared" si="4"/>
        <v>515.59043199999996</v>
      </c>
      <c r="M33" s="74">
        <f t="shared" si="5"/>
        <v>1196.9645600000001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90</v>
      </c>
      <c r="B34" s="12">
        <v>99902</v>
      </c>
      <c r="C34" s="12" t="s">
        <v>3827</v>
      </c>
      <c r="D34" s="12" t="s">
        <v>4112</v>
      </c>
      <c r="E34" s="100">
        <v>1.2687999999999999</v>
      </c>
      <c r="F34" s="39"/>
      <c r="G34" s="74">
        <f t="shared" si="0"/>
        <v>230.42243199999996</v>
      </c>
      <c r="H34" s="74">
        <f t="shared" si="1"/>
        <v>182.11065600000001</v>
      </c>
      <c r="I34" s="74">
        <f t="shared" si="2"/>
        <v>68.888559999999998</v>
      </c>
      <c r="J34" s="75"/>
      <c r="K34" s="74">
        <f t="shared" si="3"/>
        <v>1653.3930720000001</v>
      </c>
      <c r="L34" s="74">
        <f t="shared" si="4"/>
        <v>515.59043199999996</v>
      </c>
      <c r="M34" s="74">
        <f t="shared" si="5"/>
        <v>1196.9645600000001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91</v>
      </c>
      <c r="B35" s="12">
        <v>99902</v>
      </c>
      <c r="C35" s="12" t="s">
        <v>3827</v>
      </c>
      <c r="D35" s="12" t="s">
        <v>4112</v>
      </c>
      <c r="E35" s="100">
        <v>1.2687999999999999</v>
      </c>
      <c r="F35" s="39"/>
      <c r="G35" s="74">
        <f t="shared" si="0"/>
        <v>230.42243199999996</v>
      </c>
      <c r="H35" s="74">
        <f t="shared" si="1"/>
        <v>182.11065600000001</v>
      </c>
      <c r="I35" s="74">
        <f t="shared" si="2"/>
        <v>68.888559999999998</v>
      </c>
      <c r="J35" s="75"/>
      <c r="K35" s="74">
        <f t="shared" si="3"/>
        <v>1653.3930720000001</v>
      </c>
      <c r="L35" s="74">
        <f t="shared" si="4"/>
        <v>515.59043199999996</v>
      </c>
      <c r="M35" s="74">
        <f t="shared" si="5"/>
        <v>1196.9645600000001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92</v>
      </c>
      <c r="B36" s="12">
        <v>99902</v>
      </c>
      <c r="C36" s="12" t="s">
        <v>3827</v>
      </c>
      <c r="D36" s="12" t="s">
        <v>4112</v>
      </c>
      <c r="E36" s="100">
        <v>1.2687999999999999</v>
      </c>
      <c r="F36" s="39"/>
      <c r="G36" s="74">
        <f t="shared" si="0"/>
        <v>230.42243199999996</v>
      </c>
      <c r="H36" s="74">
        <f t="shared" si="1"/>
        <v>182.11065600000001</v>
      </c>
      <c r="I36" s="74">
        <f t="shared" si="2"/>
        <v>68.888559999999998</v>
      </c>
      <c r="J36" s="75"/>
      <c r="K36" s="74">
        <f t="shared" si="3"/>
        <v>1653.3930720000001</v>
      </c>
      <c r="L36" s="74">
        <f t="shared" si="4"/>
        <v>515.59043199999996</v>
      </c>
      <c r="M36" s="74">
        <f t="shared" si="5"/>
        <v>1196.9645600000001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93</v>
      </c>
      <c r="B37" s="12">
        <v>99902</v>
      </c>
      <c r="C37" s="12" t="s">
        <v>3827</v>
      </c>
      <c r="D37" s="12" t="s">
        <v>4112</v>
      </c>
      <c r="E37" s="100">
        <v>1.2687999999999999</v>
      </c>
      <c r="F37" s="39"/>
      <c r="G37" s="74">
        <f t="shared" si="0"/>
        <v>230.42243199999996</v>
      </c>
      <c r="H37" s="74">
        <f t="shared" si="1"/>
        <v>182.11065600000001</v>
      </c>
      <c r="I37" s="74">
        <f t="shared" si="2"/>
        <v>68.888559999999998</v>
      </c>
      <c r="J37" s="75"/>
      <c r="K37" s="74">
        <f t="shared" si="3"/>
        <v>1653.3930720000001</v>
      </c>
      <c r="L37" s="74">
        <f t="shared" si="4"/>
        <v>515.59043199999996</v>
      </c>
      <c r="M37" s="74">
        <f t="shared" si="5"/>
        <v>1196.9645600000001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3"/>
      <c r="B38" s="3"/>
      <c r="C38" s="4"/>
      <c r="D38" s="4"/>
      <c r="E38" s="4"/>
      <c r="F38" s="3"/>
      <c r="G38" s="4"/>
      <c r="H38" s="8"/>
      <c r="I38" s="8"/>
      <c r="J38" s="5"/>
      <c r="K38" s="5"/>
      <c r="L38" s="6"/>
      <c r="M38" s="9"/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3"/>
      <c r="B39" s="3"/>
      <c r="C39" s="4"/>
      <c r="D39" s="4"/>
      <c r="E39" s="4"/>
      <c r="F39" s="3"/>
      <c r="G39" s="4"/>
      <c r="H39" s="4"/>
      <c r="I39" s="4"/>
      <c r="J39" s="5"/>
      <c r="K39" s="6"/>
      <c r="L39" s="9"/>
      <c r="M39" s="9"/>
      <c r="N39" s="9"/>
    </row>
    <row r="40" spans="1:23" x14ac:dyDescent="0.3">
      <c r="A40" s="3"/>
      <c r="B40" s="3"/>
      <c r="C40" s="4"/>
      <c r="D40" s="4"/>
      <c r="E40" s="4"/>
      <c r="F40" s="3"/>
      <c r="G40" s="4"/>
      <c r="H40" s="4"/>
      <c r="I40" s="4"/>
      <c r="J40" s="5"/>
      <c r="K40" s="6"/>
      <c r="L40" s="9"/>
      <c r="M40" s="9"/>
      <c r="N40" s="9"/>
    </row>
    <row r="41" spans="1:23" x14ac:dyDescent="0.3">
      <c r="A41" s="27" t="s">
        <v>4187</v>
      </c>
      <c r="B41" s="3"/>
      <c r="C41" s="4"/>
      <c r="D41" s="4"/>
      <c r="E41" s="4"/>
      <c r="F41" s="3"/>
      <c r="G41" s="4"/>
      <c r="H41" s="4"/>
      <c r="I41" s="4"/>
      <c r="J41" s="5"/>
      <c r="K41" s="6"/>
      <c r="L41" s="9"/>
      <c r="M41" s="9"/>
      <c r="N41" s="9"/>
    </row>
    <row r="42" spans="1:23" x14ac:dyDescent="0.3">
      <c r="A42" s="27"/>
      <c r="B42" s="3"/>
      <c r="C42" s="4"/>
      <c r="D42" s="4"/>
      <c r="E42" s="4"/>
      <c r="F42" s="3"/>
      <c r="G42" s="4"/>
      <c r="H42" s="4"/>
      <c r="I42" s="4"/>
      <c r="J42" s="5"/>
      <c r="K42" s="6"/>
      <c r="L42" s="9"/>
      <c r="M42" s="9"/>
      <c r="N42" s="9"/>
    </row>
    <row r="43" spans="1:23" x14ac:dyDescent="0.3">
      <c r="A43" s="3"/>
      <c r="B43" s="3"/>
      <c r="C43" s="4"/>
      <c r="D43" s="4"/>
      <c r="E43" s="4"/>
      <c r="F43" s="3"/>
      <c r="G43" s="4"/>
      <c r="H43" s="4"/>
      <c r="I43" s="4"/>
      <c r="J43" s="5"/>
      <c r="K43" s="6"/>
      <c r="L43" s="9"/>
      <c r="M43" s="9"/>
      <c r="N43" s="9"/>
    </row>
    <row r="44" spans="1:23" x14ac:dyDescent="0.3">
      <c r="A44" s="3"/>
      <c r="B44" s="3"/>
      <c r="C44" s="4"/>
      <c r="D44" s="4"/>
      <c r="E44" s="4"/>
      <c r="F44" s="3"/>
      <c r="G44" s="4"/>
      <c r="H44" s="4"/>
      <c r="I44" s="4"/>
      <c r="J44" s="5"/>
      <c r="K44" s="6"/>
      <c r="L44" s="9"/>
      <c r="M44" s="9"/>
      <c r="N44" s="9"/>
    </row>
    <row r="45" spans="1:23" x14ac:dyDescent="0.3">
      <c r="A45" s="3"/>
      <c r="B45" s="3"/>
      <c r="C45" s="4"/>
      <c r="D45" s="4"/>
      <c r="E45" s="4"/>
      <c r="F45" s="3"/>
      <c r="G45" s="4"/>
      <c r="H45" s="4"/>
      <c r="I45" s="4"/>
      <c r="J45" s="5"/>
      <c r="K45" s="6"/>
      <c r="L45" s="9"/>
      <c r="M45" s="9"/>
      <c r="N45" s="9"/>
    </row>
    <row r="46" spans="1:23" x14ac:dyDescent="0.3">
      <c r="A46" s="3"/>
      <c r="B46" s="3"/>
      <c r="C46" s="4"/>
      <c r="D46" s="4"/>
      <c r="E46" s="4"/>
      <c r="F46" s="3"/>
      <c r="G46" s="4"/>
      <c r="H46" s="4"/>
      <c r="I46" s="4"/>
      <c r="J46" s="5"/>
      <c r="K46" s="6"/>
      <c r="L46" s="9"/>
      <c r="M46" s="9"/>
      <c r="N46" s="9"/>
    </row>
    <row r="47" spans="1:23" x14ac:dyDescent="0.3">
      <c r="A47" s="3"/>
      <c r="B47" s="3"/>
      <c r="C47" s="4"/>
      <c r="D47" s="4"/>
      <c r="E47" s="4"/>
      <c r="F47" s="3"/>
      <c r="G47" s="4"/>
      <c r="H47" s="4"/>
      <c r="I47" s="4"/>
      <c r="J47" s="5"/>
      <c r="K47" s="6"/>
      <c r="L47" s="9"/>
      <c r="M47" s="9"/>
      <c r="N47" s="9"/>
    </row>
    <row r="48" spans="1:23" x14ac:dyDescent="0.3">
      <c r="A48" s="3"/>
      <c r="B48" s="3"/>
      <c r="C48" s="4"/>
      <c r="D48" s="4"/>
      <c r="E48" s="4"/>
      <c r="F48" s="3"/>
      <c r="G48" s="4"/>
      <c r="H48" s="4"/>
      <c r="I48" s="4"/>
      <c r="J48" s="5"/>
      <c r="K48" s="6"/>
      <c r="L48" s="9"/>
      <c r="M48" s="9"/>
      <c r="N48" s="9"/>
    </row>
    <row r="49" spans="1:14" x14ac:dyDescent="0.3">
      <c r="A49" s="3"/>
      <c r="B49" s="3"/>
      <c r="C49" s="4"/>
      <c r="D49" s="4"/>
      <c r="E49" s="4"/>
      <c r="F49" s="3"/>
      <c r="G49" s="4"/>
      <c r="H49" s="4"/>
      <c r="I49" s="4"/>
      <c r="J49" s="5"/>
      <c r="K49" s="6"/>
      <c r="L49" s="9"/>
      <c r="M49" s="9"/>
      <c r="N49" s="9"/>
    </row>
    <row r="50" spans="1:14" x14ac:dyDescent="0.3">
      <c r="A50" s="3"/>
      <c r="B50" s="3"/>
      <c r="C50" s="4"/>
      <c r="D50" s="4"/>
      <c r="E50" s="4"/>
      <c r="F50" s="3"/>
      <c r="G50" s="4"/>
      <c r="H50" s="4"/>
      <c r="I50" s="4"/>
      <c r="J50" s="5"/>
      <c r="K50" s="6"/>
      <c r="L50" s="9"/>
      <c r="M50" s="9"/>
      <c r="N50" s="9"/>
    </row>
    <row r="51" spans="1:14" x14ac:dyDescent="0.3">
      <c r="A51" s="3"/>
      <c r="B51" s="3"/>
      <c r="C51" s="4"/>
      <c r="D51" s="4"/>
      <c r="E51" s="4"/>
      <c r="F51" s="3"/>
      <c r="G51" s="4"/>
      <c r="H51" s="4"/>
      <c r="I51" s="4"/>
      <c r="J51" s="5"/>
      <c r="K51" s="6"/>
      <c r="L51" s="9"/>
      <c r="M51" s="9"/>
      <c r="N51" s="9"/>
    </row>
    <row r="52" spans="1:14" x14ac:dyDescent="0.3">
      <c r="A52" s="3"/>
      <c r="B52" s="3"/>
      <c r="C52" s="4"/>
      <c r="D52" s="4"/>
      <c r="E52" s="4"/>
      <c r="F52" s="3"/>
      <c r="G52" s="4"/>
      <c r="H52" s="4"/>
      <c r="I52" s="4"/>
      <c r="J52" s="5"/>
      <c r="K52" s="6"/>
      <c r="L52" s="9"/>
      <c r="M52" s="9"/>
      <c r="N52" s="9"/>
    </row>
    <row r="53" spans="1:14" x14ac:dyDescent="0.3">
      <c r="A53" s="3"/>
      <c r="B53" s="3"/>
      <c r="C53" s="4"/>
      <c r="D53" s="4"/>
      <c r="E53" s="4"/>
      <c r="F53" s="3"/>
      <c r="G53" s="4"/>
      <c r="H53" s="4"/>
      <c r="I53" s="4"/>
      <c r="J53" s="5"/>
      <c r="K53" s="6"/>
      <c r="L53" s="9"/>
      <c r="M53" s="9"/>
      <c r="N53" s="9"/>
    </row>
    <row r="54" spans="1:14" x14ac:dyDescent="0.3">
      <c r="A54" s="3"/>
      <c r="B54" s="3"/>
      <c r="C54" s="4"/>
      <c r="D54" s="4"/>
      <c r="E54" s="4"/>
      <c r="F54" s="3"/>
      <c r="G54" s="4"/>
      <c r="H54" s="4"/>
      <c r="I54" s="4"/>
      <c r="J54" s="5"/>
      <c r="K54" s="6"/>
      <c r="L54" s="9"/>
      <c r="M54" s="9"/>
      <c r="N54" s="9"/>
    </row>
    <row r="55" spans="1:14" x14ac:dyDescent="0.3">
      <c r="A55" s="3"/>
      <c r="B55" s="3"/>
      <c r="C55" s="4"/>
      <c r="D55" s="4"/>
      <c r="E55" s="4"/>
      <c r="F55" s="3"/>
      <c r="G55" s="4"/>
      <c r="H55" s="4"/>
      <c r="I55" s="4"/>
      <c r="J55" s="5"/>
      <c r="K55" s="6"/>
      <c r="L55" s="9"/>
      <c r="M55" s="9"/>
      <c r="N55" s="9"/>
    </row>
    <row r="56" spans="1:14" x14ac:dyDescent="0.3">
      <c r="A56" s="3"/>
      <c r="B56" s="3"/>
      <c r="C56" s="4"/>
      <c r="D56" s="4"/>
      <c r="E56" s="4"/>
      <c r="F56" s="3"/>
      <c r="G56" s="4"/>
      <c r="H56" s="4"/>
      <c r="I56" s="4"/>
      <c r="J56" s="5"/>
      <c r="K56" s="6"/>
      <c r="L56" s="9"/>
      <c r="M56" s="9"/>
      <c r="N56" s="9"/>
    </row>
    <row r="57" spans="1:14" x14ac:dyDescent="0.3">
      <c r="A57" s="3"/>
      <c r="B57" s="3"/>
      <c r="C57" s="4"/>
      <c r="D57" s="4"/>
      <c r="E57" s="4"/>
      <c r="F57" s="3"/>
      <c r="G57" s="4"/>
      <c r="H57" s="4"/>
      <c r="I57" s="4"/>
      <c r="J57" s="5"/>
      <c r="K57" s="6"/>
      <c r="L57" s="9"/>
      <c r="M57" s="9"/>
      <c r="N57" s="9"/>
    </row>
    <row r="58" spans="1:14" x14ac:dyDescent="0.3">
      <c r="A58" s="3"/>
      <c r="B58" s="3"/>
      <c r="C58" s="4"/>
      <c r="D58" s="4"/>
      <c r="E58" s="4"/>
      <c r="F58" s="3"/>
      <c r="G58" s="4"/>
      <c r="H58" s="4"/>
      <c r="I58" s="4"/>
      <c r="J58" s="5"/>
      <c r="K58" s="6"/>
      <c r="L58" s="9"/>
      <c r="M58" s="9"/>
      <c r="N58" s="9"/>
    </row>
    <row r="59" spans="1:14" x14ac:dyDescent="0.3">
      <c r="A59" s="3"/>
      <c r="B59" s="3"/>
      <c r="C59" s="4"/>
      <c r="D59" s="4"/>
      <c r="E59" s="4"/>
      <c r="F59" s="3"/>
      <c r="G59" s="4"/>
      <c r="H59" s="4"/>
      <c r="I59" s="4"/>
      <c r="J59" s="5"/>
      <c r="K59" s="6"/>
      <c r="L59" s="9"/>
      <c r="M59" s="9"/>
      <c r="N59" s="9"/>
    </row>
    <row r="60" spans="1:14" x14ac:dyDescent="0.3">
      <c r="A60" s="3"/>
      <c r="B60" s="3"/>
      <c r="C60" s="4"/>
      <c r="D60" s="4"/>
      <c r="E60" s="4"/>
      <c r="F60" s="3"/>
      <c r="G60" s="4"/>
      <c r="H60" s="4"/>
      <c r="I60" s="4"/>
      <c r="J60" s="5"/>
      <c r="K60" s="6"/>
      <c r="L60" s="9"/>
      <c r="M60" s="9"/>
      <c r="N60" s="9"/>
    </row>
    <row r="61" spans="1:14" x14ac:dyDescent="0.3">
      <c r="A61" s="3"/>
      <c r="B61" s="3"/>
      <c r="C61" s="4"/>
      <c r="D61" s="4"/>
      <c r="E61" s="4"/>
      <c r="F61" s="3"/>
      <c r="G61" s="4"/>
      <c r="H61" s="4"/>
      <c r="I61" s="4"/>
      <c r="J61" s="5"/>
      <c r="K61" s="6"/>
      <c r="L61" s="9"/>
      <c r="M61" s="9"/>
      <c r="N61" s="9"/>
    </row>
    <row r="62" spans="1:14" x14ac:dyDescent="0.3">
      <c r="A62" s="3"/>
      <c r="B62" s="3"/>
      <c r="C62" s="4"/>
      <c r="D62" s="4"/>
      <c r="E62" s="4"/>
      <c r="F62" s="3"/>
      <c r="G62" s="4"/>
      <c r="H62" s="4"/>
      <c r="I62" s="4"/>
      <c r="J62" s="5"/>
      <c r="K62" s="6"/>
      <c r="L62" s="9"/>
      <c r="M62" s="9"/>
      <c r="N62" s="9"/>
    </row>
    <row r="63" spans="1:14" x14ac:dyDescent="0.3">
      <c r="A63" s="3"/>
      <c r="B63" s="3"/>
      <c r="C63" s="4"/>
      <c r="D63" s="4"/>
      <c r="E63" s="4"/>
      <c r="F63" s="3"/>
      <c r="G63" s="4"/>
      <c r="H63" s="4"/>
      <c r="I63" s="4"/>
      <c r="J63" s="5"/>
      <c r="K63" s="6"/>
      <c r="L63" s="9"/>
      <c r="M63" s="9"/>
      <c r="N63" s="9"/>
    </row>
    <row r="64" spans="1:14" x14ac:dyDescent="0.3">
      <c r="A64" s="3"/>
      <c r="B64" s="3"/>
      <c r="C64" s="4"/>
      <c r="D64" s="4"/>
      <c r="E64" s="4"/>
      <c r="F64" s="3"/>
      <c r="G64" s="4"/>
      <c r="H64" s="4"/>
      <c r="I64" s="4"/>
      <c r="J64" s="5"/>
      <c r="K64" s="6"/>
      <c r="L64" s="9"/>
      <c r="M64" s="9"/>
      <c r="N64" s="9"/>
    </row>
    <row r="65" spans="1:14" x14ac:dyDescent="0.3">
      <c r="A65" s="3"/>
      <c r="B65" s="3"/>
      <c r="C65" s="4"/>
      <c r="D65" s="4"/>
      <c r="E65" s="4"/>
      <c r="F65" s="3"/>
      <c r="G65" s="4"/>
      <c r="H65" s="4"/>
      <c r="I65" s="4"/>
      <c r="J65" s="5"/>
      <c r="K65" s="6"/>
      <c r="L65" s="9"/>
      <c r="M65" s="9"/>
      <c r="N65" s="9"/>
    </row>
    <row r="66" spans="1:14" x14ac:dyDescent="0.3">
      <c r="A66" s="3"/>
      <c r="B66" s="3"/>
      <c r="C66" s="4"/>
      <c r="D66" s="4"/>
      <c r="E66" s="4"/>
      <c r="F66" s="3"/>
      <c r="G66" s="4"/>
      <c r="H66" s="4"/>
      <c r="I66" s="4"/>
      <c r="J66" s="5"/>
      <c r="K66" s="6"/>
      <c r="L66" s="9"/>
      <c r="M66" s="9"/>
      <c r="N66" s="9"/>
    </row>
    <row r="67" spans="1:14" x14ac:dyDescent="0.3">
      <c r="A67" s="3"/>
      <c r="B67" s="3"/>
      <c r="C67" s="4"/>
      <c r="D67" s="4"/>
      <c r="E67" s="4"/>
      <c r="F67" s="3"/>
      <c r="G67" s="4"/>
      <c r="H67" s="4"/>
      <c r="I67" s="4"/>
      <c r="J67" s="5"/>
      <c r="K67" s="6"/>
      <c r="L67" s="9"/>
      <c r="M67" s="9"/>
      <c r="N67" s="9"/>
    </row>
    <row r="68" spans="1:14" x14ac:dyDescent="0.3">
      <c r="A68" s="3"/>
      <c r="B68" s="3"/>
      <c r="C68" s="4"/>
      <c r="D68" s="4"/>
      <c r="E68" s="4"/>
      <c r="F68" s="3"/>
      <c r="G68" s="4"/>
      <c r="H68" s="4"/>
      <c r="I68" s="4"/>
      <c r="J68" s="5"/>
      <c r="K68" s="6"/>
      <c r="L68" s="9"/>
      <c r="M68" s="9"/>
      <c r="N68" s="9"/>
    </row>
    <row r="69" spans="1:14" x14ac:dyDescent="0.3">
      <c r="A69" s="3"/>
      <c r="B69" s="3"/>
      <c r="C69" s="4"/>
      <c r="D69" s="4"/>
      <c r="E69" s="4"/>
      <c r="F69" s="3"/>
      <c r="G69" s="4"/>
      <c r="H69" s="4"/>
      <c r="I69" s="4"/>
      <c r="J69" s="5"/>
      <c r="K69" s="6"/>
      <c r="L69" s="9"/>
      <c r="M69" s="9"/>
      <c r="N69" s="9"/>
    </row>
    <row r="70" spans="1:14" x14ac:dyDescent="0.3">
      <c r="A70" s="3"/>
      <c r="B70" s="3"/>
      <c r="C70" s="4"/>
      <c r="D70" s="4"/>
      <c r="E70" s="4"/>
      <c r="F70" s="3"/>
      <c r="G70" s="4"/>
      <c r="H70" s="4"/>
      <c r="I70" s="4"/>
      <c r="J70" s="5"/>
      <c r="K70" s="6"/>
      <c r="L70" s="9"/>
      <c r="M70" s="9"/>
      <c r="N70" s="9"/>
    </row>
    <row r="71" spans="1:14" x14ac:dyDescent="0.3">
      <c r="A71" s="3"/>
      <c r="B71" s="3"/>
      <c r="C71" s="4"/>
      <c r="D71" s="4"/>
      <c r="E71" s="4"/>
      <c r="F71" s="3"/>
      <c r="G71" s="4"/>
      <c r="H71" s="4"/>
      <c r="I71" s="4"/>
      <c r="J71" s="5"/>
      <c r="K71" s="6"/>
      <c r="L71" s="9"/>
      <c r="M71" s="9"/>
      <c r="N71" s="9"/>
    </row>
    <row r="72" spans="1:14" x14ac:dyDescent="0.3">
      <c r="A72" s="3"/>
      <c r="B72" s="3"/>
      <c r="C72" s="4"/>
      <c r="D72" s="4"/>
      <c r="E72" s="4"/>
      <c r="F72" s="3"/>
      <c r="G72" s="4"/>
      <c r="H72" s="4"/>
      <c r="I72" s="4"/>
      <c r="J72" s="5"/>
      <c r="K72" s="6"/>
      <c r="L72" s="9"/>
      <c r="M72" s="9"/>
      <c r="N72" s="9"/>
    </row>
  </sheetData>
  <autoFilter ref="A8:M8" xr:uid="{5F4431AE-56EE-4874-80B1-73425F5B1843}">
    <sortState xmlns:xlrd2="http://schemas.microsoft.com/office/spreadsheetml/2017/richdata2" ref="A9:M3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&amp;L&amp;"-,Bold"Provided as a NHPCO member benefit August 8, 2018&amp;R&amp;P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0A525-4611-431D-9112-33B56B32D3FA}">
  <sheetPr>
    <pageSetUpPr fitToPage="1"/>
  </sheetPr>
  <dimension ref="A1:W91"/>
  <sheetViews>
    <sheetView zoomScaleNormal="100" workbookViewId="0">
      <selection activeCell="A86" sqref="A8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2046</v>
      </c>
      <c r="B9" s="40">
        <v>99937</v>
      </c>
      <c r="C9" s="20" t="s">
        <v>3683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2047</v>
      </c>
      <c r="B10" s="40">
        <v>99937</v>
      </c>
      <c r="C10" s="20" t="s">
        <v>3683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0" t="s">
        <v>2048</v>
      </c>
      <c r="B11" s="40">
        <v>99937</v>
      </c>
      <c r="C11" s="20" t="s">
        <v>3683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2049</v>
      </c>
      <c r="B12" s="40">
        <v>99937</v>
      </c>
      <c r="C12" s="20" t="s">
        <v>3683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2050</v>
      </c>
      <c r="B13" s="40">
        <v>99937</v>
      </c>
      <c r="C13" s="20" t="s">
        <v>3683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2051</v>
      </c>
      <c r="B14" s="40">
        <v>99937</v>
      </c>
      <c r="C14" s="20" t="s">
        <v>3683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2052</v>
      </c>
      <c r="B15" s="40">
        <v>99937</v>
      </c>
      <c r="C15" s="20" t="s">
        <v>3683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2053</v>
      </c>
      <c r="B16" s="40">
        <v>99937</v>
      </c>
      <c r="C16" s="20" t="s">
        <v>3683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2054</v>
      </c>
      <c r="B17" s="12">
        <v>36420</v>
      </c>
      <c r="C17" s="12" t="s">
        <v>3684</v>
      </c>
      <c r="D17" s="12" t="s">
        <v>3056</v>
      </c>
      <c r="E17" s="100">
        <v>0.89</v>
      </c>
      <c r="F17" s="39"/>
      <c r="G17" s="74">
        <f t="shared" si="0"/>
        <v>179.7996</v>
      </c>
      <c r="H17" s="74">
        <f t="shared" si="1"/>
        <v>142.1018</v>
      </c>
      <c r="I17" s="74">
        <f t="shared" si="2"/>
        <v>53.755499999999998</v>
      </c>
      <c r="J17" s="75"/>
      <c r="K17" s="74">
        <f t="shared" si="3"/>
        <v>1290.1466</v>
      </c>
      <c r="L17" s="74">
        <f t="shared" si="4"/>
        <v>423.2996</v>
      </c>
      <c r="M17" s="74">
        <f t="shared" si="5"/>
        <v>949.34300000000007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2055</v>
      </c>
      <c r="B18" s="40">
        <v>99937</v>
      </c>
      <c r="C18" s="20" t="s">
        <v>3683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2056</v>
      </c>
      <c r="B19" s="40">
        <v>99937</v>
      </c>
      <c r="C19" s="20" t="s">
        <v>3683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2057</v>
      </c>
      <c r="B20" s="40">
        <v>99937</v>
      </c>
      <c r="C20" s="20" t="s">
        <v>3683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2058</v>
      </c>
      <c r="B21" s="40">
        <v>99937</v>
      </c>
      <c r="C21" s="20" t="s">
        <v>3683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2059</v>
      </c>
      <c r="B22" s="12">
        <v>36420</v>
      </c>
      <c r="C22" s="12" t="s">
        <v>3684</v>
      </c>
      <c r="D22" s="12" t="s">
        <v>3056</v>
      </c>
      <c r="E22" s="100">
        <v>0.89</v>
      </c>
      <c r="F22" s="39"/>
      <c r="G22" s="74">
        <f t="shared" si="0"/>
        <v>179.7996</v>
      </c>
      <c r="H22" s="74">
        <f t="shared" si="1"/>
        <v>142.1018</v>
      </c>
      <c r="I22" s="74">
        <f t="shared" si="2"/>
        <v>53.755499999999998</v>
      </c>
      <c r="J22" s="75"/>
      <c r="K22" s="74">
        <f t="shared" si="3"/>
        <v>1290.1466</v>
      </c>
      <c r="L22" s="74">
        <f t="shared" si="4"/>
        <v>423.2996</v>
      </c>
      <c r="M22" s="74">
        <f t="shared" si="5"/>
        <v>949.34300000000007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2060</v>
      </c>
      <c r="B23" s="40">
        <v>99937</v>
      </c>
      <c r="C23" s="20" t="s">
        <v>3683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2061</v>
      </c>
      <c r="B24" s="12">
        <v>30020</v>
      </c>
      <c r="C24" s="12" t="s">
        <v>3685</v>
      </c>
      <c r="D24" s="12" t="s">
        <v>3056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2062</v>
      </c>
      <c r="B25" s="12">
        <v>30020</v>
      </c>
      <c r="C25" s="12" t="s">
        <v>3685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2063</v>
      </c>
      <c r="B26" s="40">
        <v>99937</v>
      </c>
      <c r="C26" s="20" t="s">
        <v>3683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2064</v>
      </c>
      <c r="B27" s="12">
        <v>46140</v>
      </c>
      <c r="C27" s="12" t="s">
        <v>3686</v>
      </c>
      <c r="D27" s="12" t="s">
        <v>3056</v>
      </c>
      <c r="E27" s="100">
        <v>0.84160000000000001</v>
      </c>
      <c r="F27" s="39"/>
      <c r="G27" s="74">
        <f t="shared" si="0"/>
        <v>173.33142399999997</v>
      </c>
      <c r="H27" s="74">
        <f t="shared" si="1"/>
        <v>136.98979199999999</v>
      </c>
      <c r="I27" s="74">
        <f t="shared" si="2"/>
        <v>51.821920000000006</v>
      </c>
      <c r="J27" s="75"/>
      <c r="K27" s="74">
        <f t="shared" si="3"/>
        <v>1243.7339040000002</v>
      </c>
      <c r="L27" s="74">
        <f t="shared" si="4"/>
        <v>411.50742400000001</v>
      </c>
      <c r="M27" s="74">
        <f t="shared" si="5"/>
        <v>917.70392000000015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2065</v>
      </c>
      <c r="B28" s="40">
        <v>99937</v>
      </c>
      <c r="C28" s="20" t="s">
        <v>3683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2066</v>
      </c>
      <c r="B29" s="40">
        <v>99937</v>
      </c>
      <c r="C29" s="20" t="s">
        <v>3683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2067</v>
      </c>
      <c r="B30" s="40">
        <v>99937</v>
      </c>
      <c r="C30" s="20" t="s">
        <v>3683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2068</v>
      </c>
      <c r="B31" s="40">
        <v>99937</v>
      </c>
      <c r="C31" s="20" t="s">
        <v>3683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2069</v>
      </c>
      <c r="B32" s="12">
        <v>21420</v>
      </c>
      <c r="C32" s="12" t="s">
        <v>4118</v>
      </c>
      <c r="D32" s="12" t="s">
        <v>3056</v>
      </c>
      <c r="E32" s="100">
        <v>0.89590000000000003</v>
      </c>
      <c r="F32" s="39"/>
      <c r="G32" s="74">
        <f t="shared" si="0"/>
        <v>180.588076</v>
      </c>
      <c r="H32" s="74">
        <f t="shared" si="1"/>
        <v>142.72495800000002</v>
      </c>
      <c r="I32" s="74">
        <f t="shared" si="2"/>
        <v>53.991205000000008</v>
      </c>
      <c r="J32" s="75"/>
      <c r="K32" s="74">
        <f t="shared" si="3"/>
        <v>1295.8043460000001</v>
      </c>
      <c r="L32" s="74">
        <f t="shared" si="4"/>
        <v>424.737076</v>
      </c>
      <c r="M32" s="74">
        <f t="shared" si="5"/>
        <v>953.19983000000002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2070</v>
      </c>
      <c r="B33" s="40">
        <v>99937</v>
      </c>
      <c r="C33" s="20" t="s">
        <v>3683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2071</v>
      </c>
      <c r="B34" s="12">
        <v>36420</v>
      </c>
      <c r="C34" s="12" t="s">
        <v>3684</v>
      </c>
      <c r="D34" s="12" t="s">
        <v>3056</v>
      </c>
      <c r="E34" s="100">
        <v>0.89</v>
      </c>
      <c r="F34" s="39"/>
      <c r="G34" s="74">
        <f t="shared" si="0"/>
        <v>179.7996</v>
      </c>
      <c r="H34" s="74">
        <f t="shared" si="1"/>
        <v>142.1018</v>
      </c>
      <c r="I34" s="74">
        <f t="shared" si="2"/>
        <v>53.755499999999998</v>
      </c>
      <c r="J34" s="75"/>
      <c r="K34" s="74">
        <f t="shared" si="3"/>
        <v>1290.1466</v>
      </c>
      <c r="L34" s="74">
        <f t="shared" si="4"/>
        <v>423.2996</v>
      </c>
      <c r="M34" s="74">
        <f t="shared" si="5"/>
        <v>949.34300000000007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2072</v>
      </c>
      <c r="B35" s="40">
        <v>99937</v>
      </c>
      <c r="C35" s="20" t="s">
        <v>3683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2073</v>
      </c>
      <c r="B36" s="40">
        <v>99937</v>
      </c>
      <c r="C36" s="20" t="s">
        <v>3683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2074</v>
      </c>
      <c r="B37" s="40">
        <v>99937</v>
      </c>
      <c r="C37" s="20" t="s">
        <v>3683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2075</v>
      </c>
      <c r="B38" s="40">
        <v>99937</v>
      </c>
      <c r="C38" s="20" t="s">
        <v>3683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2076</v>
      </c>
      <c r="B39" s="40">
        <v>99937</v>
      </c>
      <c r="C39" s="20" t="s">
        <v>3683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2077</v>
      </c>
      <c r="B40" s="40">
        <v>99937</v>
      </c>
      <c r="C40" s="20" t="s">
        <v>3683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2078</v>
      </c>
      <c r="B41" s="40">
        <v>99937</v>
      </c>
      <c r="C41" s="20" t="s">
        <v>3683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2079</v>
      </c>
      <c r="B42" s="40">
        <v>99937</v>
      </c>
      <c r="C42" s="20" t="s">
        <v>3683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2080</v>
      </c>
      <c r="B43" s="40">
        <v>99937</v>
      </c>
      <c r="C43" s="20" t="s">
        <v>3683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2081</v>
      </c>
      <c r="B44" s="40">
        <v>99937</v>
      </c>
      <c r="C44" s="20" t="s">
        <v>3683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2082</v>
      </c>
      <c r="B45" s="40">
        <v>99937</v>
      </c>
      <c r="C45" s="20" t="s">
        <v>3683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2083</v>
      </c>
      <c r="B46" s="40">
        <v>99937</v>
      </c>
      <c r="C46" s="20" t="s">
        <v>3683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2084</v>
      </c>
      <c r="B47" s="40">
        <v>99937</v>
      </c>
      <c r="C47" s="20" t="s">
        <v>3683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2085</v>
      </c>
      <c r="B48" s="12">
        <v>22900</v>
      </c>
      <c r="C48" s="12" t="s">
        <v>3209</v>
      </c>
      <c r="D48" s="12" t="s">
        <v>3056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2086</v>
      </c>
      <c r="B49" s="12">
        <v>36420</v>
      </c>
      <c r="C49" s="12" t="s">
        <v>3684</v>
      </c>
      <c r="D49" s="12" t="s">
        <v>3056</v>
      </c>
      <c r="E49" s="100">
        <v>0.89</v>
      </c>
      <c r="F49" s="39"/>
      <c r="G49" s="74">
        <f t="shared" si="0"/>
        <v>179.7996</v>
      </c>
      <c r="H49" s="74">
        <f t="shared" si="1"/>
        <v>142.1018</v>
      </c>
      <c r="I49" s="74">
        <f t="shared" si="2"/>
        <v>53.755499999999998</v>
      </c>
      <c r="J49" s="75"/>
      <c r="K49" s="74">
        <f t="shared" si="3"/>
        <v>1290.1466</v>
      </c>
      <c r="L49" s="74">
        <f t="shared" si="4"/>
        <v>423.2996</v>
      </c>
      <c r="M49" s="74">
        <f t="shared" si="5"/>
        <v>949.34300000000007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2087</v>
      </c>
      <c r="B50" s="12">
        <v>36420</v>
      </c>
      <c r="C50" s="12" t="s">
        <v>3684</v>
      </c>
      <c r="D50" s="12" t="s">
        <v>3056</v>
      </c>
      <c r="E50" s="100">
        <v>0.89</v>
      </c>
      <c r="F50" s="39"/>
      <c r="G50" s="74">
        <f t="shared" si="0"/>
        <v>179.7996</v>
      </c>
      <c r="H50" s="74">
        <f t="shared" si="1"/>
        <v>142.1018</v>
      </c>
      <c r="I50" s="74">
        <f t="shared" si="2"/>
        <v>53.755499999999998</v>
      </c>
      <c r="J50" s="75"/>
      <c r="K50" s="74">
        <f t="shared" si="3"/>
        <v>1290.1466</v>
      </c>
      <c r="L50" s="74">
        <f t="shared" si="4"/>
        <v>423.2996</v>
      </c>
      <c r="M50" s="74">
        <f t="shared" si="5"/>
        <v>949.34300000000007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2088</v>
      </c>
      <c r="B51" s="40">
        <v>99937</v>
      </c>
      <c r="C51" s="20" t="s">
        <v>3683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2091</v>
      </c>
      <c r="B52" s="40">
        <v>99937</v>
      </c>
      <c r="C52" s="20" t="s">
        <v>3683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2092</v>
      </c>
      <c r="B53" s="40">
        <v>99937</v>
      </c>
      <c r="C53" s="20" t="s">
        <v>3683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2093</v>
      </c>
      <c r="B54" s="40">
        <v>99937</v>
      </c>
      <c r="C54" s="20" t="s">
        <v>3683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2089</v>
      </c>
      <c r="B55" s="40">
        <v>99937</v>
      </c>
      <c r="C55" s="20" t="s">
        <v>3683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2090</v>
      </c>
      <c r="B56" s="40">
        <v>99937</v>
      </c>
      <c r="C56" s="20" t="s">
        <v>3683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3973</v>
      </c>
      <c r="B57" s="12">
        <v>36420</v>
      </c>
      <c r="C57" s="12" t="s">
        <v>3684</v>
      </c>
      <c r="D57" s="12" t="s">
        <v>3056</v>
      </c>
      <c r="E57" s="100">
        <v>0.89</v>
      </c>
      <c r="F57" s="39"/>
      <c r="G57" s="74">
        <f t="shared" si="0"/>
        <v>179.7996</v>
      </c>
      <c r="H57" s="74">
        <f t="shared" si="1"/>
        <v>142.1018</v>
      </c>
      <c r="I57" s="74">
        <f t="shared" si="2"/>
        <v>53.755499999999998</v>
      </c>
      <c r="J57" s="75"/>
      <c r="K57" s="74">
        <f t="shared" si="3"/>
        <v>1290.1466</v>
      </c>
      <c r="L57" s="74">
        <f t="shared" si="4"/>
        <v>423.2996</v>
      </c>
      <c r="M57" s="74">
        <f t="shared" si="5"/>
        <v>949.34300000000007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2094</v>
      </c>
      <c r="B58" s="40">
        <v>99937</v>
      </c>
      <c r="C58" s="20" t="s">
        <v>3683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2095</v>
      </c>
      <c r="B59" s="40">
        <v>99937</v>
      </c>
      <c r="C59" s="20" t="s">
        <v>3683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2096</v>
      </c>
      <c r="B60" s="40">
        <v>99937</v>
      </c>
      <c r="C60" s="20" t="s">
        <v>3683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2097</v>
      </c>
      <c r="B61" s="40">
        <v>99937</v>
      </c>
      <c r="C61" s="20" t="s">
        <v>3683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2098</v>
      </c>
      <c r="B62" s="40">
        <v>99937</v>
      </c>
      <c r="C62" s="20" t="s">
        <v>3683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2099</v>
      </c>
      <c r="B63" s="12">
        <v>36420</v>
      </c>
      <c r="C63" s="12" t="s">
        <v>3684</v>
      </c>
      <c r="D63" s="12" t="s">
        <v>3056</v>
      </c>
      <c r="E63" s="100">
        <v>0.89</v>
      </c>
      <c r="F63" s="39"/>
      <c r="G63" s="74">
        <f t="shared" si="0"/>
        <v>179.7996</v>
      </c>
      <c r="H63" s="74">
        <f t="shared" si="1"/>
        <v>142.1018</v>
      </c>
      <c r="I63" s="74">
        <f t="shared" si="2"/>
        <v>53.755499999999998</v>
      </c>
      <c r="J63" s="75"/>
      <c r="K63" s="74">
        <f t="shared" si="3"/>
        <v>1290.1466</v>
      </c>
      <c r="L63" s="74">
        <f t="shared" si="4"/>
        <v>423.2996</v>
      </c>
      <c r="M63" s="74">
        <f t="shared" si="5"/>
        <v>949.34300000000007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2100</v>
      </c>
      <c r="B64" s="12">
        <v>46140</v>
      </c>
      <c r="C64" s="12" t="s">
        <v>3686</v>
      </c>
      <c r="D64" s="12" t="s">
        <v>3056</v>
      </c>
      <c r="E64" s="100">
        <v>0.84160000000000001</v>
      </c>
      <c r="F64" s="39"/>
      <c r="G64" s="74">
        <f t="shared" si="0"/>
        <v>173.33142399999997</v>
      </c>
      <c r="H64" s="74">
        <f t="shared" si="1"/>
        <v>136.98979199999999</v>
      </c>
      <c r="I64" s="74">
        <f t="shared" si="2"/>
        <v>51.821920000000006</v>
      </c>
      <c r="J64" s="75"/>
      <c r="K64" s="74">
        <f t="shared" si="3"/>
        <v>1243.7339040000002</v>
      </c>
      <c r="L64" s="74">
        <f t="shared" si="4"/>
        <v>411.50742400000001</v>
      </c>
      <c r="M64" s="74">
        <f t="shared" si="5"/>
        <v>917.70392000000015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2101</v>
      </c>
      <c r="B65" s="12">
        <v>46140</v>
      </c>
      <c r="C65" s="12" t="s">
        <v>3686</v>
      </c>
      <c r="D65" s="12" t="s">
        <v>3056</v>
      </c>
      <c r="E65" s="100">
        <v>0.84160000000000001</v>
      </c>
      <c r="F65" s="39"/>
      <c r="G65" s="74">
        <f t="shared" si="0"/>
        <v>173.33142399999997</v>
      </c>
      <c r="H65" s="74">
        <f t="shared" si="1"/>
        <v>136.98979199999999</v>
      </c>
      <c r="I65" s="74">
        <f t="shared" si="2"/>
        <v>51.821920000000006</v>
      </c>
      <c r="J65" s="75"/>
      <c r="K65" s="74">
        <f t="shared" si="3"/>
        <v>1243.7339040000002</v>
      </c>
      <c r="L65" s="74">
        <f t="shared" si="4"/>
        <v>411.50742400000001</v>
      </c>
      <c r="M65" s="74">
        <f t="shared" si="5"/>
        <v>917.70392000000015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2102</v>
      </c>
      <c r="B66" s="40">
        <v>99937</v>
      </c>
      <c r="C66" s="20" t="s">
        <v>3683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2103</v>
      </c>
      <c r="B67" s="12">
        <v>46140</v>
      </c>
      <c r="C67" s="12" t="s">
        <v>3686</v>
      </c>
      <c r="D67" s="12" t="s">
        <v>3056</v>
      </c>
      <c r="E67" s="100">
        <v>0.84160000000000001</v>
      </c>
      <c r="F67" s="39"/>
      <c r="G67" s="74">
        <f t="shared" si="0"/>
        <v>173.33142399999997</v>
      </c>
      <c r="H67" s="74">
        <f t="shared" si="1"/>
        <v>136.98979199999999</v>
      </c>
      <c r="I67" s="74">
        <f t="shared" si="2"/>
        <v>51.821920000000006</v>
      </c>
      <c r="J67" s="75"/>
      <c r="K67" s="74">
        <f t="shared" si="3"/>
        <v>1243.7339040000002</v>
      </c>
      <c r="L67" s="74">
        <f t="shared" si="4"/>
        <v>411.50742400000001</v>
      </c>
      <c r="M67" s="74">
        <f t="shared" si="5"/>
        <v>917.70392000000015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2104</v>
      </c>
      <c r="B68" s="40">
        <v>99937</v>
      </c>
      <c r="C68" s="20" t="s">
        <v>3683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2105</v>
      </c>
      <c r="B69" s="40">
        <v>99937</v>
      </c>
      <c r="C69" s="20" t="s">
        <v>3683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2106</v>
      </c>
      <c r="B70" s="40">
        <v>99937</v>
      </c>
      <c r="C70" s="20" t="s">
        <v>3683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2107</v>
      </c>
      <c r="B71" s="40">
        <v>99937</v>
      </c>
      <c r="C71" s="20" t="s">
        <v>3683</v>
      </c>
      <c r="D71" s="20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2108</v>
      </c>
      <c r="B72" s="40">
        <v>99937</v>
      </c>
      <c r="C72" s="20" t="s">
        <v>3683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2109</v>
      </c>
      <c r="B73" s="40">
        <v>99937</v>
      </c>
      <c r="C73" s="20" t="s">
        <v>3683</v>
      </c>
      <c r="D73" s="20" t="s">
        <v>3059</v>
      </c>
      <c r="E73" s="100">
        <v>0.8</v>
      </c>
      <c r="F73" s="39"/>
      <c r="G73" s="74">
        <f t="shared" ref="G73:G85" si="6">+(E73*133.64)+60.86</f>
        <v>167.77199999999999</v>
      </c>
      <c r="H73" s="74">
        <f t="shared" ref="H73:H85" si="7">(E73*105.62)+48.1</f>
        <v>132.596</v>
      </c>
      <c r="I73" s="74">
        <f t="shared" ref="I73:I85" si="8">(E73*39.95)+18.2</f>
        <v>50.160000000000004</v>
      </c>
      <c r="J73" s="75"/>
      <c r="K73" s="74">
        <f t="shared" ref="K73:K85" si="9">((E73*958.94)+436.69)</f>
        <v>1203.8420000000001</v>
      </c>
      <c r="L73" s="74">
        <f t="shared" ref="L73:L85" si="10">(E73*243.64)+206.46</f>
        <v>401.37200000000001</v>
      </c>
      <c r="M73" s="74">
        <f t="shared" ref="M73:M85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12" t="s">
        <v>2110</v>
      </c>
      <c r="B74" s="12">
        <v>46140</v>
      </c>
      <c r="C74" s="12" t="s">
        <v>3686</v>
      </c>
      <c r="D74" s="12" t="s">
        <v>3056</v>
      </c>
      <c r="E74" s="100">
        <v>0.84160000000000001</v>
      </c>
      <c r="F74" s="39"/>
      <c r="G74" s="74">
        <f t="shared" si="6"/>
        <v>173.33142399999997</v>
      </c>
      <c r="H74" s="74">
        <f t="shared" si="7"/>
        <v>136.98979199999999</v>
      </c>
      <c r="I74" s="74">
        <f t="shared" si="8"/>
        <v>51.821920000000006</v>
      </c>
      <c r="J74" s="75"/>
      <c r="K74" s="74">
        <f t="shared" si="9"/>
        <v>1243.7339040000002</v>
      </c>
      <c r="L74" s="74">
        <f t="shared" si="10"/>
        <v>411.50742400000001</v>
      </c>
      <c r="M74" s="74">
        <f t="shared" si="11"/>
        <v>917.70392000000015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2111</v>
      </c>
      <c r="B75" s="40">
        <v>99937</v>
      </c>
      <c r="C75" s="20" t="s">
        <v>3683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12" t="s">
        <v>2112</v>
      </c>
      <c r="B76" s="12">
        <v>22900</v>
      </c>
      <c r="C76" s="12" t="s">
        <v>3209</v>
      </c>
      <c r="D76" s="12" t="s">
        <v>3056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2113</v>
      </c>
      <c r="B77" s="40">
        <v>99937</v>
      </c>
      <c r="C77" s="20" t="s">
        <v>3683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2114</v>
      </c>
      <c r="B78" s="40">
        <v>99937</v>
      </c>
      <c r="C78" s="20" t="s">
        <v>3683</v>
      </c>
      <c r="D78" s="20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2115</v>
      </c>
      <c r="B79" s="40">
        <v>99937</v>
      </c>
      <c r="C79" s="20" t="s">
        <v>3683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2116</v>
      </c>
      <c r="B80" s="12">
        <v>46140</v>
      </c>
      <c r="C80" s="12" t="s">
        <v>3686</v>
      </c>
      <c r="D80" s="12" t="s">
        <v>3056</v>
      </c>
      <c r="E80" s="100">
        <v>0.84160000000000001</v>
      </c>
      <c r="F80" s="39"/>
      <c r="G80" s="74">
        <f t="shared" si="6"/>
        <v>173.33142399999997</v>
      </c>
      <c r="H80" s="74">
        <f t="shared" si="7"/>
        <v>136.98979199999999</v>
      </c>
      <c r="I80" s="74">
        <f t="shared" si="8"/>
        <v>51.821920000000006</v>
      </c>
      <c r="J80" s="75"/>
      <c r="K80" s="74">
        <f t="shared" si="9"/>
        <v>1243.7339040000002</v>
      </c>
      <c r="L80" s="74">
        <f t="shared" si="10"/>
        <v>411.50742400000001</v>
      </c>
      <c r="M80" s="74">
        <f t="shared" si="11"/>
        <v>917.70392000000015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2117</v>
      </c>
      <c r="B81" s="12">
        <v>46140</v>
      </c>
      <c r="C81" s="12" t="s">
        <v>3686</v>
      </c>
      <c r="D81" s="12" t="s">
        <v>3056</v>
      </c>
      <c r="E81" s="100">
        <v>0.84160000000000001</v>
      </c>
      <c r="F81" s="39"/>
      <c r="G81" s="74">
        <f t="shared" si="6"/>
        <v>173.33142399999997</v>
      </c>
      <c r="H81" s="74">
        <f t="shared" si="7"/>
        <v>136.98979199999999</v>
      </c>
      <c r="I81" s="74">
        <f t="shared" si="8"/>
        <v>51.821920000000006</v>
      </c>
      <c r="J81" s="75"/>
      <c r="K81" s="74">
        <f t="shared" si="9"/>
        <v>1243.7339040000002</v>
      </c>
      <c r="L81" s="74">
        <f t="shared" si="10"/>
        <v>411.50742400000001</v>
      </c>
      <c r="M81" s="74">
        <f t="shared" si="11"/>
        <v>917.70392000000015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2118</v>
      </c>
      <c r="B82" s="40">
        <v>99937</v>
      </c>
      <c r="C82" s="20" t="s">
        <v>3683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2119</v>
      </c>
      <c r="B83" s="40">
        <v>99937</v>
      </c>
      <c r="C83" s="20" t="s">
        <v>3683</v>
      </c>
      <c r="D83" s="20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5" t="s">
        <v>2120</v>
      </c>
      <c r="B84" s="125">
        <v>99937</v>
      </c>
      <c r="C84" s="126" t="s">
        <v>3683</v>
      </c>
      <c r="D84" s="126" t="s">
        <v>3059</v>
      </c>
      <c r="E84" s="127">
        <v>0.8</v>
      </c>
      <c r="F84" s="39"/>
      <c r="G84" s="128">
        <f t="shared" si="6"/>
        <v>167.77199999999999</v>
      </c>
      <c r="H84" s="128">
        <f t="shared" si="7"/>
        <v>132.596</v>
      </c>
      <c r="I84" s="128">
        <f t="shared" si="8"/>
        <v>50.160000000000004</v>
      </c>
      <c r="J84" s="129"/>
      <c r="K84" s="128">
        <f t="shared" si="9"/>
        <v>1203.8420000000001</v>
      </c>
      <c r="L84" s="128">
        <f t="shared" si="10"/>
        <v>401.37200000000001</v>
      </c>
      <c r="M84" s="128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2121</v>
      </c>
      <c r="B85" s="40">
        <v>99937</v>
      </c>
      <c r="C85" s="20" t="s">
        <v>3683</v>
      </c>
      <c r="D85" s="20" t="s">
        <v>3059</v>
      </c>
      <c r="E85" s="100">
        <v>0.8</v>
      </c>
      <c r="F85" s="130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68"/>
      <c r="B86" s="68"/>
      <c r="C86" s="65"/>
      <c r="D86" s="65"/>
      <c r="E86" s="7"/>
      <c r="F86" s="39"/>
      <c r="G86" s="69"/>
      <c r="H86" s="69"/>
      <c r="I86" s="69"/>
      <c r="J86" s="122"/>
      <c r="K86" s="69"/>
      <c r="L86" s="69"/>
      <c r="M86" s="69"/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3"/>
      <c r="B87" s="3"/>
      <c r="C87" s="4"/>
      <c r="D87" s="4"/>
      <c r="E87" s="4"/>
      <c r="F87" s="3"/>
      <c r="G87" s="4"/>
      <c r="H87" s="8"/>
      <c r="I87" s="8"/>
      <c r="J87" s="5"/>
      <c r="K87" s="5"/>
      <c r="L87" s="6"/>
      <c r="M87" s="9"/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27" t="s">
        <v>4187</v>
      </c>
      <c r="B88" s="3"/>
      <c r="C88" s="4"/>
      <c r="D88" s="4"/>
      <c r="E88" s="4"/>
      <c r="F88" s="3"/>
      <c r="G88" s="4"/>
      <c r="H88" s="8"/>
      <c r="I88" s="8"/>
      <c r="J88" s="5"/>
      <c r="K88" s="5"/>
      <c r="L88" s="6"/>
      <c r="M88" s="9"/>
      <c r="N88" s="9"/>
      <c r="O88" s="9"/>
      <c r="P88" s="47"/>
      <c r="Q88" s="49"/>
      <c r="R88" s="9"/>
      <c r="S88" s="9"/>
      <c r="T88" s="5"/>
      <c r="U88" s="9"/>
      <c r="V88" s="9"/>
      <c r="W88" s="9"/>
    </row>
    <row r="91" spans="1:23" x14ac:dyDescent="0.3">
      <c r="A91" s="43"/>
    </row>
  </sheetData>
  <autoFilter ref="A8:M8" xr:uid="{42D0C16D-CDD3-4C4B-896B-F9F82EAD9350}">
    <sortState xmlns:xlrd2="http://schemas.microsoft.com/office/spreadsheetml/2017/richdata2" ref="A9:M8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2F85E-7030-40E8-96C4-294C23A791CB}">
  <sheetPr>
    <pageSetUpPr fitToPage="1"/>
  </sheetPr>
  <dimension ref="A1:W121"/>
  <sheetViews>
    <sheetView zoomScaleNormal="100" workbookViewId="0">
      <selection activeCell="A46" sqref="A4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2122</v>
      </c>
      <c r="B9" s="40">
        <v>99938</v>
      </c>
      <c r="C9" s="20" t="s">
        <v>3687</v>
      </c>
      <c r="D9" s="20" t="s">
        <v>3059</v>
      </c>
      <c r="E9" s="100">
        <v>1.0561</v>
      </c>
      <c r="F9" s="39"/>
      <c r="G9" s="74">
        <f t="shared" ref="G9:G44" si="0">+(E9*133.64)+60.86</f>
        <v>201.99720400000001</v>
      </c>
      <c r="H9" s="74">
        <f t="shared" ref="H9:H44" si="1">(E9*105.62)+48.1</f>
        <v>159.64528200000001</v>
      </c>
      <c r="I9" s="74">
        <f t="shared" ref="I9:I44" si="2">(E9*39.95)+18.2</f>
        <v>60.39119500000001</v>
      </c>
      <c r="J9" s="75"/>
      <c r="K9" s="74">
        <f t="shared" ref="K9:K44" si="3">((E9*958.94)+436.69)</f>
        <v>1449.4265340000002</v>
      </c>
      <c r="L9" s="74">
        <f t="shared" ref="L9:L44" si="4">(E9*243.64)+206.46</f>
        <v>463.76820399999997</v>
      </c>
      <c r="M9" s="74">
        <f t="shared" ref="M9:M44" si="5">(E9*653.7)+367.55</f>
        <v>1057.9225700000002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2123</v>
      </c>
      <c r="B10" s="12">
        <v>18700</v>
      </c>
      <c r="C10" s="12" t="s">
        <v>3688</v>
      </c>
      <c r="D10" s="12" t="s">
        <v>3056</v>
      </c>
      <c r="E10" s="100">
        <v>1.0962000000000001</v>
      </c>
      <c r="F10" s="39"/>
      <c r="G10" s="74">
        <f t="shared" si="0"/>
        <v>207.35616799999997</v>
      </c>
      <c r="H10" s="74">
        <f t="shared" si="1"/>
        <v>163.88064400000002</v>
      </c>
      <c r="I10" s="74">
        <f t="shared" si="2"/>
        <v>61.993189999999998</v>
      </c>
      <c r="J10" s="75"/>
      <c r="K10" s="74">
        <f t="shared" si="3"/>
        <v>1487.8800280000003</v>
      </c>
      <c r="L10" s="74">
        <f t="shared" si="4"/>
        <v>473.53816800000004</v>
      </c>
      <c r="M10" s="74">
        <f t="shared" si="5"/>
        <v>1084.1359400000001</v>
      </c>
      <c r="N10" s="44"/>
      <c r="O10" s="44"/>
    </row>
    <row r="11" spans="1:23" x14ac:dyDescent="0.3">
      <c r="A11" s="12" t="s">
        <v>2124</v>
      </c>
      <c r="B11" s="12">
        <v>38900</v>
      </c>
      <c r="C11" s="12" t="s">
        <v>3689</v>
      </c>
      <c r="D11" s="12" t="s">
        <v>3056</v>
      </c>
      <c r="E11" s="120">
        <v>1.1921000000000002</v>
      </c>
      <c r="F11" s="39"/>
      <c r="G11" s="74">
        <f t="shared" si="0"/>
        <v>220.17224399999998</v>
      </c>
      <c r="H11" s="74">
        <f t="shared" si="1"/>
        <v>174.00960200000003</v>
      </c>
      <c r="I11" s="74">
        <f t="shared" si="2"/>
        <v>65.82439500000001</v>
      </c>
      <c r="J11" s="75"/>
      <c r="K11" s="74">
        <f t="shared" si="3"/>
        <v>1579.8423740000003</v>
      </c>
      <c r="L11" s="74">
        <f t="shared" si="4"/>
        <v>496.90324400000009</v>
      </c>
      <c r="M11" s="74">
        <f t="shared" si="5"/>
        <v>1146.8257700000001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2125</v>
      </c>
      <c r="B12" s="40">
        <v>99938</v>
      </c>
      <c r="C12" s="20" t="s">
        <v>3687</v>
      </c>
      <c r="D12" s="20" t="s">
        <v>3059</v>
      </c>
      <c r="E12" s="100">
        <v>1.0561</v>
      </c>
      <c r="F12" s="39"/>
      <c r="G12" s="74">
        <f t="shared" si="0"/>
        <v>201.99720400000001</v>
      </c>
      <c r="H12" s="74">
        <f t="shared" si="1"/>
        <v>159.64528200000001</v>
      </c>
      <c r="I12" s="74">
        <f t="shared" si="2"/>
        <v>60.39119500000001</v>
      </c>
      <c r="J12" s="75"/>
      <c r="K12" s="74">
        <f t="shared" si="3"/>
        <v>1449.4265340000002</v>
      </c>
      <c r="L12" s="74">
        <f t="shared" si="4"/>
        <v>463.76820399999997</v>
      </c>
      <c r="M12" s="74">
        <f t="shared" si="5"/>
        <v>1057.9225700000002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2126</v>
      </c>
      <c r="B13" s="12">
        <v>38900</v>
      </c>
      <c r="C13" s="12" t="s">
        <v>3689</v>
      </c>
      <c r="D13" s="12" t="s">
        <v>3056</v>
      </c>
      <c r="E13" s="120">
        <v>1.1921000000000002</v>
      </c>
      <c r="F13" s="39"/>
      <c r="G13" s="74">
        <f t="shared" si="0"/>
        <v>220.17224399999998</v>
      </c>
      <c r="H13" s="74">
        <f t="shared" si="1"/>
        <v>174.00960200000003</v>
      </c>
      <c r="I13" s="74">
        <f t="shared" si="2"/>
        <v>65.82439500000001</v>
      </c>
      <c r="J13" s="75"/>
      <c r="K13" s="74">
        <f t="shared" si="3"/>
        <v>1579.8423740000003</v>
      </c>
      <c r="L13" s="74">
        <f t="shared" si="4"/>
        <v>496.90324400000009</v>
      </c>
      <c r="M13" s="74">
        <f t="shared" si="5"/>
        <v>1146.8257700000001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2127</v>
      </c>
      <c r="B14" s="40">
        <v>99938</v>
      </c>
      <c r="C14" s="20" t="s">
        <v>3687</v>
      </c>
      <c r="D14" s="20" t="s">
        <v>3059</v>
      </c>
      <c r="E14" s="100">
        <v>0.90040000000000009</v>
      </c>
      <c r="F14" s="39"/>
      <c r="G14" s="74">
        <f t="shared" si="0"/>
        <v>181.18945600000001</v>
      </c>
      <c r="H14" s="74">
        <f t="shared" si="1"/>
        <v>143.20024800000002</v>
      </c>
      <c r="I14" s="74">
        <f t="shared" si="2"/>
        <v>54.17098</v>
      </c>
      <c r="J14" s="75"/>
      <c r="K14" s="74">
        <f t="shared" si="3"/>
        <v>1300.1195760000001</v>
      </c>
      <c r="L14" s="74">
        <f t="shared" si="4"/>
        <v>425.83345600000001</v>
      </c>
      <c r="M14" s="74">
        <f t="shared" si="5"/>
        <v>956.14148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2128</v>
      </c>
      <c r="B15" s="40">
        <v>99938</v>
      </c>
      <c r="C15" s="20" t="s">
        <v>3687</v>
      </c>
      <c r="D15" s="20" t="s">
        <v>3059</v>
      </c>
      <c r="E15" s="100">
        <v>0.90040000000000009</v>
      </c>
      <c r="F15" s="39"/>
      <c r="G15" s="74">
        <f t="shared" si="0"/>
        <v>181.18945600000001</v>
      </c>
      <c r="H15" s="74">
        <f t="shared" si="1"/>
        <v>143.20024800000002</v>
      </c>
      <c r="I15" s="74">
        <f t="shared" si="2"/>
        <v>54.17098</v>
      </c>
      <c r="J15" s="75"/>
      <c r="K15" s="74">
        <f t="shared" si="3"/>
        <v>1300.1195760000001</v>
      </c>
      <c r="L15" s="74">
        <f t="shared" si="4"/>
        <v>425.83345600000001</v>
      </c>
      <c r="M15" s="74">
        <f t="shared" si="5"/>
        <v>956.14148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2129</v>
      </c>
      <c r="B16" s="40">
        <v>99938</v>
      </c>
      <c r="C16" s="20" t="s">
        <v>3687</v>
      </c>
      <c r="D16" s="20" t="s">
        <v>3059</v>
      </c>
      <c r="E16" s="100">
        <v>0.90040000000000009</v>
      </c>
      <c r="F16" s="39"/>
      <c r="G16" s="74">
        <f t="shared" si="0"/>
        <v>181.18945600000001</v>
      </c>
      <c r="H16" s="74">
        <f t="shared" si="1"/>
        <v>143.20024800000002</v>
      </c>
      <c r="I16" s="74">
        <f t="shared" si="2"/>
        <v>54.17098</v>
      </c>
      <c r="J16" s="75"/>
      <c r="K16" s="74">
        <f t="shared" si="3"/>
        <v>1300.1195760000001</v>
      </c>
      <c r="L16" s="74">
        <f t="shared" si="4"/>
        <v>425.83345600000001</v>
      </c>
      <c r="M16" s="74">
        <f t="shared" si="5"/>
        <v>956.14148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2130</v>
      </c>
      <c r="B17" s="12">
        <v>13460</v>
      </c>
      <c r="C17" s="12" t="s">
        <v>3690</v>
      </c>
      <c r="D17" s="12" t="s">
        <v>3056</v>
      </c>
      <c r="E17" s="100">
        <v>1.1625000000000001</v>
      </c>
      <c r="F17" s="39"/>
      <c r="G17" s="74">
        <f t="shared" si="0"/>
        <v>216.2165</v>
      </c>
      <c r="H17" s="74">
        <f t="shared" si="1"/>
        <v>170.88325</v>
      </c>
      <c r="I17" s="74">
        <f t="shared" si="2"/>
        <v>64.641875000000013</v>
      </c>
      <c r="J17" s="75"/>
      <c r="K17" s="74">
        <f t="shared" si="3"/>
        <v>1551.4577500000003</v>
      </c>
      <c r="L17" s="74">
        <f t="shared" si="4"/>
        <v>489.69150000000002</v>
      </c>
      <c r="M17" s="74">
        <f t="shared" si="5"/>
        <v>1127.4762500000002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2131</v>
      </c>
      <c r="B18" s="40">
        <v>99938</v>
      </c>
      <c r="C18" s="20" t="s">
        <v>3687</v>
      </c>
      <c r="D18" s="20" t="s">
        <v>3059</v>
      </c>
      <c r="E18" s="100">
        <v>1.0561</v>
      </c>
      <c r="F18" s="39"/>
      <c r="G18" s="74">
        <f t="shared" si="0"/>
        <v>201.99720400000001</v>
      </c>
      <c r="H18" s="74">
        <f t="shared" si="1"/>
        <v>159.64528200000001</v>
      </c>
      <c r="I18" s="74">
        <f t="shared" si="2"/>
        <v>60.39119500000001</v>
      </c>
      <c r="J18" s="75"/>
      <c r="K18" s="74">
        <f t="shared" si="3"/>
        <v>1449.4265340000002</v>
      </c>
      <c r="L18" s="74">
        <f t="shared" si="4"/>
        <v>463.76820399999997</v>
      </c>
      <c r="M18" s="74">
        <f t="shared" si="5"/>
        <v>1057.9225700000002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2132</v>
      </c>
      <c r="B19" s="40">
        <v>99938</v>
      </c>
      <c r="C19" s="20" t="s">
        <v>3687</v>
      </c>
      <c r="D19" s="20" t="s">
        <v>3059</v>
      </c>
      <c r="E19" s="100">
        <v>1.0561</v>
      </c>
      <c r="F19" s="39"/>
      <c r="G19" s="74">
        <f t="shared" si="0"/>
        <v>201.99720400000001</v>
      </c>
      <c r="H19" s="74">
        <f t="shared" si="1"/>
        <v>159.64528200000001</v>
      </c>
      <c r="I19" s="74">
        <f t="shared" si="2"/>
        <v>60.39119500000001</v>
      </c>
      <c r="J19" s="75"/>
      <c r="K19" s="74">
        <f t="shared" si="3"/>
        <v>1449.4265340000002</v>
      </c>
      <c r="L19" s="74">
        <f t="shared" si="4"/>
        <v>463.76820399999997</v>
      </c>
      <c r="M19" s="74">
        <f t="shared" si="5"/>
        <v>1057.9225700000002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2133</v>
      </c>
      <c r="B20" s="40">
        <v>99938</v>
      </c>
      <c r="C20" s="20" t="s">
        <v>3687</v>
      </c>
      <c r="D20" s="20" t="s">
        <v>3059</v>
      </c>
      <c r="E20" s="100">
        <v>1.0561</v>
      </c>
      <c r="F20" s="39"/>
      <c r="G20" s="74">
        <f t="shared" si="0"/>
        <v>201.99720400000001</v>
      </c>
      <c r="H20" s="74">
        <f t="shared" si="1"/>
        <v>159.64528200000001</v>
      </c>
      <c r="I20" s="74">
        <f t="shared" si="2"/>
        <v>60.39119500000001</v>
      </c>
      <c r="J20" s="75"/>
      <c r="K20" s="74">
        <f t="shared" si="3"/>
        <v>1449.4265340000002</v>
      </c>
      <c r="L20" s="74">
        <f t="shared" si="4"/>
        <v>463.76820399999997</v>
      </c>
      <c r="M20" s="74">
        <f t="shared" si="5"/>
        <v>1057.9225700000002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2134</v>
      </c>
      <c r="B21" s="40">
        <v>99938</v>
      </c>
      <c r="C21" s="20" t="s">
        <v>3687</v>
      </c>
      <c r="D21" s="20" t="s">
        <v>3059</v>
      </c>
      <c r="E21" s="100">
        <v>1.0561</v>
      </c>
      <c r="F21" s="39"/>
      <c r="G21" s="74">
        <f t="shared" si="0"/>
        <v>201.99720400000001</v>
      </c>
      <c r="H21" s="74">
        <f t="shared" si="1"/>
        <v>159.64528200000001</v>
      </c>
      <c r="I21" s="74">
        <f t="shared" si="2"/>
        <v>60.39119500000001</v>
      </c>
      <c r="J21" s="75"/>
      <c r="K21" s="74">
        <f t="shared" si="3"/>
        <v>1449.4265340000002</v>
      </c>
      <c r="L21" s="74">
        <f t="shared" si="4"/>
        <v>463.76820399999997</v>
      </c>
      <c r="M21" s="74">
        <f t="shared" si="5"/>
        <v>1057.9225700000002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2135</v>
      </c>
      <c r="B22" s="40">
        <v>99938</v>
      </c>
      <c r="C22" s="20" t="s">
        <v>3687</v>
      </c>
      <c r="D22" s="20" t="s">
        <v>3059</v>
      </c>
      <c r="E22" s="100">
        <v>1.0561</v>
      </c>
      <c r="F22" s="39"/>
      <c r="G22" s="74">
        <f t="shared" si="0"/>
        <v>201.99720400000001</v>
      </c>
      <c r="H22" s="74">
        <f t="shared" si="1"/>
        <v>159.64528200000001</v>
      </c>
      <c r="I22" s="74">
        <f t="shared" si="2"/>
        <v>60.39119500000001</v>
      </c>
      <c r="J22" s="75"/>
      <c r="K22" s="74">
        <f t="shared" si="3"/>
        <v>1449.4265340000002</v>
      </c>
      <c r="L22" s="74">
        <f t="shared" si="4"/>
        <v>463.76820399999997</v>
      </c>
      <c r="M22" s="74">
        <f t="shared" si="5"/>
        <v>1057.9225700000002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2136</v>
      </c>
      <c r="B23" s="12">
        <v>32780</v>
      </c>
      <c r="C23" s="12" t="s">
        <v>3691</v>
      </c>
      <c r="D23" s="12" t="s">
        <v>3056</v>
      </c>
      <c r="E23" s="100">
        <v>1.0695000000000001</v>
      </c>
      <c r="F23" s="39"/>
      <c r="G23" s="74">
        <f t="shared" si="0"/>
        <v>203.78798</v>
      </c>
      <c r="H23" s="74">
        <f t="shared" si="1"/>
        <v>161.06059000000002</v>
      </c>
      <c r="I23" s="74">
        <f t="shared" si="2"/>
        <v>60.926525000000012</v>
      </c>
      <c r="J23" s="75"/>
      <c r="K23" s="74">
        <f t="shared" si="3"/>
        <v>1462.2763300000001</v>
      </c>
      <c r="L23" s="74">
        <f t="shared" si="4"/>
        <v>467.03298000000007</v>
      </c>
      <c r="M23" s="74">
        <f t="shared" si="5"/>
        <v>1066.6821500000001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2137</v>
      </c>
      <c r="B24" s="40">
        <v>99938</v>
      </c>
      <c r="C24" s="20" t="s">
        <v>3687</v>
      </c>
      <c r="D24" s="20" t="s">
        <v>3059</v>
      </c>
      <c r="E24" s="100">
        <v>1.0561</v>
      </c>
      <c r="F24" s="39"/>
      <c r="G24" s="74">
        <f t="shared" si="0"/>
        <v>201.99720400000001</v>
      </c>
      <c r="H24" s="74">
        <f t="shared" si="1"/>
        <v>159.64528200000001</v>
      </c>
      <c r="I24" s="74">
        <f t="shared" si="2"/>
        <v>60.39119500000001</v>
      </c>
      <c r="J24" s="75"/>
      <c r="K24" s="74">
        <f t="shared" si="3"/>
        <v>1449.4265340000002</v>
      </c>
      <c r="L24" s="74">
        <f t="shared" si="4"/>
        <v>463.76820399999997</v>
      </c>
      <c r="M24" s="74">
        <f t="shared" si="5"/>
        <v>1057.9225700000002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2138</v>
      </c>
      <c r="B25" s="12">
        <v>24420</v>
      </c>
      <c r="C25" s="12" t="s">
        <v>3692</v>
      </c>
      <c r="D25" s="12" t="s">
        <v>3056</v>
      </c>
      <c r="E25" s="100">
        <v>1.0061</v>
      </c>
      <c r="F25" s="39"/>
      <c r="G25" s="74">
        <f t="shared" si="0"/>
        <v>195.31520399999999</v>
      </c>
      <c r="H25" s="74">
        <f t="shared" si="1"/>
        <v>154.364282</v>
      </c>
      <c r="I25" s="74">
        <f t="shared" si="2"/>
        <v>58.393695000000008</v>
      </c>
      <c r="J25" s="75"/>
      <c r="K25" s="74">
        <f t="shared" si="3"/>
        <v>1401.4795340000001</v>
      </c>
      <c r="L25" s="74">
        <f t="shared" si="4"/>
        <v>451.58620399999995</v>
      </c>
      <c r="M25" s="74">
        <f t="shared" si="5"/>
        <v>1025.23757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2139</v>
      </c>
      <c r="B26" s="40">
        <v>99938</v>
      </c>
      <c r="C26" s="20" t="s">
        <v>3687</v>
      </c>
      <c r="D26" s="20" t="s">
        <v>3059</v>
      </c>
      <c r="E26" s="100">
        <v>1.0561</v>
      </c>
      <c r="F26" s="39"/>
      <c r="G26" s="74">
        <f t="shared" si="0"/>
        <v>201.99720400000001</v>
      </c>
      <c r="H26" s="74">
        <f t="shared" si="1"/>
        <v>159.64528200000001</v>
      </c>
      <c r="I26" s="74">
        <f t="shared" si="2"/>
        <v>60.39119500000001</v>
      </c>
      <c r="J26" s="75"/>
      <c r="K26" s="74">
        <f t="shared" si="3"/>
        <v>1449.4265340000002</v>
      </c>
      <c r="L26" s="74">
        <f t="shared" si="4"/>
        <v>463.76820399999997</v>
      </c>
      <c r="M26" s="74">
        <f t="shared" si="5"/>
        <v>1057.9225700000002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2140</v>
      </c>
      <c r="B27" s="40">
        <v>99938</v>
      </c>
      <c r="C27" s="20" t="s">
        <v>3687</v>
      </c>
      <c r="D27" s="20" t="s">
        <v>3059</v>
      </c>
      <c r="E27" s="100">
        <v>1.0561</v>
      </c>
      <c r="F27" s="39"/>
      <c r="G27" s="74">
        <f t="shared" si="0"/>
        <v>201.99720400000001</v>
      </c>
      <c r="H27" s="74">
        <f t="shared" si="1"/>
        <v>159.64528200000001</v>
      </c>
      <c r="I27" s="74">
        <f t="shared" si="2"/>
        <v>60.39119500000001</v>
      </c>
      <c r="J27" s="75"/>
      <c r="K27" s="74">
        <f t="shared" si="3"/>
        <v>1449.4265340000002</v>
      </c>
      <c r="L27" s="74">
        <f t="shared" si="4"/>
        <v>463.76820399999997</v>
      </c>
      <c r="M27" s="74">
        <f t="shared" si="5"/>
        <v>1057.9225700000002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2141</v>
      </c>
      <c r="B28" s="12">
        <v>21660</v>
      </c>
      <c r="C28" s="12" t="s">
        <v>3693</v>
      </c>
      <c r="D28" s="12" t="s">
        <v>3056</v>
      </c>
      <c r="E28" s="100">
        <v>1.222</v>
      </c>
      <c r="F28" s="39"/>
      <c r="G28" s="74">
        <f t="shared" si="0"/>
        <v>224.16807999999997</v>
      </c>
      <c r="H28" s="74">
        <f t="shared" si="1"/>
        <v>177.16764000000001</v>
      </c>
      <c r="I28" s="74">
        <f t="shared" si="2"/>
        <v>67.018900000000002</v>
      </c>
      <c r="J28" s="75"/>
      <c r="K28" s="74">
        <f t="shared" si="3"/>
        <v>1608.51468</v>
      </c>
      <c r="L28" s="74">
        <f t="shared" si="4"/>
        <v>504.18808000000001</v>
      </c>
      <c r="M28" s="74">
        <f t="shared" si="5"/>
        <v>1166.3714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2142</v>
      </c>
      <c r="B29" s="40">
        <v>99938</v>
      </c>
      <c r="C29" s="20" t="s">
        <v>3687</v>
      </c>
      <c r="D29" s="20" t="s">
        <v>3059</v>
      </c>
      <c r="E29" s="100">
        <v>1.0561</v>
      </c>
      <c r="F29" s="39"/>
      <c r="G29" s="74">
        <f t="shared" si="0"/>
        <v>201.99720400000001</v>
      </c>
      <c r="H29" s="74">
        <f t="shared" si="1"/>
        <v>159.64528200000001</v>
      </c>
      <c r="I29" s="74">
        <f t="shared" si="2"/>
        <v>60.39119500000001</v>
      </c>
      <c r="J29" s="75"/>
      <c r="K29" s="74">
        <f t="shared" si="3"/>
        <v>1449.4265340000002</v>
      </c>
      <c r="L29" s="74">
        <f t="shared" si="4"/>
        <v>463.76820399999997</v>
      </c>
      <c r="M29" s="74">
        <f t="shared" si="5"/>
        <v>1057.9225700000002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2143</v>
      </c>
      <c r="B30" s="12">
        <v>10540</v>
      </c>
      <c r="C30" s="12" t="s">
        <v>3694</v>
      </c>
      <c r="D30" s="12" t="s">
        <v>3056</v>
      </c>
      <c r="E30" s="100">
        <v>1.0831</v>
      </c>
      <c r="F30" s="39"/>
      <c r="G30" s="74">
        <f t="shared" si="0"/>
        <v>205.60548399999999</v>
      </c>
      <c r="H30" s="74">
        <f t="shared" si="1"/>
        <v>162.49702200000002</v>
      </c>
      <c r="I30" s="74">
        <f t="shared" si="2"/>
        <v>61.469845000000007</v>
      </c>
      <c r="J30" s="75"/>
      <c r="K30" s="74">
        <f t="shared" si="3"/>
        <v>1475.317914</v>
      </c>
      <c r="L30" s="74">
        <f t="shared" si="4"/>
        <v>470.34648400000003</v>
      </c>
      <c r="M30" s="74">
        <f t="shared" si="5"/>
        <v>1075.5724700000001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2144</v>
      </c>
      <c r="B31" s="40">
        <v>99938</v>
      </c>
      <c r="C31" s="20" t="s">
        <v>3687</v>
      </c>
      <c r="D31" s="20" t="s">
        <v>3059</v>
      </c>
      <c r="E31" s="100">
        <v>1.0561</v>
      </c>
      <c r="F31" s="39"/>
      <c r="G31" s="74">
        <f t="shared" si="0"/>
        <v>201.99720400000001</v>
      </c>
      <c r="H31" s="74">
        <f t="shared" si="1"/>
        <v>159.64528200000001</v>
      </c>
      <c r="I31" s="74">
        <f t="shared" si="2"/>
        <v>60.39119500000001</v>
      </c>
      <c r="J31" s="75"/>
      <c r="K31" s="74">
        <f t="shared" si="3"/>
        <v>1449.4265340000002</v>
      </c>
      <c r="L31" s="74">
        <f t="shared" si="4"/>
        <v>463.76820399999997</v>
      </c>
      <c r="M31" s="74">
        <f t="shared" si="5"/>
        <v>1057.9225700000002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2145</v>
      </c>
      <c r="B32" s="12">
        <v>41420</v>
      </c>
      <c r="C32" s="12" t="s">
        <v>3695</v>
      </c>
      <c r="D32" s="12" t="s">
        <v>3056</v>
      </c>
      <c r="E32" s="100">
        <v>1.0853000000000002</v>
      </c>
      <c r="F32" s="39"/>
      <c r="G32" s="74">
        <f t="shared" si="0"/>
        <v>205.89949200000001</v>
      </c>
      <c r="H32" s="74">
        <f t="shared" si="1"/>
        <v>162.72938600000003</v>
      </c>
      <c r="I32" s="74">
        <f t="shared" si="2"/>
        <v>61.557735000000008</v>
      </c>
      <c r="J32" s="75"/>
      <c r="K32" s="74">
        <f t="shared" si="3"/>
        <v>1477.4275820000003</v>
      </c>
      <c r="L32" s="74">
        <f t="shared" si="4"/>
        <v>470.88249200000007</v>
      </c>
      <c r="M32" s="74">
        <f t="shared" si="5"/>
        <v>1077.0106100000003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2146</v>
      </c>
      <c r="B33" s="40">
        <v>99938</v>
      </c>
      <c r="C33" s="20" t="s">
        <v>3687</v>
      </c>
      <c r="D33" s="20" t="s">
        <v>3059</v>
      </c>
      <c r="E33" s="100">
        <v>1.0561</v>
      </c>
      <c r="F33" s="39"/>
      <c r="G33" s="74">
        <f t="shared" si="0"/>
        <v>201.99720400000001</v>
      </c>
      <c r="H33" s="74">
        <f t="shared" si="1"/>
        <v>159.64528200000001</v>
      </c>
      <c r="I33" s="74">
        <f t="shared" si="2"/>
        <v>60.39119500000001</v>
      </c>
      <c r="J33" s="75"/>
      <c r="K33" s="74">
        <f t="shared" si="3"/>
        <v>1449.4265340000002</v>
      </c>
      <c r="L33" s="74">
        <f t="shared" si="4"/>
        <v>463.76820399999997</v>
      </c>
      <c r="M33" s="74">
        <f t="shared" si="5"/>
        <v>1057.9225700000002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2147</v>
      </c>
      <c r="B34" s="12">
        <v>38900</v>
      </c>
      <c r="C34" s="12" t="s">
        <v>3689</v>
      </c>
      <c r="D34" s="12" t="s">
        <v>3056</v>
      </c>
      <c r="E34" s="120">
        <v>1.1921000000000002</v>
      </c>
      <c r="F34" s="39"/>
      <c r="G34" s="74">
        <f t="shared" si="0"/>
        <v>220.17224399999998</v>
      </c>
      <c r="H34" s="74">
        <f t="shared" si="1"/>
        <v>174.00960200000003</v>
      </c>
      <c r="I34" s="74">
        <f t="shared" si="2"/>
        <v>65.82439500000001</v>
      </c>
      <c r="J34" s="75"/>
      <c r="K34" s="74">
        <f t="shared" si="3"/>
        <v>1579.8423740000003</v>
      </c>
      <c r="L34" s="74">
        <f t="shared" si="4"/>
        <v>496.90324400000009</v>
      </c>
      <c r="M34" s="74">
        <f t="shared" si="5"/>
        <v>1146.8257700000001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2148</v>
      </c>
      <c r="B35" s="12">
        <v>41420</v>
      </c>
      <c r="C35" s="12" t="s">
        <v>3695</v>
      </c>
      <c r="D35" s="12" t="s">
        <v>3056</v>
      </c>
      <c r="E35" s="100">
        <v>1.0853000000000002</v>
      </c>
      <c r="F35" s="39"/>
      <c r="G35" s="74">
        <f t="shared" si="0"/>
        <v>205.89949200000001</v>
      </c>
      <c r="H35" s="74">
        <f t="shared" si="1"/>
        <v>162.72938600000003</v>
      </c>
      <c r="I35" s="74">
        <f t="shared" si="2"/>
        <v>61.557735000000008</v>
      </c>
      <c r="J35" s="75"/>
      <c r="K35" s="74">
        <f t="shared" si="3"/>
        <v>1477.4275820000003</v>
      </c>
      <c r="L35" s="74">
        <f t="shared" si="4"/>
        <v>470.88249200000007</v>
      </c>
      <c r="M35" s="74">
        <f t="shared" si="5"/>
        <v>1077.0106100000003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2149</v>
      </c>
      <c r="B36" s="40">
        <v>99938</v>
      </c>
      <c r="C36" s="20" t="s">
        <v>3687</v>
      </c>
      <c r="D36" s="20" t="s">
        <v>3059</v>
      </c>
      <c r="E36" s="100">
        <v>1.0561</v>
      </c>
      <c r="F36" s="39"/>
      <c r="G36" s="74">
        <f t="shared" si="0"/>
        <v>201.99720400000001</v>
      </c>
      <c r="H36" s="74">
        <f t="shared" si="1"/>
        <v>159.64528200000001</v>
      </c>
      <c r="I36" s="74">
        <f t="shared" si="2"/>
        <v>60.39119500000001</v>
      </c>
      <c r="J36" s="75"/>
      <c r="K36" s="74">
        <f t="shared" si="3"/>
        <v>1449.4265340000002</v>
      </c>
      <c r="L36" s="74">
        <f t="shared" si="4"/>
        <v>463.76820399999997</v>
      </c>
      <c r="M36" s="74">
        <f t="shared" si="5"/>
        <v>1057.9225700000002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2150</v>
      </c>
      <c r="B37" s="40">
        <v>99938</v>
      </c>
      <c r="C37" s="20" t="s">
        <v>3687</v>
      </c>
      <c r="D37" s="20" t="s">
        <v>3059</v>
      </c>
      <c r="E37" s="100">
        <v>1.0561</v>
      </c>
      <c r="F37" s="39"/>
      <c r="G37" s="74">
        <f t="shared" si="0"/>
        <v>201.99720400000001</v>
      </c>
      <c r="H37" s="74">
        <f t="shared" si="1"/>
        <v>159.64528200000001</v>
      </c>
      <c r="I37" s="74">
        <f t="shared" si="2"/>
        <v>60.39119500000001</v>
      </c>
      <c r="J37" s="75"/>
      <c r="K37" s="74">
        <f t="shared" si="3"/>
        <v>1449.4265340000002</v>
      </c>
      <c r="L37" s="74">
        <f t="shared" si="4"/>
        <v>463.76820399999997</v>
      </c>
      <c r="M37" s="74">
        <f t="shared" si="5"/>
        <v>1057.9225700000002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2151</v>
      </c>
      <c r="B38" s="40">
        <v>99938</v>
      </c>
      <c r="C38" s="20" t="s">
        <v>3687</v>
      </c>
      <c r="D38" s="20" t="s">
        <v>3059</v>
      </c>
      <c r="E38" s="100">
        <v>1.0561</v>
      </c>
      <c r="F38" s="39"/>
      <c r="G38" s="74">
        <f t="shared" si="0"/>
        <v>201.99720400000001</v>
      </c>
      <c r="H38" s="74">
        <f t="shared" si="1"/>
        <v>159.64528200000001</v>
      </c>
      <c r="I38" s="74">
        <f t="shared" si="2"/>
        <v>60.39119500000001</v>
      </c>
      <c r="J38" s="75"/>
      <c r="K38" s="74">
        <f t="shared" si="3"/>
        <v>1449.4265340000002</v>
      </c>
      <c r="L38" s="74">
        <f t="shared" si="4"/>
        <v>463.76820399999997</v>
      </c>
      <c r="M38" s="74">
        <f t="shared" si="5"/>
        <v>1057.9225700000002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2152</v>
      </c>
      <c r="B39" s="40">
        <v>99938</v>
      </c>
      <c r="C39" s="20" t="s">
        <v>3687</v>
      </c>
      <c r="D39" s="20" t="s">
        <v>3059</v>
      </c>
      <c r="E39" s="100">
        <v>1.0561</v>
      </c>
      <c r="F39" s="39"/>
      <c r="G39" s="74">
        <f t="shared" si="0"/>
        <v>201.99720400000001</v>
      </c>
      <c r="H39" s="74">
        <f t="shared" si="1"/>
        <v>159.64528200000001</v>
      </c>
      <c r="I39" s="74">
        <f t="shared" si="2"/>
        <v>60.39119500000001</v>
      </c>
      <c r="J39" s="75"/>
      <c r="K39" s="74">
        <f t="shared" si="3"/>
        <v>1449.4265340000002</v>
      </c>
      <c r="L39" s="74">
        <f t="shared" si="4"/>
        <v>463.76820399999997</v>
      </c>
      <c r="M39" s="74">
        <f t="shared" si="5"/>
        <v>1057.9225700000002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2153</v>
      </c>
      <c r="B40" s="40">
        <v>99938</v>
      </c>
      <c r="C40" s="20" t="s">
        <v>3687</v>
      </c>
      <c r="D40" s="20" t="s">
        <v>3059</v>
      </c>
      <c r="E40" s="100">
        <v>1.0561</v>
      </c>
      <c r="F40" s="39"/>
      <c r="G40" s="74">
        <f t="shared" si="0"/>
        <v>201.99720400000001</v>
      </c>
      <c r="H40" s="74">
        <f t="shared" si="1"/>
        <v>159.64528200000001</v>
      </c>
      <c r="I40" s="74">
        <f t="shared" si="2"/>
        <v>60.39119500000001</v>
      </c>
      <c r="J40" s="75"/>
      <c r="K40" s="74">
        <f t="shared" si="3"/>
        <v>1449.4265340000002</v>
      </c>
      <c r="L40" s="74">
        <f t="shared" si="4"/>
        <v>463.76820399999997</v>
      </c>
      <c r="M40" s="74">
        <f t="shared" si="5"/>
        <v>1057.9225700000002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2154</v>
      </c>
      <c r="B41" s="40">
        <v>99938</v>
      </c>
      <c r="C41" s="20" t="s">
        <v>3687</v>
      </c>
      <c r="D41" s="20" t="s">
        <v>3059</v>
      </c>
      <c r="E41" s="100">
        <v>1.0561</v>
      </c>
      <c r="F41" s="39"/>
      <c r="G41" s="74">
        <f t="shared" si="0"/>
        <v>201.99720400000001</v>
      </c>
      <c r="H41" s="74">
        <f t="shared" si="1"/>
        <v>159.64528200000001</v>
      </c>
      <c r="I41" s="74">
        <f t="shared" si="2"/>
        <v>60.39119500000001</v>
      </c>
      <c r="J41" s="75"/>
      <c r="K41" s="74">
        <f t="shared" si="3"/>
        <v>1449.4265340000002</v>
      </c>
      <c r="L41" s="74">
        <f t="shared" si="4"/>
        <v>463.76820399999997</v>
      </c>
      <c r="M41" s="74">
        <f t="shared" si="5"/>
        <v>1057.9225700000002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2155</v>
      </c>
      <c r="B42" s="12">
        <v>38900</v>
      </c>
      <c r="C42" s="12" t="s">
        <v>3689</v>
      </c>
      <c r="D42" s="12" t="s">
        <v>3056</v>
      </c>
      <c r="E42" s="120">
        <v>1.1921000000000002</v>
      </c>
      <c r="F42" s="39"/>
      <c r="G42" s="74">
        <f t="shared" si="0"/>
        <v>220.17224399999998</v>
      </c>
      <c r="H42" s="74">
        <f t="shared" si="1"/>
        <v>174.00960200000003</v>
      </c>
      <c r="I42" s="74">
        <f t="shared" si="2"/>
        <v>65.82439500000001</v>
      </c>
      <c r="J42" s="75"/>
      <c r="K42" s="74">
        <f t="shared" si="3"/>
        <v>1579.8423740000003</v>
      </c>
      <c r="L42" s="74">
        <f t="shared" si="4"/>
        <v>496.90324400000009</v>
      </c>
      <c r="M42" s="74">
        <f t="shared" si="5"/>
        <v>1146.8257700000001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2156</v>
      </c>
      <c r="B43" s="40">
        <v>99938</v>
      </c>
      <c r="C43" s="20" t="s">
        <v>3687</v>
      </c>
      <c r="D43" s="20" t="s">
        <v>3059</v>
      </c>
      <c r="E43" s="100">
        <v>1.0561</v>
      </c>
      <c r="F43" s="39"/>
      <c r="G43" s="74">
        <f t="shared" si="0"/>
        <v>201.99720400000001</v>
      </c>
      <c r="H43" s="74">
        <f t="shared" si="1"/>
        <v>159.64528200000001</v>
      </c>
      <c r="I43" s="74">
        <f t="shared" si="2"/>
        <v>60.39119500000001</v>
      </c>
      <c r="J43" s="75"/>
      <c r="K43" s="74">
        <f t="shared" si="3"/>
        <v>1449.4265340000002</v>
      </c>
      <c r="L43" s="74">
        <f t="shared" si="4"/>
        <v>463.76820399999997</v>
      </c>
      <c r="M43" s="74">
        <f t="shared" si="5"/>
        <v>1057.9225700000002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2157</v>
      </c>
      <c r="B44" s="12">
        <v>38900</v>
      </c>
      <c r="C44" s="12" t="s">
        <v>3689</v>
      </c>
      <c r="D44" s="12" t="s">
        <v>3056</v>
      </c>
      <c r="E44" s="100">
        <v>1.1921000000000002</v>
      </c>
      <c r="F44" s="39"/>
      <c r="G44" s="74">
        <f t="shared" si="0"/>
        <v>220.17224399999998</v>
      </c>
      <c r="H44" s="74">
        <f t="shared" si="1"/>
        <v>174.00960200000003</v>
      </c>
      <c r="I44" s="74">
        <f t="shared" si="2"/>
        <v>65.82439500000001</v>
      </c>
      <c r="J44" s="75"/>
      <c r="K44" s="74">
        <f t="shared" si="3"/>
        <v>1579.8423740000003</v>
      </c>
      <c r="L44" s="74">
        <f t="shared" si="4"/>
        <v>496.90324400000009</v>
      </c>
      <c r="M44" s="74">
        <f t="shared" si="5"/>
        <v>1146.8257700000001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68"/>
      <c r="B45" s="68"/>
      <c r="C45" s="65"/>
      <c r="D45" s="65"/>
      <c r="E45" s="101"/>
      <c r="F45"/>
      <c r="G45" s="69"/>
      <c r="H45" s="69"/>
      <c r="I45" s="69"/>
      <c r="J45"/>
      <c r="K45" s="69"/>
      <c r="L45" s="69"/>
      <c r="M45" s="69"/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27"/>
      <c r="B46" s="68"/>
      <c r="C46" s="65"/>
      <c r="D46" s="65"/>
      <c r="E46" s="101"/>
      <c r="F46"/>
      <c r="G46" s="69"/>
      <c r="H46" s="69"/>
      <c r="I46" s="69"/>
      <c r="J46"/>
      <c r="K46" s="69"/>
      <c r="L46" s="69"/>
      <c r="M46" s="69"/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05"/>
      <c r="B47" s="66"/>
      <c r="C47" s="66"/>
      <c r="D47" s="66"/>
      <c r="E47" s="101"/>
      <c r="F47"/>
      <c r="G47" s="69"/>
      <c r="H47" s="69"/>
      <c r="I47" s="69"/>
      <c r="J47"/>
      <c r="K47" s="69"/>
      <c r="L47" s="69"/>
      <c r="M47" s="69"/>
    </row>
    <row r="48" spans="1:23" x14ac:dyDescent="0.3">
      <c r="A48" s="27" t="s">
        <v>4187</v>
      </c>
      <c r="B48" s="66"/>
      <c r="C48" s="66"/>
      <c r="D48" s="66"/>
      <c r="E48" s="101"/>
      <c r="F48"/>
      <c r="G48" s="69"/>
      <c r="H48" s="69"/>
      <c r="I48" s="69"/>
      <c r="J48"/>
      <c r="K48" s="69"/>
      <c r="L48" s="69"/>
      <c r="M48" s="69"/>
    </row>
    <row r="49" spans="1:13" x14ac:dyDescent="0.3">
      <c r="A49" s="66"/>
      <c r="B49" s="66"/>
      <c r="C49" s="66"/>
      <c r="D49" s="66"/>
      <c r="E49" s="101"/>
      <c r="F49"/>
      <c r="G49" s="69"/>
      <c r="H49" s="69"/>
      <c r="I49" s="69"/>
      <c r="J49"/>
      <c r="K49" s="69"/>
      <c r="L49" s="69"/>
      <c r="M49" s="69"/>
    </row>
    <row r="50" spans="1:13" x14ac:dyDescent="0.3">
      <c r="A50" s="68"/>
      <c r="B50" s="68"/>
      <c r="C50" s="65"/>
      <c r="D50" s="65"/>
      <c r="E50" s="101"/>
      <c r="F50"/>
      <c r="G50" s="69"/>
      <c r="H50" s="69"/>
      <c r="I50" s="69"/>
      <c r="J50"/>
      <c r="K50" s="69"/>
      <c r="L50" s="69"/>
      <c r="M50" s="69"/>
    </row>
    <row r="51" spans="1:13" x14ac:dyDescent="0.3">
      <c r="A51" s="68"/>
      <c r="B51" s="68"/>
      <c r="C51" s="65"/>
      <c r="D51" s="65"/>
      <c r="E51" s="101"/>
      <c r="F51"/>
      <c r="G51" s="69"/>
      <c r="H51" s="69"/>
      <c r="I51" s="69"/>
      <c r="J51"/>
      <c r="K51" s="69"/>
      <c r="L51" s="69"/>
      <c r="M51" s="69"/>
    </row>
    <row r="52" spans="1:13" x14ac:dyDescent="0.3">
      <c r="A52" s="68"/>
      <c r="B52" s="68"/>
      <c r="C52" s="65"/>
      <c r="D52" s="65"/>
      <c r="E52" s="101"/>
      <c r="F52"/>
      <c r="G52" s="69"/>
      <c r="H52" s="69"/>
      <c r="I52" s="69"/>
      <c r="J52"/>
      <c r="K52" s="69"/>
      <c r="L52" s="69"/>
      <c r="M52" s="69"/>
    </row>
    <row r="53" spans="1:13" x14ac:dyDescent="0.3">
      <c r="A53" s="68"/>
      <c r="B53" s="68"/>
      <c r="C53" s="65"/>
      <c r="D53" s="65"/>
      <c r="E53" s="101"/>
      <c r="F53"/>
      <c r="G53" s="69"/>
      <c r="H53" s="69"/>
      <c r="I53" s="69"/>
      <c r="J53"/>
      <c r="K53" s="69"/>
      <c r="L53" s="69"/>
      <c r="M53" s="69"/>
    </row>
    <row r="54" spans="1:13" x14ac:dyDescent="0.3">
      <c r="A54" s="68"/>
      <c r="B54" s="68"/>
      <c r="C54" s="65"/>
      <c r="D54" s="65"/>
      <c r="E54" s="101"/>
      <c r="F54"/>
      <c r="G54" s="69"/>
      <c r="H54" s="69"/>
      <c r="I54" s="69"/>
      <c r="J54"/>
      <c r="K54" s="69"/>
      <c r="L54" s="69"/>
      <c r="M54" s="69"/>
    </row>
    <row r="55" spans="1:13" x14ac:dyDescent="0.3">
      <c r="A55" s="68"/>
      <c r="B55" s="68"/>
      <c r="C55" s="65"/>
      <c r="D55" s="65"/>
      <c r="E55" s="101"/>
      <c r="F55"/>
      <c r="G55" s="69"/>
      <c r="H55" s="69"/>
      <c r="I55" s="69"/>
      <c r="J55"/>
      <c r="K55" s="69"/>
      <c r="L55" s="69"/>
      <c r="M55" s="69"/>
    </row>
    <row r="56" spans="1:13" x14ac:dyDescent="0.3">
      <c r="A56" s="66"/>
      <c r="B56" s="66"/>
      <c r="C56" s="66"/>
      <c r="D56" s="66"/>
      <c r="E56" s="101"/>
      <c r="F56"/>
      <c r="G56" s="69"/>
      <c r="H56" s="69"/>
      <c r="I56" s="69"/>
      <c r="J56"/>
      <c r="K56" s="69"/>
      <c r="L56" s="69"/>
      <c r="M56" s="69"/>
    </row>
    <row r="57" spans="1:13" x14ac:dyDescent="0.3">
      <c r="A57" s="68"/>
      <c r="B57" s="68"/>
      <c r="C57" s="65"/>
      <c r="D57" s="65"/>
      <c r="E57" s="101"/>
      <c r="F57"/>
      <c r="G57" s="69"/>
      <c r="H57" s="69"/>
      <c r="I57" s="69"/>
      <c r="J57"/>
      <c r="K57" s="69"/>
      <c r="L57" s="69"/>
      <c r="M57" s="69"/>
    </row>
    <row r="58" spans="1:13" x14ac:dyDescent="0.3">
      <c r="A58" s="68"/>
      <c r="B58" s="68"/>
      <c r="C58" s="65"/>
      <c r="D58" s="65"/>
      <c r="E58" s="101"/>
      <c r="F58"/>
      <c r="G58" s="69"/>
      <c r="H58" s="69"/>
      <c r="I58" s="69"/>
      <c r="J58"/>
      <c r="K58" s="69"/>
      <c r="L58" s="69"/>
      <c r="M58" s="69"/>
    </row>
    <row r="59" spans="1:13" x14ac:dyDescent="0.3">
      <c r="A59" s="68"/>
      <c r="B59" s="68"/>
      <c r="C59" s="65"/>
      <c r="D59" s="65"/>
      <c r="E59" s="101"/>
      <c r="F59"/>
      <c r="G59" s="69"/>
      <c r="H59" s="69"/>
      <c r="I59" s="69"/>
      <c r="J59"/>
      <c r="K59" s="69"/>
      <c r="L59" s="69"/>
      <c r="M59" s="69"/>
    </row>
    <row r="60" spans="1:13" x14ac:dyDescent="0.3">
      <c r="A60" s="68"/>
      <c r="B60" s="68"/>
      <c r="C60" s="65"/>
      <c r="D60" s="65"/>
      <c r="E60" s="101"/>
      <c r="F60"/>
      <c r="G60" s="69"/>
      <c r="H60" s="69"/>
      <c r="I60" s="69"/>
      <c r="J60"/>
      <c r="K60" s="69"/>
      <c r="L60" s="69"/>
      <c r="M60" s="69"/>
    </row>
    <row r="61" spans="1:13" x14ac:dyDescent="0.3">
      <c r="A61" s="68"/>
      <c r="B61" s="68"/>
      <c r="C61" s="65"/>
      <c r="D61" s="65"/>
      <c r="E61" s="101"/>
      <c r="F61"/>
      <c r="G61" s="69"/>
      <c r="H61" s="69"/>
      <c r="I61" s="69"/>
      <c r="J61"/>
      <c r="K61" s="69"/>
      <c r="L61" s="69"/>
      <c r="M61" s="69"/>
    </row>
    <row r="62" spans="1:13" x14ac:dyDescent="0.3">
      <c r="A62" s="66"/>
      <c r="B62" s="66"/>
      <c r="C62" s="66"/>
      <c r="D62" s="66"/>
      <c r="E62" s="101"/>
      <c r="F62"/>
      <c r="G62" s="69"/>
      <c r="H62" s="69"/>
      <c r="I62" s="69"/>
      <c r="J62"/>
      <c r="K62" s="69"/>
      <c r="L62" s="69"/>
      <c r="M62" s="69"/>
    </row>
    <row r="63" spans="1:13" x14ac:dyDescent="0.3">
      <c r="A63" s="66"/>
      <c r="B63" s="66"/>
      <c r="C63" s="66"/>
      <c r="D63" s="66"/>
      <c r="E63" s="101"/>
      <c r="F63"/>
      <c r="G63" s="69"/>
      <c r="H63" s="69"/>
      <c r="I63" s="69"/>
      <c r="J63"/>
      <c r="K63" s="69"/>
      <c r="L63" s="69"/>
      <c r="M63" s="69"/>
    </row>
    <row r="64" spans="1:13" x14ac:dyDescent="0.3">
      <c r="A64" s="66"/>
      <c r="B64" s="66"/>
      <c r="C64" s="66"/>
      <c r="D64" s="66"/>
      <c r="E64" s="101"/>
      <c r="F64"/>
      <c r="G64" s="69"/>
      <c r="H64" s="69"/>
      <c r="I64" s="69"/>
      <c r="J64"/>
      <c r="K64" s="69"/>
      <c r="L64" s="69"/>
      <c r="M64" s="69"/>
    </row>
    <row r="65" spans="1:13" x14ac:dyDescent="0.3">
      <c r="A65" s="68"/>
      <c r="B65" s="68"/>
      <c r="C65" s="65"/>
      <c r="D65" s="65"/>
      <c r="E65" s="101"/>
      <c r="F65"/>
      <c r="G65" s="69"/>
      <c r="H65" s="69"/>
      <c r="I65" s="69"/>
      <c r="J65"/>
      <c r="K65" s="69"/>
      <c r="L65" s="69"/>
      <c r="M65" s="69"/>
    </row>
    <row r="66" spans="1:13" x14ac:dyDescent="0.3">
      <c r="A66" s="66"/>
      <c r="B66" s="66"/>
      <c r="C66" s="66"/>
      <c r="D66" s="66"/>
      <c r="E66" s="101"/>
      <c r="F66"/>
      <c r="G66" s="69"/>
      <c r="H66" s="69"/>
      <c r="I66" s="69"/>
      <c r="J66"/>
      <c r="K66" s="69"/>
      <c r="L66" s="69"/>
      <c r="M66" s="69"/>
    </row>
    <row r="67" spans="1:13" x14ac:dyDescent="0.3">
      <c r="A67" s="68"/>
      <c r="B67" s="68"/>
      <c r="C67" s="65"/>
      <c r="D67" s="65"/>
      <c r="E67" s="101"/>
      <c r="F67"/>
      <c r="G67" s="69"/>
      <c r="H67" s="69"/>
      <c r="I67" s="69"/>
      <c r="J67"/>
      <c r="K67" s="69"/>
      <c r="L67" s="69"/>
      <c r="M67" s="69"/>
    </row>
    <row r="68" spans="1:13" x14ac:dyDescent="0.3">
      <c r="A68" s="68"/>
      <c r="B68" s="68"/>
      <c r="C68" s="65"/>
      <c r="D68" s="65"/>
      <c r="E68" s="101"/>
      <c r="F68"/>
      <c r="G68" s="69"/>
      <c r="H68" s="69"/>
      <c r="I68" s="69"/>
      <c r="J68"/>
      <c r="K68" s="69"/>
      <c r="L68" s="69"/>
      <c r="M68" s="69"/>
    </row>
    <row r="69" spans="1:13" x14ac:dyDescent="0.3">
      <c r="A69" s="68"/>
      <c r="B69" s="68"/>
      <c r="C69" s="65"/>
      <c r="D69" s="65"/>
      <c r="E69" s="101"/>
      <c r="F69"/>
      <c r="G69" s="69"/>
      <c r="H69" s="69"/>
      <c r="I69" s="69"/>
      <c r="J69"/>
      <c r="K69" s="69"/>
      <c r="L69" s="69"/>
      <c r="M69" s="69"/>
    </row>
    <row r="70" spans="1:13" x14ac:dyDescent="0.3">
      <c r="A70" s="68"/>
      <c r="B70" s="68"/>
      <c r="C70" s="65"/>
      <c r="D70" s="65"/>
      <c r="E70" s="101"/>
      <c r="F70"/>
      <c r="G70" s="69"/>
      <c r="H70" s="69"/>
      <c r="I70" s="69"/>
      <c r="J70"/>
      <c r="K70" s="69"/>
      <c r="L70" s="69"/>
      <c r="M70" s="69"/>
    </row>
    <row r="71" spans="1:13" x14ac:dyDescent="0.3">
      <c r="A71" s="68"/>
      <c r="B71" s="68"/>
      <c r="C71" s="65"/>
      <c r="D71" s="65"/>
      <c r="E71" s="101"/>
      <c r="F71"/>
      <c r="G71" s="69"/>
      <c r="H71" s="69"/>
      <c r="I71" s="69"/>
      <c r="J71"/>
      <c r="K71" s="69"/>
      <c r="L71" s="69"/>
      <c r="M71" s="69"/>
    </row>
    <row r="72" spans="1:13" x14ac:dyDescent="0.3">
      <c r="A72" s="68"/>
      <c r="B72" s="68"/>
      <c r="C72" s="65"/>
      <c r="D72" s="65"/>
      <c r="E72" s="101"/>
      <c r="F72"/>
      <c r="G72" s="69"/>
      <c r="H72" s="69"/>
      <c r="I72" s="69"/>
      <c r="J72"/>
      <c r="K72" s="69"/>
      <c r="L72" s="69"/>
      <c r="M72" s="69"/>
    </row>
    <row r="73" spans="1:13" x14ac:dyDescent="0.3">
      <c r="A73" s="66"/>
      <c r="B73" s="66"/>
      <c r="C73" s="66"/>
      <c r="D73" s="66"/>
      <c r="E73" s="101"/>
      <c r="F73"/>
      <c r="G73" s="69"/>
      <c r="H73" s="69"/>
      <c r="I73" s="69"/>
      <c r="J73"/>
      <c r="K73" s="69"/>
      <c r="L73" s="69"/>
      <c r="M73" s="69"/>
    </row>
    <row r="74" spans="1:13" x14ac:dyDescent="0.3">
      <c r="A74" s="68"/>
      <c r="B74" s="68"/>
      <c r="C74" s="65"/>
      <c r="D74" s="65"/>
      <c r="E74" s="101"/>
      <c r="F74"/>
      <c r="G74" s="69"/>
      <c r="H74" s="69"/>
      <c r="I74" s="69"/>
      <c r="J74"/>
      <c r="K74" s="69"/>
      <c r="L74" s="69"/>
      <c r="M74" s="69"/>
    </row>
    <row r="75" spans="1:13" x14ac:dyDescent="0.3">
      <c r="A75" s="66"/>
      <c r="B75" s="66"/>
      <c r="C75" s="66"/>
      <c r="D75" s="66"/>
      <c r="E75" s="101"/>
      <c r="F75"/>
      <c r="G75" s="69"/>
      <c r="H75" s="69"/>
      <c r="I75" s="69"/>
      <c r="J75"/>
      <c r="K75" s="69"/>
      <c r="L75" s="69"/>
      <c r="M75" s="69"/>
    </row>
    <row r="76" spans="1:13" x14ac:dyDescent="0.3">
      <c r="A76" s="68"/>
      <c r="B76" s="68"/>
      <c r="C76" s="65"/>
      <c r="D76" s="65"/>
      <c r="E76" s="101"/>
      <c r="F76"/>
      <c r="G76" s="69"/>
      <c r="H76" s="69"/>
      <c r="I76" s="69"/>
      <c r="J76"/>
      <c r="K76" s="69"/>
      <c r="L76" s="69"/>
      <c r="M76" s="69"/>
    </row>
    <row r="77" spans="1:13" x14ac:dyDescent="0.3">
      <c r="A77" s="68"/>
      <c r="B77" s="68"/>
      <c r="C77" s="65"/>
      <c r="D77" s="65"/>
      <c r="E77" s="101"/>
      <c r="F77"/>
      <c r="G77" s="69"/>
      <c r="H77" s="69"/>
      <c r="I77" s="69"/>
      <c r="J77"/>
      <c r="K77" s="69"/>
      <c r="L77" s="69"/>
      <c r="M77" s="69"/>
    </row>
    <row r="78" spans="1:13" x14ac:dyDescent="0.3">
      <c r="A78" s="68"/>
      <c r="B78" s="68"/>
      <c r="C78" s="65"/>
      <c r="D78" s="65"/>
      <c r="E78" s="101"/>
      <c r="F78"/>
      <c r="G78" s="69"/>
      <c r="H78" s="69"/>
      <c r="I78" s="69"/>
      <c r="J78"/>
      <c r="K78" s="69"/>
      <c r="L78" s="69"/>
      <c r="M78" s="69"/>
    </row>
    <row r="79" spans="1:13" x14ac:dyDescent="0.3">
      <c r="A79" s="66"/>
      <c r="B79" s="66"/>
      <c r="C79" s="66"/>
      <c r="D79" s="66"/>
      <c r="E79" s="101"/>
      <c r="F79"/>
      <c r="G79" s="69"/>
      <c r="H79" s="69"/>
      <c r="I79" s="69"/>
      <c r="J79"/>
      <c r="K79" s="69"/>
      <c r="L79" s="69"/>
      <c r="M79" s="69"/>
    </row>
    <row r="80" spans="1:13" x14ac:dyDescent="0.3">
      <c r="A80" s="66"/>
      <c r="B80" s="66"/>
      <c r="C80" s="66"/>
      <c r="D80" s="66"/>
      <c r="E80" s="101"/>
      <c r="F80"/>
      <c r="G80" s="69"/>
      <c r="H80" s="69"/>
      <c r="I80" s="69"/>
      <c r="J80"/>
      <c r="K80" s="69"/>
      <c r="L80" s="69"/>
      <c r="M80" s="69"/>
    </row>
    <row r="81" spans="1:13" x14ac:dyDescent="0.3">
      <c r="A81" s="68"/>
      <c r="B81" s="68"/>
      <c r="C81" s="65"/>
      <c r="D81" s="65"/>
      <c r="E81" s="101"/>
      <c r="F81"/>
      <c r="G81" s="69"/>
      <c r="H81" s="69"/>
      <c r="I81" s="69"/>
      <c r="J81"/>
      <c r="K81" s="69"/>
      <c r="L81" s="69"/>
      <c r="M81" s="69"/>
    </row>
    <row r="82" spans="1:13" x14ac:dyDescent="0.3">
      <c r="A82" s="68"/>
      <c r="B82" s="68"/>
      <c r="C82" s="65"/>
      <c r="D82" s="65"/>
      <c r="E82" s="101"/>
      <c r="F82"/>
      <c r="G82" s="69"/>
      <c r="H82" s="69"/>
      <c r="I82" s="69"/>
      <c r="J82"/>
      <c r="K82" s="69"/>
      <c r="L82" s="69"/>
      <c r="M82" s="69"/>
    </row>
    <row r="83" spans="1:13" x14ac:dyDescent="0.3">
      <c r="A83" s="68"/>
      <c r="B83" s="68"/>
      <c r="C83" s="65"/>
      <c r="D83" s="65"/>
      <c r="E83" s="101"/>
      <c r="F83"/>
      <c r="G83" s="69"/>
      <c r="H83" s="69"/>
      <c r="I83" s="69"/>
      <c r="J83"/>
      <c r="K83" s="69"/>
      <c r="L83" s="69"/>
      <c r="M83" s="69"/>
    </row>
    <row r="84" spans="1:13" x14ac:dyDescent="0.3">
      <c r="A84" s="68"/>
      <c r="B84" s="68"/>
      <c r="C84" s="65"/>
      <c r="D84" s="65"/>
      <c r="E84" s="101"/>
      <c r="F84"/>
      <c r="G84" s="69"/>
      <c r="H84" s="69"/>
      <c r="I84" s="69"/>
      <c r="J84"/>
      <c r="K84" s="69"/>
      <c r="L84" s="69"/>
      <c r="M84" s="69"/>
    </row>
    <row r="85" spans="1:13" x14ac:dyDescent="0.3">
      <c r="A85" s="68"/>
      <c r="B85" s="68"/>
      <c r="C85" s="65"/>
      <c r="D85" s="65"/>
      <c r="E85" s="101"/>
      <c r="F85"/>
      <c r="G85" s="69"/>
      <c r="H85" s="69"/>
      <c r="I85" s="69"/>
      <c r="J85"/>
      <c r="K85" s="69"/>
      <c r="L85" s="69"/>
      <c r="M85" s="69"/>
    </row>
    <row r="86" spans="1:13" x14ac:dyDescent="0.3">
      <c r="A86" s="66"/>
      <c r="B86" s="66"/>
      <c r="C86" s="66"/>
      <c r="D86" s="66"/>
      <c r="E86" s="101"/>
      <c r="F86"/>
      <c r="G86" s="69"/>
      <c r="H86" s="69"/>
      <c r="I86" s="69"/>
      <c r="J86"/>
      <c r="K86" s="69"/>
      <c r="L86" s="69"/>
      <c r="M86" s="69"/>
    </row>
    <row r="87" spans="1:13" x14ac:dyDescent="0.3">
      <c r="A87" s="66"/>
      <c r="B87" s="66"/>
      <c r="C87" s="66"/>
      <c r="D87" s="66"/>
      <c r="E87" s="101"/>
      <c r="F87"/>
      <c r="G87" s="69"/>
      <c r="H87" s="69"/>
      <c r="I87" s="69"/>
      <c r="J87"/>
      <c r="K87" s="69"/>
      <c r="L87" s="69"/>
      <c r="M87" s="69"/>
    </row>
    <row r="88" spans="1:13" x14ac:dyDescent="0.3">
      <c r="A88" s="68"/>
      <c r="B88" s="68"/>
      <c r="C88" s="65"/>
      <c r="D88" s="65"/>
      <c r="E88" s="101"/>
      <c r="F88"/>
      <c r="G88" s="69"/>
      <c r="H88" s="69"/>
      <c r="I88" s="69"/>
      <c r="J88"/>
      <c r="K88" s="69"/>
      <c r="L88" s="69"/>
      <c r="M88" s="69"/>
    </row>
    <row r="89" spans="1:13" x14ac:dyDescent="0.3">
      <c r="A89" s="66"/>
      <c r="B89" s="66"/>
      <c r="C89" s="66"/>
      <c r="D89" s="66"/>
      <c r="E89" s="101"/>
      <c r="F89"/>
      <c r="G89" s="69"/>
      <c r="H89" s="69"/>
      <c r="I89" s="69"/>
      <c r="J89"/>
      <c r="K89" s="69"/>
      <c r="L89" s="69"/>
      <c r="M89" s="69"/>
    </row>
    <row r="90" spans="1:13" x14ac:dyDescent="0.3">
      <c r="A90" s="68"/>
      <c r="B90" s="68"/>
      <c r="C90" s="65"/>
      <c r="D90" s="65"/>
      <c r="E90" s="101"/>
      <c r="F90"/>
      <c r="G90" s="69"/>
      <c r="H90" s="69"/>
      <c r="I90" s="69"/>
      <c r="J90"/>
      <c r="K90" s="69"/>
      <c r="L90" s="69"/>
      <c r="M90" s="69"/>
    </row>
    <row r="91" spans="1:13" x14ac:dyDescent="0.3">
      <c r="A91" s="68"/>
      <c r="B91" s="68"/>
      <c r="C91" s="65"/>
      <c r="D91" s="65"/>
      <c r="E91" s="101"/>
      <c r="F91"/>
      <c r="G91" s="69"/>
      <c r="H91" s="69"/>
      <c r="I91" s="69"/>
      <c r="J91"/>
      <c r="K91" s="69"/>
      <c r="L91" s="69"/>
      <c r="M91" s="69"/>
    </row>
    <row r="92" spans="1:13" x14ac:dyDescent="0.3">
      <c r="A92" s="68"/>
      <c r="B92" s="68"/>
      <c r="C92" s="65"/>
      <c r="D92" s="65"/>
      <c r="E92" s="101"/>
      <c r="F92"/>
      <c r="G92" s="69"/>
      <c r="H92" s="69"/>
      <c r="I92" s="69"/>
      <c r="J92"/>
      <c r="K92" s="69"/>
      <c r="L92" s="69"/>
      <c r="M92" s="69"/>
    </row>
    <row r="93" spans="1:13" x14ac:dyDescent="0.3">
      <c r="A93" s="66"/>
      <c r="B93" s="66"/>
      <c r="C93" s="66"/>
      <c r="D93" s="66"/>
      <c r="E93" s="101"/>
      <c r="F93"/>
      <c r="G93" s="69"/>
      <c r="H93" s="69"/>
      <c r="I93" s="69"/>
      <c r="J93"/>
      <c r="K93" s="69"/>
      <c r="L93" s="69"/>
      <c r="M93" s="69"/>
    </row>
    <row r="94" spans="1:13" x14ac:dyDescent="0.3">
      <c r="A94" s="68"/>
      <c r="B94" s="68"/>
      <c r="C94" s="65"/>
      <c r="D94" s="65"/>
      <c r="E94" s="101"/>
      <c r="F94"/>
      <c r="G94" s="69"/>
      <c r="H94" s="69"/>
      <c r="I94" s="69"/>
      <c r="J94"/>
      <c r="K94" s="69"/>
      <c r="L94" s="69"/>
      <c r="M94" s="69"/>
    </row>
    <row r="95" spans="1:13" x14ac:dyDescent="0.3">
      <c r="A95" s="68"/>
      <c r="B95" s="68"/>
      <c r="C95" s="65"/>
      <c r="D95" s="65"/>
      <c r="E95" s="101"/>
      <c r="F95"/>
      <c r="G95" s="69"/>
      <c r="H95" s="69"/>
      <c r="I95" s="69"/>
      <c r="J95"/>
      <c r="K95" s="69"/>
      <c r="L95" s="69"/>
      <c r="M95" s="69"/>
    </row>
    <row r="96" spans="1:13" x14ac:dyDescent="0.3">
      <c r="A96" s="68"/>
      <c r="B96" s="68"/>
      <c r="C96" s="65"/>
      <c r="D96" s="65"/>
      <c r="E96" s="101"/>
      <c r="F96"/>
      <c r="G96" s="69"/>
      <c r="H96" s="69"/>
      <c r="I96" s="69"/>
      <c r="J96"/>
      <c r="K96" s="69"/>
      <c r="L96" s="69"/>
      <c r="M96" s="69"/>
    </row>
    <row r="97" spans="1:13" x14ac:dyDescent="0.3">
      <c r="A97" s="68"/>
      <c r="B97" s="68"/>
      <c r="C97" s="65"/>
      <c r="D97" s="65"/>
      <c r="E97" s="101"/>
      <c r="F97"/>
      <c r="G97" s="69"/>
      <c r="H97" s="69"/>
      <c r="I97" s="69"/>
      <c r="J97"/>
      <c r="K97" s="69"/>
      <c r="L97" s="69"/>
      <c r="M97" s="69"/>
    </row>
    <row r="98" spans="1:13" x14ac:dyDescent="0.3">
      <c r="A98" s="68"/>
      <c r="B98" s="68"/>
      <c r="C98" s="65"/>
      <c r="D98" s="65"/>
      <c r="E98" s="101"/>
      <c r="F98"/>
      <c r="G98" s="69"/>
      <c r="H98" s="69"/>
      <c r="I98" s="69"/>
      <c r="J98"/>
      <c r="K98" s="69"/>
      <c r="L98" s="69"/>
      <c r="M98" s="69"/>
    </row>
    <row r="99" spans="1:13" x14ac:dyDescent="0.3">
      <c r="A99" s="66"/>
      <c r="B99" s="66"/>
      <c r="C99" s="66"/>
      <c r="D99" s="66"/>
      <c r="E99" s="101"/>
      <c r="F99"/>
      <c r="G99" s="69"/>
      <c r="H99" s="69"/>
      <c r="I99" s="69"/>
      <c r="J99"/>
      <c r="K99" s="69"/>
      <c r="L99" s="69"/>
      <c r="M99" s="69"/>
    </row>
    <row r="100" spans="1:13" x14ac:dyDescent="0.3">
      <c r="A100" s="68"/>
      <c r="B100" s="68"/>
      <c r="C100" s="65"/>
      <c r="D100" s="65"/>
      <c r="E100" s="101"/>
      <c r="F100"/>
      <c r="G100" s="69"/>
      <c r="H100" s="69"/>
      <c r="I100" s="69"/>
      <c r="J100"/>
      <c r="K100" s="69"/>
      <c r="L100" s="69"/>
      <c r="M100" s="69"/>
    </row>
    <row r="101" spans="1:13" x14ac:dyDescent="0.3">
      <c r="A101" s="66"/>
      <c r="B101" s="66"/>
      <c r="C101" s="66"/>
      <c r="D101" s="66"/>
      <c r="E101" s="101"/>
      <c r="F101"/>
      <c r="G101" s="69"/>
      <c r="H101" s="69"/>
      <c r="I101" s="69"/>
      <c r="J101"/>
      <c r="K101" s="69"/>
      <c r="L101" s="69"/>
      <c r="M101" s="69"/>
    </row>
    <row r="102" spans="1:13" x14ac:dyDescent="0.3">
      <c r="A102" s="68"/>
      <c r="B102" s="68"/>
      <c r="C102" s="65"/>
      <c r="D102" s="65"/>
      <c r="E102" s="101"/>
      <c r="F102"/>
      <c r="G102" s="69"/>
      <c r="H102" s="69"/>
      <c r="I102" s="69"/>
      <c r="J102"/>
      <c r="K102" s="69"/>
      <c r="L102" s="69"/>
      <c r="M102" s="69"/>
    </row>
    <row r="103" spans="1:13" x14ac:dyDescent="0.3">
      <c r="A103" s="68"/>
      <c r="B103" s="68"/>
      <c r="C103" s="65"/>
      <c r="D103" s="65"/>
      <c r="E103" s="101"/>
      <c r="F103"/>
      <c r="G103" s="69"/>
      <c r="H103" s="69"/>
      <c r="I103" s="69"/>
      <c r="J103"/>
      <c r="K103" s="69"/>
      <c r="L103" s="69"/>
      <c r="M103" s="69"/>
    </row>
    <row r="104" spans="1:13" x14ac:dyDescent="0.3">
      <c r="A104" s="66"/>
      <c r="B104" s="66"/>
      <c r="C104" s="66"/>
      <c r="D104" s="66"/>
      <c r="E104" s="101"/>
      <c r="F104"/>
      <c r="G104" s="69"/>
      <c r="H104" s="69"/>
      <c r="I104" s="69"/>
      <c r="J104"/>
      <c r="K104" s="69"/>
      <c r="L104" s="69"/>
      <c r="M104" s="69"/>
    </row>
    <row r="105" spans="1:13" x14ac:dyDescent="0.3">
      <c r="A105" s="68"/>
      <c r="B105" s="68"/>
      <c r="C105" s="65"/>
      <c r="D105" s="65"/>
      <c r="E105" s="101"/>
      <c r="F105"/>
      <c r="G105" s="69"/>
      <c r="H105" s="69"/>
      <c r="I105" s="69"/>
      <c r="J105"/>
      <c r="K105" s="69"/>
      <c r="L105" s="69"/>
      <c r="M105" s="69"/>
    </row>
    <row r="106" spans="1:13" x14ac:dyDescent="0.3">
      <c r="A106" s="66"/>
      <c r="B106" s="66"/>
      <c r="C106" s="66"/>
      <c r="D106" s="66"/>
      <c r="E106" s="101"/>
      <c r="F106"/>
      <c r="G106" s="69"/>
      <c r="H106" s="69"/>
      <c r="I106" s="69"/>
      <c r="J106"/>
      <c r="K106" s="69"/>
      <c r="L106" s="69"/>
      <c r="M106" s="69"/>
    </row>
    <row r="107" spans="1:13" x14ac:dyDescent="0.3">
      <c r="A107" s="68"/>
      <c r="B107" s="68"/>
      <c r="C107" s="65"/>
      <c r="D107" s="65"/>
      <c r="E107" s="101"/>
      <c r="F107"/>
      <c r="G107" s="69"/>
      <c r="H107" s="69"/>
      <c r="I107" s="69"/>
      <c r="J107"/>
      <c r="K107" s="69"/>
      <c r="L107" s="69"/>
      <c r="M107" s="69"/>
    </row>
    <row r="108" spans="1:13" x14ac:dyDescent="0.3">
      <c r="A108" s="66"/>
      <c r="B108" s="66"/>
      <c r="C108" s="66"/>
      <c r="D108" s="66"/>
      <c r="E108" s="101"/>
      <c r="F108"/>
      <c r="G108" s="69"/>
      <c r="H108" s="69"/>
      <c r="I108" s="69"/>
      <c r="J108"/>
      <c r="K108" s="69"/>
      <c r="L108" s="69"/>
      <c r="M108" s="69"/>
    </row>
    <row r="109" spans="1:13" x14ac:dyDescent="0.3">
      <c r="A109" s="68"/>
      <c r="B109" s="68"/>
      <c r="C109" s="65"/>
      <c r="D109" s="65"/>
      <c r="E109" s="101"/>
      <c r="F109"/>
      <c r="G109" s="69"/>
      <c r="H109" s="69"/>
      <c r="I109" s="69"/>
      <c r="J109"/>
      <c r="K109" s="69"/>
      <c r="L109" s="69"/>
      <c r="M109" s="69"/>
    </row>
    <row r="110" spans="1:13" x14ac:dyDescent="0.3">
      <c r="A110" s="66"/>
      <c r="B110" s="66"/>
      <c r="C110" s="66"/>
      <c r="D110" s="66"/>
      <c r="E110" s="101"/>
      <c r="F110"/>
      <c r="G110" s="69"/>
      <c r="H110" s="69"/>
      <c r="I110" s="69"/>
      <c r="J110"/>
      <c r="K110" s="69"/>
      <c r="L110" s="69"/>
      <c r="M110" s="69"/>
    </row>
    <row r="111" spans="1:13" x14ac:dyDescent="0.3">
      <c r="A111" s="66"/>
      <c r="B111" s="66"/>
      <c r="C111" s="66"/>
      <c r="D111" s="66"/>
      <c r="E111" s="101"/>
      <c r="F111"/>
      <c r="G111" s="69"/>
      <c r="H111" s="69"/>
      <c r="I111" s="69"/>
      <c r="J111"/>
      <c r="K111" s="69"/>
      <c r="L111" s="69"/>
      <c r="M111" s="69"/>
    </row>
    <row r="112" spans="1:13" x14ac:dyDescent="0.3">
      <c r="A112" s="68"/>
      <c r="B112" s="68"/>
      <c r="C112" s="65"/>
      <c r="D112" s="65"/>
      <c r="E112" s="101"/>
      <c r="F112"/>
      <c r="G112" s="69"/>
      <c r="H112" s="69"/>
      <c r="I112" s="69"/>
      <c r="J112"/>
      <c r="K112" s="69"/>
      <c r="L112" s="69"/>
      <c r="M112" s="69"/>
    </row>
    <row r="113" spans="1:13" x14ac:dyDescent="0.3">
      <c r="A113" s="68"/>
      <c r="B113" s="68"/>
      <c r="C113" s="65"/>
      <c r="D113" s="65"/>
      <c r="E113" s="101"/>
      <c r="F113"/>
      <c r="G113" s="69"/>
      <c r="H113" s="69"/>
      <c r="I113" s="69"/>
      <c r="J113"/>
      <c r="K113" s="69"/>
      <c r="L113" s="69"/>
      <c r="M113" s="69"/>
    </row>
    <row r="114" spans="1:13" x14ac:dyDescent="0.3">
      <c r="A114" s="68"/>
      <c r="B114" s="68"/>
      <c r="C114" s="65"/>
      <c r="D114" s="65"/>
      <c r="E114" s="101"/>
      <c r="F114"/>
      <c r="G114" s="69"/>
      <c r="H114" s="69"/>
      <c r="I114" s="69"/>
      <c r="J114"/>
      <c r="K114" s="69"/>
      <c r="L114" s="69"/>
      <c r="M114" s="69"/>
    </row>
    <row r="115" spans="1:13" x14ac:dyDescent="0.3">
      <c r="A115" s="68"/>
      <c r="B115" s="68"/>
      <c r="C115" s="65"/>
      <c r="D115" s="65"/>
      <c r="E115" s="101"/>
      <c r="F115"/>
      <c r="G115" s="69"/>
      <c r="H115" s="69"/>
      <c r="I115" s="69"/>
      <c r="J115"/>
      <c r="K115" s="69"/>
      <c r="L115" s="69"/>
      <c r="M115" s="69"/>
    </row>
    <row r="116" spans="1:13" x14ac:dyDescent="0.3">
      <c r="A116" s="68"/>
      <c r="B116" s="68"/>
      <c r="C116" s="65"/>
      <c r="D116" s="65"/>
      <c r="E116" s="101"/>
      <c r="F116"/>
      <c r="G116" s="69"/>
      <c r="H116" s="69"/>
      <c r="I116" s="69"/>
      <c r="J116"/>
      <c r="K116" s="69"/>
      <c r="L116" s="69"/>
      <c r="M116" s="69"/>
    </row>
    <row r="117" spans="1:13" x14ac:dyDescent="0.3">
      <c r="A117" s="68"/>
      <c r="B117" s="68"/>
      <c r="C117" s="65"/>
      <c r="D117" s="65"/>
      <c r="E117" s="101"/>
      <c r="F117"/>
      <c r="G117" s="69"/>
      <c r="H117" s="69"/>
      <c r="I117" s="69"/>
      <c r="J117"/>
      <c r="K117" s="69"/>
      <c r="L117" s="69"/>
      <c r="M117" s="69"/>
    </row>
    <row r="118" spans="1:13" x14ac:dyDescent="0.3">
      <c r="A118" s="66"/>
      <c r="B118" s="66"/>
      <c r="C118" s="66"/>
      <c r="D118" s="66"/>
      <c r="E118" s="101"/>
      <c r="F118"/>
      <c r="G118" s="69"/>
      <c r="H118" s="69"/>
      <c r="I118" s="69"/>
      <c r="J118"/>
      <c r="K118" s="69"/>
      <c r="L118" s="69"/>
      <c r="M118" s="69"/>
    </row>
    <row r="119" spans="1:13" x14ac:dyDescent="0.3">
      <c r="A119" s="68"/>
      <c r="B119" s="68"/>
      <c r="C119" s="65"/>
      <c r="D119" s="65"/>
      <c r="E119" s="101"/>
      <c r="F119"/>
      <c r="G119" s="69"/>
      <c r="H119" s="69"/>
      <c r="I119" s="69"/>
      <c r="J119"/>
      <c r="K119" s="69"/>
      <c r="L119" s="69"/>
      <c r="M119" s="69"/>
    </row>
    <row r="120" spans="1:13" x14ac:dyDescent="0.3">
      <c r="A120" s="66"/>
      <c r="B120" s="66"/>
      <c r="C120" s="66"/>
      <c r="D120" s="66"/>
      <c r="E120" s="101"/>
      <c r="F120"/>
      <c r="G120" s="69"/>
      <c r="H120" s="69"/>
      <c r="I120" s="69"/>
      <c r="J120"/>
      <c r="K120" s="69"/>
      <c r="L120" s="69"/>
      <c r="M120" s="69"/>
    </row>
    <row r="121" spans="1:13" x14ac:dyDescent="0.3">
      <c r="J121"/>
    </row>
  </sheetData>
  <autoFilter ref="A8:M8" xr:uid="{771D425F-28E4-42E4-84DC-25C499D4E447}">
    <sortState xmlns:xlrd2="http://schemas.microsoft.com/office/spreadsheetml/2017/richdata2" ref="A9:M4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E5C79-6747-426E-A882-A0344F078DC2}">
  <sheetPr>
    <pageSetUpPr fitToPage="1"/>
  </sheetPr>
  <dimension ref="A1:W81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2158</v>
      </c>
      <c r="B9" s="12">
        <v>23900</v>
      </c>
      <c r="C9" s="12" t="s">
        <v>3696</v>
      </c>
      <c r="D9" s="12" t="s">
        <v>3056</v>
      </c>
      <c r="E9" s="100">
        <v>1.0444</v>
      </c>
      <c r="F9" s="39"/>
      <c r="G9" s="74">
        <f t="shared" ref="G9:G72" si="0">+(E9*133.64)+60.86</f>
        <v>200.43361599999997</v>
      </c>
      <c r="H9" s="74">
        <f t="shared" ref="H9:H72" si="1">(E9*105.62)+48.1</f>
        <v>158.40952799999999</v>
      </c>
      <c r="I9" s="74">
        <f t="shared" ref="I9:I72" si="2">(E9*39.95)+18.2</f>
        <v>59.923780000000008</v>
      </c>
      <c r="J9" s="75"/>
      <c r="K9" s="74">
        <f t="shared" ref="K9:K72" si="3">((E9*958.94)+436.69)</f>
        <v>1438.206936</v>
      </c>
      <c r="L9" s="74">
        <f t="shared" ref="L9:L72" si="4">(E9*243.64)+206.46</f>
        <v>460.91761599999995</v>
      </c>
      <c r="M9" s="74">
        <f t="shared" ref="M9:M72" si="5">(E9*653.7)+367.55</f>
        <v>1050.2742800000001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2159</v>
      </c>
      <c r="B10" s="12">
        <v>38300</v>
      </c>
      <c r="C10" s="12" t="s">
        <v>3697</v>
      </c>
      <c r="D10" s="12" t="s">
        <v>3056</v>
      </c>
      <c r="E10" s="100">
        <v>0.85630000000000006</v>
      </c>
      <c r="F10" s="39"/>
      <c r="G10" s="74">
        <f t="shared" si="0"/>
        <v>175.29593199999999</v>
      </c>
      <c r="H10" s="74">
        <f t="shared" si="1"/>
        <v>138.542406</v>
      </c>
      <c r="I10" s="74">
        <f t="shared" si="2"/>
        <v>52.409185000000008</v>
      </c>
      <c r="J10" s="75"/>
      <c r="K10" s="74">
        <f t="shared" si="3"/>
        <v>1257.830322</v>
      </c>
      <c r="L10" s="74">
        <f t="shared" si="4"/>
        <v>415.088932</v>
      </c>
      <c r="M10" s="74">
        <f t="shared" si="5"/>
        <v>927.31331</v>
      </c>
      <c r="N10" s="44"/>
      <c r="O10" s="44"/>
    </row>
    <row r="11" spans="1:23" x14ac:dyDescent="0.3">
      <c r="A11" s="12" t="s">
        <v>2160</v>
      </c>
      <c r="B11" s="12">
        <v>38300</v>
      </c>
      <c r="C11" s="12" t="s">
        <v>3697</v>
      </c>
      <c r="D11" s="12" t="s">
        <v>3056</v>
      </c>
      <c r="E11" s="100">
        <v>0.85630000000000006</v>
      </c>
      <c r="F11" s="39"/>
      <c r="G11" s="74">
        <f t="shared" si="0"/>
        <v>175.29593199999999</v>
      </c>
      <c r="H11" s="74">
        <f t="shared" si="1"/>
        <v>138.542406</v>
      </c>
      <c r="I11" s="74">
        <f t="shared" si="2"/>
        <v>52.409185000000008</v>
      </c>
      <c r="J11" s="75"/>
      <c r="K11" s="74">
        <f t="shared" si="3"/>
        <v>1257.830322</v>
      </c>
      <c r="L11" s="74">
        <f t="shared" si="4"/>
        <v>415.088932</v>
      </c>
      <c r="M11" s="74">
        <f t="shared" si="5"/>
        <v>927.31331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2161</v>
      </c>
      <c r="B12" s="12">
        <v>38300</v>
      </c>
      <c r="C12" s="12" t="s">
        <v>3697</v>
      </c>
      <c r="D12" s="12" t="s">
        <v>3056</v>
      </c>
      <c r="E12" s="100">
        <v>0.85630000000000006</v>
      </c>
      <c r="F12" s="39"/>
      <c r="G12" s="74">
        <f t="shared" si="0"/>
        <v>175.29593199999999</v>
      </c>
      <c r="H12" s="74">
        <f t="shared" si="1"/>
        <v>138.542406</v>
      </c>
      <c r="I12" s="74">
        <f t="shared" si="2"/>
        <v>52.409185000000008</v>
      </c>
      <c r="J12" s="75"/>
      <c r="K12" s="74">
        <f t="shared" si="3"/>
        <v>1257.830322</v>
      </c>
      <c r="L12" s="74">
        <f t="shared" si="4"/>
        <v>415.088932</v>
      </c>
      <c r="M12" s="74">
        <f t="shared" si="5"/>
        <v>927.31331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2162</v>
      </c>
      <c r="B13" s="40">
        <v>99939</v>
      </c>
      <c r="C13" s="20" t="s">
        <v>3698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2163</v>
      </c>
      <c r="B14" s="12">
        <v>39740</v>
      </c>
      <c r="C14" s="12" t="s">
        <v>3699</v>
      </c>
      <c r="D14" s="12" t="s">
        <v>3056</v>
      </c>
      <c r="E14" s="100">
        <v>1.0075000000000001</v>
      </c>
      <c r="F14" s="39"/>
      <c r="G14" s="74">
        <f t="shared" si="0"/>
        <v>195.50229999999999</v>
      </c>
      <c r="H14" s="74">
        <f t="shared" si="1"/>
        <v>154.51215000000002</v>
      </c>
      <c r="I14" s="74">
        <f t="shared" si="2"/>
        <v>58.449625000000012</v>
      </c>
      <c r="J14" s="75"/>
      <c r="K14" s="74">
        <f t="shared" si="3"/>
        <v>1402.8220500000002</v>
      </c>
      <c r="L14" s="74">
        <f t="shared" si="4"/>
        <v>451.9273</v>
      </c>
      <c r="M14" s="74">
        <f t="shared" si="5"/>
        <v>1026.1527500000002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2164</v>
      </c>
      <c r="B15" s="12">
        <v>11020</v>
      </c>
      <c r="C15" s="12" t="s">
        <v>3700</v>
      </c>
      <c r="D15" s="12" t="s">
        <v>3056</v>
      </c>
      <c r="E15" s="100">
        <v>0.93459999999999999</v>
      </c>
      <c r="F15" s="39"/>
      <c r="G15" s="74">
        <f t="shared" si="0"/>
        <v>185.75994399999999</v>
      </c>
      <c r="H15" s="74">
        <f t="shared" si="1"/>
        <v>146.81245200000001</v>
      </c>
      <c r="I15" s="74">
        <f t="shared" si="2"/>
        <v>55.537270000000007</v>
      </c>
      <c r="J15" s="75"/>
      <c r="K15" s="74">
        <f t="shared" si="3"/>
        <v>1332.9153240000001</v>
      </c>
      <c r="L15" s="74">
        <f t="shared" si="4"/>
        <v>434.16594399999997</v>
      </c>
      <c r="M15" s="74">
        <f t="shared" si="5"/>
        <v>978.49802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2165</v>
      </c>
      <c r="B16" s="40">
        <v>99939</v>
      </c>
      <c r="C16" s="20" t="s">
        <v>3698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2166</v>
      </c>
      <c r="B17" s="12">
        <v>33874</v>
      </c>
      <c r="C17" s="12" t="s">
        <v>3701</v>
      </c>
      <c r="D17" s="12" t="s">
        <v>3056</v>
      </c>
      <c r="E17" s="100">
        <v>0.99</v>
      </c>
      <c r="F17" s="39"/>
      <c r="G17" s="74">
        <f t="shared" si="0"/>
        <v>193.16359999999997</v>
      </c>
      <c r="H17" s="74">
        <f t="shared" si="1"/>
        <v>152.66380000000001</v>
      </c>
      <c r="I17" s="74">
        <f t="shared" si="2"/>
        <v>57.750500000000002</v>
      </c>
      <c r="J17" s="75"/>
      <c r="K17" s="74">
        <f t="shared" si="3"/>
        <v>1386.0406</v>
      </c>
      <c r="L17" s="74">
        <f t="shared" si="4"/>
        <v>447.66359999999997</v>
      </c>
      <c r="M17" s="74">
        <f t="shared" si="5"/>
        <v>1014.713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2167</v>
      </c>
      <c r="B18" s="12">
        <v>38300</v>
      </c>
      <c r="C18" s="12" t="s">
        <v>3697</v>
      </c>
      <c r="D18" s="12" t="s">
        <v>3056</v>
      </c>
      <c r="E18" s="100">
        <v>0.85630000000000006</v>
      </c>
      <c r="F18" s="39"/>
      <c r="G18" s="74">
        <f t="shared" si="0"/>
        <v>175.29593199999999</v>
      </c>
      <c r="H18" s="74">
        <f t="shared" si="1"/>
        <v>138.542406</v>
      </c>
      <c r="I18" s="74">
        <f t="shared" si="2"/>
        <v>52.409185000000008</v>
      </c>
      <c r="J18" s="75"/>
      <c r="K18" s="74">
        <f t="shared" si="3"/>
        <v>1257.830322</v>
      </c>
      <c r="L18" s="74">
        <f t="shared" si="4"/>
        <v>415.088932</v>
      </c>
      <c r="M18" s="74">
        <f t="shared" si="5"/>
        <v>927.31331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2168</v>
      </c>
      <c r="B19" s="12">
        <v>27780</v>
      </c>
      <c r="C19" s="12" t="s">
        <v>3702</v>
      </c>
      <c r="D19" s="12" t="s">
        <v>3056</v>
      </c>
      <c r="E19" s="100">
        <v>0.80149999999999999</v>
      </c>
      <c r="F19" s="39"/>
      <c r="G19" s="74">
        <f t="shared" si="0"/>
        <v>167.97245999999998</v>
      </c>
      <c r="H19" s="74">
        <f t="shared" si="1"/>
        <v>132.75443000000001</v>
      </c>
      <c r="I19" s="74">
        <f t="shared" si="2"/>
        <v>50.219925000000003</v>
      </c>
      <c r="J19" s="75"/>
      <c r="K19" s="74">
        <f t="shared" si="3"/>
        <v>1205.2804100000001</v>
      </c>
      <c r="L19" s="74">
        <f t="shared" si="4"/>
        <v>401.73746</v>
      </c>
      <c r="M19" s="74">
        <f t="shared" si="5"/>
        <v>891.49054999999998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2169</v>
      </c>
      <c r="B20" s="40">
        <v>99939</v>
      </c>
      <c r="C20" s="20" t="s">
        <v>3698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2170</v>
      </c>
      <c r="B21" s="12">
        <v>10900</v>
      </c>
      <c r="C21" s="12" t="s">
        <v>3631</v>
      </c>
      <c r="D21" s="12" t="s">
        <v>3056</v>
      </c>
      <c r="E21" s="100">
        <v>0.94699999999999995</v>
      </c>
      <c r="F21" s="39"/>
      <c r="G21" s="74">
        <f t="shared" si="0"/>
        <v>187.41708</v>
      </c>
      <c r="H21" s="74">
        <f t="shared" si="1"/>
        <v>148.12214</v>
      </c>
      <c r="I21" s="74">
        <f t="shared" si="2"/>
        <v>56.032650000000004</v>
      </c>
      <c r="J21" s="75"/>
      <c r="K21" s="74">
        <f t="shared" si="3"/>
        <v>1344.80618</v>
      </c>
      <c r="L21" s="74">
        <f t="shared" si="4"/>
        <v>437.18707999999998</v>
      </c>
      <c r="M21" s="74">
        <f t="shared" si="5"/>
        <v>986.60390000000007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2171</v>
      </c>
      <c r="B22" s="12">
        <v>44300</v>
      </c>
      <c r="C22" s="12" t="s">
        <v>3703</v>
      </c>
      <c r="D22" s="12" t="s">
        <v>3056</v>
      </c>
      <c r="E22" s="100">
        <v>1.0246999999999999</v>
      </c>
      <c r="F22" s="39"/>
      <c r="G22" s="74">
        <f t="shared" si="0"/>
        <v>197.80090799999999</v>
      </c>
      <c r="H22" s="74">
        <f t="shared" si="1"/>
        <v>156.32881399999999</v>
      </c>
      <c r="I22" s="74">
        <f t="shared" si="2"/>
        <v>59.136764999999997</v>
      </c>
      <c r="J22" s="75"/>
      <c r="K22" s="74">
        <f t="shared" si="3"/>
        <v>1419.315818</v>
      </c>
      <c r="L22" s="74">
        <f t="shared" si="4"/>
        <v>456.11790799999994</v>
      </c>
      <c r="M22" s="74">
        <f t="shared" si="5"/>
        <v>1037.3963900000001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2172</v>
      </c>
      <c r="B23" s="12">
        <v>33874</v>
      </c>
      <c r="C23" s="12" t="s">
        <v>3701</v>
      </c>
      <c r="D23" s="12" t="s">
        <v>3056</v>
      </c>
      <c r="E23" s="100">
        <v>0.99</v>
      </c>
      <c r="F23" s="39"/>
      <c r="G23" s="74">
        <f t="shared" si="0"/>
        <v>193.16359999999997</v>
      </c>
      <c r="H23" s="74">
        <f t="shared" si="1"/>
        <v>152.66380000000001</v>
      </c>
      <c r="I23" s="74">
        <f t="shared" si="2"/>
        <v>57.750500000000002</v>
      </c>
      <c r="J23" s="75"/>
      <c r="K23" s="74">
        <f t="shared" si="3"/>
        <v>1386.0406</v>
      </c>
      <c r="L23" s="74">
        <f t="shared" si="4"/>
        <v>447.66359999999997</v>
      </c>
      <c r="M23" s="74">
        <f t="shared" si="5"/>
        <v>1014.713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2173</v>
      </c>
      <c r="B24" s="40">
        <v>99939</v>
      </c>
      <c r="C24" s="20" t="s">
        <v>3698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2174</v>
      </c>
      <c r="B25" s="40">
        <v>99939</v>
      </c>
      <c r="C25" s="20" t="s">
        <v>3698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2175</v>
      </c>
      <c r="B26" s="40">
        <v>99939</v>
      </c>
      <c r="C26" s="20" t="s">
        <v>3698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2176</v>
      </c>
      <c r="B27" s="12">
        <v>14100</v>
      </c>
      <c r="C27" s="12" t="s">
        <v>3704</v>
      </c>
      <c r="D27" s="12" t="s">
        <v>3056</v>
      </c>
      <c r="E27" s="100">
        <v>0.8891</v>
      </c>
      <c r="F27" s="39"/>
      <c r="G27" s="74">
        <f t="shared" si="0"/>
        <v>179.67932400000001</v>
      </c>
      <c r="H27" s="74">
        <f t="shared" si="1"/>
        <v>142.006742</v>
      </c>
      <c r="I27" s="74">
        <f t="shared" si="2"/>
        <v>53.719544999999997</v>
      </c>
      <c r="J27" s="75"/>
      <c r="K27" s="74">
        <f t="shared" si="3"/>
        <v>1289.2835540000001</v>
      </c>
      <c r="L27" s="74">
        <f t="shared" si="4"/>
        <v>423.08032400000002</v>
      </c>
      <c r="M27" s="74">
        <f t="shared" si="5"/>
        <v>948.75467000000003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2177</v>
      </c>
      <c r="B28" s="40">
        <v>99939</v>
      </c>
      <c r="C28" s="20" t="s">
        <v>3698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2178</v>
      </c>
      <c r="B29" s="12">
        <v>25420</v>
      </c>
      <c r="C29" s="12" t="s">
        <v>3705</v>
      </c>
      <c r="D29" s="12" t="s">
        <v>3056</v>
      </c>
      <c r="E29" s="100">
        <v>0.95720000000000005</v>
      </c>
      <c r="F29" s="39"/>
      <c r="G29" s="74">
        <f t="shared" si="0"/>
        <v>188.78020799999999</v>
      </c>
      <c r="H29" s="74">
        <f t="shared" si="1"/>
        <v>149.19946400000001</v>
      </c>
      <c r="I29" s="74">
        <f t="shared" si="2"/>
        <v>56.44014</v>
      </c>
      <c r="J29" s="75"/>
      <c r="K29" s="74">
        <f t="shared" si="3"/>
        <v>1354.5873680000002</v>
      </c>
      <c r="L29" s="74">
        <f t="shared" si="4"/>
        <v>439.67220800000001</v>
      </c>
      <c r="M29" s="74">
        <f t="shared" si="5"/>
        <v>993.27164000000016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2179</v>
      </c>
      <c r="B30" s="12">
        <v>25420</v>
      </c>
      <c r="C30" s="12" t="s">
        <v>3705</v>
      </c>
      <c r="D30" s="12" t="s">
        <v>3056</v>
      </c>
      <c r="E30" s="100">
        <v>0.95720000000000005</v>
      </c>
      <c r="F30" s="39"/>
      <c r="G30" s="74">
        <f t="shared" si="0"/>
        <v>188.78020799999999</v>
      </c>
      <c r="H30" s="74">
        <f t="shared" si="1"/>
        <v>149.19946400000001</v>
      </c>
      <c r="I30" s="74">
        <f t="shared" si="2"/>
        <v>56.44014</v>
      </c>
      <c r="J30" s="75"/>
      <c r="K30" s="74">
        <f t="shared" si="3"/>
        <v>1354.5873680000002</v>
      </c>
      <c r="L30" s="74">
        <f t="shared" si="4"/>
        <v>439.67220800000001</v>
      </c>
      <c r="M30" s="74">
        <f t="shared" si="5"/>
        <v>993.27164000000016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2180</v>
      </c>
      <c r="B31" s="12">
        <v>37964</v>
      </c>
      <c r="C31" s="12" t="s">
        <v>3706</v>
      </c>
      <c r="D31" s="12" t="s">
        <v>3056</v>
      </c>
      <c r="E31" s="100">
        <v>1.1097999999999999</v>
      </c>
      <c r="F31" s="39"/>
      <c r="G31" s="74">
        <f t="shared" si="0"/>
        <v>209.17367199999995</v>
      </c>
      <c r="H31" s="74">
        <f t="shared" si="1"/>
        <v>165.31707599999999</v>
      </c>
      <c r="I31" s="74">
        <f t="shared" si="2"/>
        <v>62.536509999999993</v>
      </c>
      <c r="J31" s="75"/>
      <c r="K31" s="74">
        <f t="shared" si="3"/>
        <v>1500.9216120000001</v>
      </c>
      <c r="L31" s="74">
        <f t="shared" si="4"/>
        <v>476.85167200000001</v>
      </c>
      <c r="M31" s="74">
        <f t="shared" si="5"/>
        <v>1093.0262600000001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2181</v>
      </c>
      <c r="B32" s="40">
        <v>99939</v>
      </c>
      <c r="C32" s="20" t="s">
        <v>3698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2182</v>
      </c>
      <c r="B33" s="12">
        <v>21500</v>
      </c>
      <c r="C33" s="12" t="s">
        <v>3707</v>
      </c>
      <c r="D33" s="12" t="s">
        <v>3056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2183</v>
      </c>
      <c r="B34" s="12">
        <v>38300</v>
      </c>
      <c r="C34" s="12" t="s">
        <v>3697</v>
      </c>
      <c r="D34" s="12" t="s">
        <v>3056</v>
      </c>
      <c r="E34" s="100">
        <v>0.85630000000000006</v>
      </c>
      <c r="F34" s="39"/>
      <c r="G34" s="74">
        <f t="shared" si="0"/>
        <v>175.29593199999999</v>
      </c>
      <c r="H34" s="74">
        <f t="shared" si="1"/>
        <v>138.542406</v>
      </c>
      <c r="I34" s="74">
        <f t="shared" si="2"/>
        <v>52.409185000000008</v>
      </c>
      <c r="J34" s="75"/>
      <c r="K34" s="74">
        <f t="shared" si="3"/>
        <v>1257.830322</v>
      </c>
      <c r="L34" s="74">
        <f t="shared" si="4"/>
        <v>415.088932</v>
      </c>
      <c r="M34" s="74">
        <f t="shared" si="5"/>
        <v>927.31331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2184</v>
      </c>
      <c r="B35" s="40">
        <v>99939</v>
      </c>
      <c r="C35" s="20" t="s">
        <v>3698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2185</v>
      </c>
      <c r="B36" s="12">
        <v>16540</v>
      </c>
      <c r="C36" s="12" t="s">
        <v>3708</v>
      </c>
      <c r="D36" s="12" t="s">
        <v>3056</v>
      </c>
      <c r="E36" s="100">
        <v>1.0989</v>
      </c>
      <c r="F36" s="39"/>
      <c r="G36" s="74">
        <f t="shared" si="0"/>
        <v>207.71699599999999</v>
      </c>
      <c r="H36" s="74">
        <f t="shared" si="1"/>
        <v>164.165818</v>
      </c>
      <c r="I36" s="74">
        <f t="shared" si="2"/>
        <v>62.101055000000002</v>
      </c>
      <c r="J36" s="75"/>
      <c r="K36" s="74">
        <f t="shared" si="3"/>
        <v>1490.4691660000001</v>
      </c>
      <c r="L36" s="74">
        <f t="shared" si="4"/>
        <v>474.19599600000004</v>
      </c>
      <c r="M36" s="74">
        <f t="shared" si="5"/>
        <v>1085.90093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2186</v>
      </c>
      <c r="B37" s="40">
        <v>99939</v>
      </c>
      <c r="C37" s="20" t="s">
        <v>3698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2187</v>
      </c>
      <c r="B38" s="40">
        <v>99939</v>
      </c>
      <c r="C38" s="20" t="s">
        <v>3698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2188</v>
      </c>
      <c r="B39" s="40">
        <v>99939</v>
      </c>
      <c r="C39" s="20" t="s">
        <v>3698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2189</v>
      </c>
      <c r="B40" s="40">
        <v>99939</v>
      </c>
      <c r="C40" s="20" t="s">
        <v>3698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2190</v>
      </c>
      <c r="B41" s="40">
        <v>99939</v>
      </c>
      <c r="C41" s="20" t="s">
        <v>3698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2191</v>
      </c>
      <c r="B42" s="40">
        <v>99939</v>
      </c>
      <c r="C42" s="20" t="s">
        <v>3698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2192</v>
      </c>
      <c r="B43" s="12">
        <v>42540</v>
      </c>
      <c r="C43" s="12" t="s">
        <v>3709</v>
      </c>
      <c r="D43" s="12" t="s">
        <v>3056</v>
      </c>
      <c r="E43" s="100">
        <v>0.8387</v>
      </c>
      <c r="F43" s="39"/>
      <c r="G43" s="74">
        <f t="shared" si="0"/>
        <v>172.94386800000001</v>
      </c>
      <c r="H43" s="74">
        <f t="shared" si="1"/>
        <v>136.683494</v>
      </c>
      <c r="I43" s="74">
        <f t="shared" si="2"/>
        <v>51.706064999999995</v>
      </c>
      <c r="J43" s="75"/>
      <c r="K43" s="74">
        <f t="shared" si="3"/>
        <v>1240.952978</v>
      </c>
      <c r="L43" s="74">
        <f t="shared" si="4"/>
        <v>410.80086800000004</v>
      </c>
      <c r="M43" s="74">
        <f t="shared" si="5"/>
        <v>915.80818999999997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2193</v>
      </c>
      <c r="B44" s="12">
        <v>29540</v>
      </c>
      <c r="C44" s="12" t="s">
        <v>3710</v>
      </c>
      <c r="D44" s="12" t="s">
        <v>3056</v>
      </c>
      <c r="E44" s="100">
        <v>0.90310000000000001</v>
      </c>
      <c r="F44" s="39"/>
      <c r="G44" s="74">
        <f t="shared" si="0"/>
        <v>181.55028399999998</v>
      </c>
      <c r="H44" s="74">
        <f t="shared" si="1"/>
        <v>143.485422</v>
      </c>
      <c r="I44" s="74">
        <f t="shared" si="2"/>
        <v>54.278845000000004</v>
      </c>
      <c r="J44" s="75"/>
      <c r="K44" s="74">
        <f t="shared" si="3"/>
        <v>1302.7087140000001</v>
      </c>
      <c r="L44" s="74">
        <f t="shared" si="4"/>
        <v>426.49128400000001</v>
      </c>
      <c r="M44" s="74">
        <f t="shared" si="5"/>
        <v>957.90647000000013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2194</v>
      </c>
      <c r="B45" s="40">
        <v>99939</v>
      </c>
      <c r="C45" s="20" t="s">
        <v>3698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2195</v>
      </c>
      <c r="B46" s="12">
        <v>30140</v>
      </c>
      <c r="C46" s="12" t="s">
        <v>3711</v>
      </c>
      <c r="D46" s="12" t="s">
        <v>3056</v>
      </c>
      <c r="E46" s="100">
        <v>0.9335</v>
      </c>
      <c r="F46" s="39"/>
      <c r="G46" s="74">
        <f t="shared" si="0"/>
        <v>185.61293999999998</v>
      </c>
      <c r="H46" s="74">
        <f t="shared" si="1"/>
        <v>146.69627</v>
      </c>
      <c r="I46" s="74">
        <f t="shared" si="2"/>
        <v>55.493324999999999</v>
      </c>
      <c r="J46" s="75"/>
      <c r="K46" s="74">
        <f t="shared" si="3"/>
        <v>1331.86049</v>
      </c>
      <c r="L46" s="74">
        <f t="shared" si="4"/>
        <v>433.89794000000001</v>
      </c>
      <c r="M46" s="74">
        <f t="shared" si="5"/>
        <v>977.77895000000012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2196</v>
      </c>
      <c r="B47" s="12">
        <v>10900</v>
      </c>
      <c r="C47" s="12" t="s">
        <v>3631</v>
      </c>
      <c r="D47" s="12" t="s">
        <v>3056</v>
      </c>
      <c r="E47" s="100">
        <v>0.94699999999999995</v>
      </c>
      <c r="F47" s="39"/>
      <c r="G47" s="74">
        <f t="shared" si="0"/>
        <v>187.41708</v>
      </c>
      <c r="H47" s="74">
        <f t="shared" si="1"/>
        <v>148.12214</v>
      </c>
      <c r="I47" s="74">
        <f t="shared" si="2"/>
        <v>56.032650000000004</v>
      </c>
      <c r="J47" s="75"/>
      <c r="K47" s="74">
        <f t="shared" si="3"/>
        <v>1344.80618</v>
      </c>
      <c r="L47" s="74">
        <f t="shared" si="4"/>
        <v>437.18707999999998</v>
      </c>
      <c r="M47" s="74">
        <f t="shared" si="5"/>
        <v>986.60390000000007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2197</v>
      </c>
      <c r="B48" s="12">
        <v>42540</v>
      </c>
      <c r="C48" s="12" t="s">
        <v>3709</v>
      </c>
      <c r="D48" s="12" t="s">
        <v>3056</v>
      </c>
      <c r="E48" s="100">
        <v>0.8387</v>
      </c>
      <c r="F48" s="39"/>
      <c r="G48" s="74">
        <f t="shared" si="0"/>
        <v>172.94386800000001</v>
      </c>
      <c r="H48" s="74">
        <f t="shared" si="1"/>
        <v>136.683494</v>
      </c>
      <c r="I48" s="74">
        <f t="shared" si="2"/>
        <v>51.706064999999995</v>
      </c>
      <c r="J48" s="75"/>
      <c r="K48" s="74">
        <f t="shared" si="3"/>
        <v>1240.952978</v>
      </c>
      <c r="L48" s="74">
        <f t="shared" si="4"/>
        <v>410.80086800000004</v>
      </c>
      <c r="M48" s="74">
        <f t="shared" si="5"/>
        <v>915.80818999999997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2198</v>
      </c>
      <c r="B49" s="12">
        <v>48700</v>
      </c>
      <c r="C49" s="12" t="s">
        <v>3712</v>
      </c>
      <c r="D49" s="12" t="s">
        <v>3056</v>
      </c>
      <c r="E49" s="100">
        <v>0.874</v>
      </c>
      <c r="F49" s="39"/>
      <c r="G49" s="74">
        <f t="shared" si="0"/>
        <v>177.66136</v>
      </c>
      <c r="H49" s="74">
        <f t="shared" si="1"/>
        <v>140.41188</v>
      </c>
      <c r="I49" s="74">
        <f t="shared" si="2"/>
        <v>53.116299999999995</v>
      </c>
      <c r="J49" s="75"/>
      <c r="K49" s="74">
        <f t="shared" si="3"/>
        <v>1274.8035600000001</v>
      </c>
      <c r="L49" s="74">
        <f t="shared" si="4"/>
        <v>419.40135999999995</v>
      </c>
      <c r="M49" s="74">
        <f t="shared" si="5"/>
        <v>938.88380000000006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2199</v>
      </c>
      <c r="B50" s="40">
        <v>99939</v>
      </c>
      <c r="C50" s="20" t="s">
        <v>3698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2200</v>
      </c>
      <c r="B51" s="12">
        <v>49660</v>
      </c>
      <c r="C51" s="12" t="s">
        <v>3680</v>
      </c>
      <c r="D51" s="12" t="s">
        <v>3056</v>
      </c>
      <c r="E51" s="100">
        <v>0.80520000000000003</v>
      </c>
      <c r="F51" s="39"/>
      <c r="G51" s="74">
        <f t="shared" si="0"/>
        <v>168.466928</v>
      </c>
      <c r="H51" s="74">
        <f t="shared" si="1"/>
        <v>133.14522400000001</v>
      </c>
      <c r="I51" s="74">
        <f t="shared" si="2"/>
        <v>50.367739999999998</v>
      </c>
      <c r="J51" s="75"/>
      <c r="K51" s="74">
        <f t="shared" si="3"/>
        <v>1208.8284880000001</v>
      </c>
      <c r="L51" s="74">
        <f t="shared" si="4"/>
        <v>402.63892799999996</v>
      </c>
      <c r="M51" s="74">
        <f t="shared" si="5"/>
        <v>893.90923999999995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2201</v>
      </c>
      <c r="B52" s="40">
        <v>99939</v>
      </c>
      <c r="C52" s="20" t="s">
        <v>3698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2202</v>
      </c>
      <c r="B53" s="12">
        <v>20700</v>
      </c>
      <c r="C53" s="12" t="s">
        <v>3713</v>
      </c>
      <c r="D53" s="12" t="s">
        <v>3056</v>
      </c>
      <c r="E53" s="100">
        <v>0.95250000000000001</v>
      </c>
      <c r="F53" s="39"/>
      <c r="G53" s="74">
        <f t="shared" si="0"/>
        <v>188.15209999999999</v>
      </c>
      <c r="H53" s="74">
        <f t="shared" si="1"/>
        <v>148.70305000000002</v>
      </c>
      <c r="I53" s="74">
        <f t="shared" si="2"/>
        <v>56.252375000000001</v>
      </c>
      <c r="J53" s="75"/>
      <c r="K53" s="74">
        <f t="shared" si="3"/>
        <v>1350.08035</v>
      </c>
      <c r="L53" s="74">
        <f t="shared" si="4"/>
        <v>438.52710000000002</v>
      </c>
      <c r="M53" s="74">
        <f t="shared" si="5"/>
        <v>990.19925000000012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2203</v>
      </c>
      <c r="B54" s="12">
        <v>33874</v>
      </c>
      <c r="C54" s="12" t="s">
        <v>3701</v>
      </c>
      <c r="D54" s="12" t="s">
        <v>3056</v>
      </c>
      <c r="E54" s="100">
        <v>0.99</v>
      </c>
      <c r="F54" s="39"/>
      <c r="G54" s="74">
        <f t="shared" si="0"/>
        <v>193.16359999999997</v>
      </c>
      <c r="H54" s="74">
        <f t="shared" si="1"/>
        <v>152.66380000000001</v>
      </c>
      <c r="I54" s="74">
        <f t="shared" si="2"/>
        <v>57.750500000000002</v>
      </c>
      <c r="J54" s="75"/>
      <c r="K54" s="74">
        <f t="shared" si="3"/>
        <v>1386.0406</v>
      </c>
      <c r="L54" s="74">
        <f t="shared" si="4"/>
        <v>447.66359999999997</v>
      </c>
      <c r="M54" s="74">
        <f t="shared" si="5"/>
        <v>1014.713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2204</v>
      </c>
      <c r="B55" s="12">
        <v>14100</v>
      </c>
      <c r="C55" s="12" t="s">
        <v>3704</v>
      </c>
      <c r="D55" s="12" t="s">
        <v>3056</v>
      </c>
      <c r="E55" s="100">
        <v>0.8891</v>
      </c>
      <c r="F55" s="39"/>
      <c r="G55" s="74">
        <f t="shared" si="0"/>
        <v>179.67932400000001</v>
      </c>
      <c r="H55" s="74">
        <f t="shared" si="1"/>
        <v>142.006742</v>
      </c>
      <c r="I55" s="74">
        <f t="shared" si="2"/>
        <v>53.719544999999997</v>
      </c>
      <c r="J55" s="75"/>
      <c r="K55" s="74">
        <f t="shared" si="3"/>
        <v>1289.2835540000001</v>
      </c>
      <c r="L55" s="74">
        <f t="shared" si="4"/>
        <v>423.08032400000002</v>
      </c>
      <c r="M55" s="74">
        <f t="shared" si="5"/>
        <v>948.75467000000003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2205</v>
      </c>
      <c r="B56" s="12">
        <v>10900</v>
      </c>
      <c r="C56" s="12" t="s">
        <v>3631</v>
      </c>
      <c r="D56" s="12" t="s">
        <v>3056</v>
      </c>
      <c r="E56" s="100">
        <v>0.94699999999999995</v>
      </c>
      <c r="F56" s="39"/>
      <c r="G56" s="74">
        <f t="shared" si="0"/>
        <v>187.41708</v>
      </c>
      <c r="H56" s="74">
        <f t="shared" si="1"/>
        <v>148.12214</v>
      </c>
      <c r="I56" s="74">
        <f t="shared" si="2"/>
        <v>56.032650000000004</v>
      </c>
      <c r="J56" s="75"/>
      <c r="K56" s="74">
        <f t="shared" si="3"/>
        <v>1344.80618</v>
      </c>
      <c r="L56" s="74">
        <f t="shared" si="4"/>
        <v>437.18707999999998</v>
      </c>
      <c r="M56" s="74">
        <f t="shared" si="5"/>
        <v>986.60390000000007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2206</v>
      </c>
      <c r="B57" s="40">
        <v>99939</v>
      </c>
      <c r="C57" s="20" t="s">
        <v>3698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2207</v>
      </c>
      <c r="B58" s="12">
        <v>25420</v>
      </c>
      <c r="C58" s="12" t="s">
        <v>3705</v>
      </c>
      <c r="D58" s="12" t="s">
        <v>3056</v>
      </c>
      <c r="E58" s="100">
        <v>0.95720000000000005</v>
      </c>
      <c r="F58" s="39"/>
      <c r="G58" s="74">
        <f t="shared" si="0"/>
        <v>188.78020799999999</v>
      </c>
      <c r="H58" s="74">
        <f t="shared" si="1"/>
        <v>149.19946400000001</v>
      </c>
      <c r="I58" s="74">
        <f t="shared" si="2"/>
        <v>56.44014</v>
      </c>
      <c r="J58" s="75"/>
      <c r="K58" s="74">
        <f t="shared" si="3"/>
        <v>1354.5873680000002</v>
      </c>
      <c r="L58" s="74">
        <f t="shared" si="4"/>
        <v>439.67220800000001</v>
      </c>
      <c r="M58" s="74">
        <f t="shared" si="5"/>
        <v>993.27164000000016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2208</v>
      </c>
      <c r="B59" s="12">
        <v>37964</v>
      </c>
      <c r="C59" s="12" t="s">
        <v>3706</v>
      </c>
      <c r="D59" s="12" t="s">
        <v>3056</v>
      </c>
      <c r="E59" s="100">
        <v>1.1097999999999999</v>
      </c>
      <c r="F59" s="39"/>
      <c r="G59" s="74">
        <f t="shared" si="0"/>
        <v>209.17367199999995</v>
      </c>
      <c r="H59" s="74">
        <f t="shared" si="1"/>
        <v>165.31707599999999</v>
      </c>
      <c r="I59" s="74">
        <f t="shared" si="2"/>
        <v>62.536509999999993</v>
      </c>
      <c r="J59" s="75"/>
      <c r="K59" s="74">
        <f t="shared" si="3"/>
        <v>1500.9216120000001</v>
      </c>
      <c r="L59" s="74">
        <f t="shared" si="4"/>
        <v>476.85167200000001</v>
      </c>
      <c r="M59" s="74">
        <f t="shared" si="5"/>
        <v>1093.0262600000001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2209</v>
      </c>
      <c r="B60" s="12">
        <v>35084</v>
      </c>
      <c r="C60" s="12" t="s">
        <v>3629</v>
      </c>
      <c r="D60" s="12" t="s">
        <v>3056</v>
      </c>
      <c r="E60" s="100">
        <v>1.1113</v>
      </c>
      <c r="F60" s="39"/>
      <c r="G60" s="74">
        <f t="shared" si="0"/>
        <v>209.37413199999997</v>
      </c>
      <c r="H60" s="74">
        <f t="shared" si="1"/>
        <v>165.475506</v>
      </c>
      <c r="I60" s="74">
        <f t="shared" si="2"/>
        <v>62.596435</v>
      </c>
      <c r="J60" s="75"/>
      <c r="K60" s="74">
        <f t="shared" si="3"/>
        <v>1502.3600220000001</v>
      </c>
      <c r="L60" s="74">
        <f t="shared" si="4"/>
        <v>477.21713199999999</v>
      </c>
      <c r="M60" s="74">
        <f t="shared" si="5"/>
        <v>1094.0068100000001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2210</v>
      </c>
      <c r="B61" s="40">
        <v>99939</v>
      </c>
      <c r="C61" s="20" t="s">
        <v>3698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2211</v>
      </c>
      <c r="B62" s="40">
        <v>99939</v>
      </c>
      <c r="C62" s="20" t="s">
        <v>3698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2212</v>
      </c>
      <c r="B63" s="40">
        <v>99939</v>
      </c>
      <c r="C63" s="20" t="s">
        <v>3698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2213</v>
      </c>
      <c r="B64" s="40">
        <v>99939</v>
      </c>
      <c r="C64" s="20" t="s">
        <v>3698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2214</v>
      </c>
      <c r="B65" s="40">
        <v>99939</v>
      </c>
      <c r="C65" s="20" t="s">
        <v>3698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2215</v>
      </c>
      <c r="B66" s="40">
        <v>99939</v>
      </c>
      <c r="C66" s="20" t="s">
        <v>3698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2216</v>
      </c>
      <c r="B67" s="40">
        <v>99939</v>
      </c>
      <c r="C67" s="20" t="s">
        <v>3698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2217</v>
      </c>
      <c r="B68" s="40">
        <v>99939</v>
      </c>
      <c r="C68" s="20" t="s">
        <v>3698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2218</v>
      </c>
      <c r="B69" s="40">
        <v>99939</v>
      </c>
      <c r="C69" s="20" t="s">
        <v>3698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2219</v>
      </c>
      <c r="B70" s="40">
        <v>99939</v>
      </c>
      <c r="C70" s="20" t="s">
        <v>3698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2220</v>
      </c>
      <c r="B71" s="12">
        <v>38300</v>
      </c>
      <c r="C71" s="12" t="s">
        <v>3697</v>
      </c>
      <c r="D71" s="12" t="s">
        <v>3056</v>
      </c>
      <c r="E71" s="100">
        <v>0.85630000000000006</v>
      </c>
      <c r="F71" s="39"/>
      <c r="G71" s="74">
        <f t="shared" si="0"/>
        <v>175.29593199999999</v>
      </c>
      <c r="H71" s="74">
        <f t="shared" si="1"/>
        <v>138.542406</v>
      </c>
      <c r="I71" s="74">
        <f t="shared" si="2"/>
        <v>52.409185000000008</v>
      </c>
      <c r="J71" s="75"/>
      <c r="K71" s="74">
        <f t="shared" si="3"/>
        <v>1257.830322</v>
      </c>
      <c r="L71" s="74">
        <f t="shared" si="4"/>
        <v>415.088932</v>
      </c>
      <c r="M71" s="74">
        <f t="shared" si="5"/>
        <v>927.31331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2221</v>
      </c>
      <c r="B72" s="40">
        <v>99939</v>
      </c>
      <c r="C72" s="20" t="s">
        <v>3698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2222</v>
      </c>
      <c r="B73" s="12">
        <v>38300</v>
      </c>
      <c r="C73" s="12" t="s">
        <v>3697</v>
      </c>
      <c r="D73" s="12" t="s">
        <v>3056</v>
      </c>
      <c r="E73" s="100">
        <v>0.85630000000000006</v>
      </c>
      <c r="F73" s="39"/>
      <c r="G73" s="74">
        <f t="shared" ref="G73:G75" si="6">+(E73*133.64)+60.86</f>
        <v>175.29593199999999</v>
      </c>
      <c r="H73" s="74">
        <f t="shared" ref="H73:H75" si="7">(E73*105.62)+48.1</f>
        <v>138.542406</v>
      </c>
      <c r="I73" s="74">
        <f t="shared" ref="I73:I75" si="8">(E73*39.95)+18.2</f>
        <v>52.409185000000008</v>
      </c>
      <c r="J73" s="75"/>
      <c r="K73" s="74">
        <f t="shared" ref="K73:K75" si="9">((E73*958.94)+436.69)</f>
        <v>1257.830322</v>
      </c>
      <c r="L73" s="74">
        <f t="shared" ref="L73:L75" si="10">(E73*243.64)+206.46</f>
        <v>415.088932</v>
      </c>
      <c r="M73" s="74">
        <f t="shared" ref="M73:M75" si="11">(E73*653.7)+367.55</f>
        <v>927.31331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12" t="s">
        <v>2223</v>
      </c>
      <c r="B74" s="12">
        <v>42540</v>
      </c>
      <c r="C74" s="12" t="s">
        <v>3709</v>
      </c>
      <c r="D74" s="12" t="s">
        <v>3056</v>
      </c>
      <c r="E74" s="100">
        <v>0.8387</v>
      </c>
      <c r="F74" s="39"/>
      <c r="G74" s="74">
        <f t="shared" si="6"/>
        <v>172.94386800000001</v>
      </c>
      <c r="H74" s="74">
        <f t="shared" si="7"/>
        <v>136.683494</v>
      </c>
      <c r="I74" s="74">
        <f t="shared" si="8"/>
        <v>51.706064999999995</v>
      </c>
      <c r="J74" s="75"/>
      <c r="K74" s="74">
        <f t="shared" si="9"/>
        <v>1240.952978</v>
      </c>
      <c r="L74" s="74">
        <f t="shared" si="10"/>
        <v>410.80086800000004</v>
      </c>
      <c r="M74" s="74">
        <f t="shared" si="11"/>
        <v>915.80818999999997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2224</v>
      </c>
      <c r="B75" s="12">
        <v>49620</v>
      </c>
      <c r="C75" s="12" t="s">
        <v>3714</v>
      </c>
      <c r="D75" s="12" t="s">
        <v>3056</v>
      </c>
      <c r="E75" s="100">
        <v>0.92620000000000002</v>
      </c>
      <c r="F75" s="39"/>
      <c r="G75" s="74">
        <f t="shared" si="6"/>
        <v>184.63736799999998</v>
      </c>
      <c r="H75" s="74">
        <f t="shared" si="7"/>
        <v>145.92524400000002</v>
      </c>
      <c r="I75" s="74">
        <f t="shared" si="8"/>
        <v>55.201689999999999</v>
      </c>
      <c r="J75" s="75"/>
      <c r="K75" s="74">
        <f t="shared" si="9"/>
        <v>1324.860228</v>
      </c>
      <c r="L75" s="74">
        <f t="shared" si="10"/>
        <v>432.11936800000001</v>
      </c>
      <c r="M75" s="74">
        <f t="shared" si="11"/>
        <v>973.00693999999999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3"/>
      <c r="B76" s="3"/>
      <c r="C76" s="4"/>
      <c r="D76" s="4"/>
      <c r="E76" s="4"/>
      <c r="F76" s="3"/>
      <c r="G76" s="4"/>
      <c r="H76" s="8"/>
      <c r="I76" s="8"/>
      <c r="J76" s="5"/>
      <c r="K76" s="5"/>
      <c r="L76" s="6"/>
      <c r="M76" s="9"/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3"/>
      <c r="B77" s="3"/>
      <c r="C77" s="4"/>
      <c r="D77" s="4"/>
      <c r="E77" s="4"/>
      <c r="F77" s="3"/>
      <c r="G77" s="4"/>
      <c r="H77" s="8"/>
      <c r="I77" s="8"/>
      <c r="J77" s="5"/>
      <c r="K77" s="5"/>
      <c r="L77" s="6"/>
      <c r="M77" s="9"/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27"/>
      <c r="B78" s="3"/>
      <c r="C78" s="4"/>
      <c r="D78" s="4"/>
      <c r="E78" s="4"/>
      <c r="F78" s="3"/>
      <c r="G78" s="4"/>
      <c r="H78" s="8"/>
      <c r="I78" s="8"/>
      <c r="J78" s="5"/>
      <c r="K78" s="5"/>
      <c r="L78" s="6"/>
      <c r="M78" s="9"/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27" t="s">
        <v>4187</v>
      </c>
      <c r="H79" s="61"/>
      <c r="I79" s="61"/>
    </row>
    <row r="81" spans="1:9" x14ac:dyDescent="0.3">
      <c r="A81" s="43"/>
      <c r="I81" s="4"/>
    </row>
  </sheetData>
  <autoFilter ref="A8:M8" xr:uid="{477BEB43-67A8-46E6-BCDC-F6946094F874}">
    <sortState xmlns:xlrd2="http://schemas.microsoft.com/office/spreadsheetml/2017/richdata2" ref="A9:M7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008B-2FE3-4073-ABC9-BD2D5CC22927}">
  <sheetPr>
    <pageSetUpPr fitToPage="1"/>
  </sheetPr>
  <dimension ref="A1:W92"/>
  <sheetViews>
    <sheetView zoomScaleNormal="100" workbookViewId="0">
      <selection activeCell="B15" sqref="B15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2225</v>
      </c>
      <c r="B9" s="40">
        <v>99940</v>
      </c>
      <c r="C9" s="20" t="s">
        <v>3715</v>
      </c>
      <c r="D9" s="20" t="s">
        <v>3059</v>
      </c>
      <c r="E9" s="100">
        <v>0.46539999999999998</v>
      </c>
      <c r="F9" s="39"/>
      <c r="G9" s="74">
        <f t="shared" ref="G9:G72" si="0">+(E9*133.64)+60.86</f>
        <v>123.05605599999998</v>
      </c>
      <c r="H9" s="74">
        <f t="shared" ref="H9:H72" si="1">(E9*105.62)+48.1</f>
        <v>97.255548000000005</v>
      </c>
      <c r="I9" s="74">
        <f t="shared" ref="I9:I72" si="2">(E9*39.95)+18.2</f>
        <v>36.792729999999999</v>
      </c>
      <c r="J9" s="75"/>
      <c r="K9" s="74">
        <f t="shared" ref="K9:K72" si="3">((E9*958.94)+436.69)</f>
        <v>882.98067600000002</v>
      </c>
      <c r="L9" s="74">
        <f t="shared" ref="L9:L72" si="4">(E9*243.64)+206.46</f>
        <v>319.850056</v>
      </c>
      <c r="M9" s="74">
        <f t="shared" ref="M9:M72" si="5">(E9*653.7)+367.55</f>
        <v>671.78197999999998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3974</v>
      </c>
      <c r="B10" s="12">
        <v>10380</v>
      </c>
      <c r="C10" s="12" t="s">
        <v>3716</v>
      </c>
      <c r="D10" s="12" t="s">
        <v>3056</v>
      </c>
      <c r="E10" s="100">
        <v>0.36930000000000002</v>
      </c>
      <c r="F10" s="39"/>
      <c r="G10" s="74">
        <f t="shared" si="0"/>
        <v>110.213252</v>
      </c>
      <c r="H10" s="74">
        <f t="shared" si="1"/>
        <v>87.105466000000007</v>
      </c>
      <c r="I10" s="74">
        <f t="shared" si="2"/>
        <v>32.953535000000002</v>
      </c>
      <c r="J10" s="75"/>
      <c r="K10" s="74">
        <f t="shared" si="3"/>
        <v>790.82654200000002</v>
      </c>
      <c r="L10" s="74">
        <f t="shared" si="4"/>
        <v>296.43625200000002</v>
      </c>
      <c r="M10" s="74">
        <f t="shared" si="5"/>
        <v>608.96141</v>
      </c>
      <c r="N10" s="44"/>
      <c r="O10" s="44"/>
    </row>
    <row r="11" spans="1:23" x14ac:dyDescent="0.3">
      <c r="A11" s="12" t="s">
        <v>3975</v>
      </c>
      <c r="B11" s="12">
        <v>10380</v>
      </c>
      <c r="C11" s="12" t="s">
        <v>3716</v>
      </c>
      <c r="D11" s="12" t="s">
        <v>3056</v>
      </c>
      <c r="E11" s="124">
        <v>0.36930000000000002</v>
      </c>
      <c r="F11" s="39"/>
      <c r="G11" s="74">
        <f t="shared" si="0"/>
        <v>110.213252</v>
      </c>
      <c r="H11" s="74">
        <f t="shared" si="1"/>
        <v>87.105466000000007</v>
      </c>
      <c r="I11" s="74">
        <f t="shared" si="2"/>
        <v>32.953535000000002</v>
      </c>
      <c r="J11" s="75"/>
      <c r="K11" s="74">
        <f t="shared" si="3"/>
        <v>790.82654200000002</v>
      </c>
      <c r="L11" s="74">
        <f t="shared" si="4"/>
        <v>296.43625200000002</v>
      </c>
      <c r="M11" s="74">
        <f t="shared" si="5"/>
        <v>608.96141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3976</v>
      </c>
      <c r="B12" s="12">
        <v>41980</v>
      </c>
      <c r="C12" s="12" t="s">
        <v>3717</v>
      </c>
      <c r="D12" s="12" t="s">
        <v>3056</v>
      </c>
      <c r="E12" s="100">
        <v>0.48139999999999999</v>
      </c>
      <c r="F12" s="39"/>
      <c r="G12" s="74">
        <f t="shared" si="0"/>
        <v>125.19429599999999</v>
      </c>
      <c r="H12" s="74">
        <f t="shared" si="1"/>
        <v>98.945468000000005</v>
      </c>
      <c r="I12" s="74">
        <f t="shared" si="2"/>
        <v>37.431930000000001</v>
      </c>
      <c r="J12" s="75"/>
      <c r="K12" s="74">
        <f t="shared" si="3"/>
        <v>898.3237160000001</v>
      </c>
      <c r="L12" s="74">
        <f t="shared" si="4"/>
        <v>323.74829599999998</v>
      </c>
      <c r="M12" s="74">
        <f t="shared" si="5"/>
        <v>682.24117999999999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3977</v>
      </c>
      <c r="B13" s="12">
        <v>41980</v>
      </c>
      <c r="C13" s="12" t="s">
        <v>3717</v>
      </c>
      <c r="D13" s="12" t="s">
        <v>3056</v>
      </c>
      <c r="E13" s="100">
        <v>0.48139999999999999</v>
      </c>
      <c r="F13" s="39"/>
      <c r="G13" s="74">
        <f t="shared" si="0"/>
        <v>125.19429599999999</v>
      </c>
      <c r="H13" s="74">
        <f t="shared" si="1"/>
        <v>98.945468000000005</v>
      </c>
      <c r="I13" s="74">
        <f t="shared" si="2"/>
        <v>37.431930000000001</v>
      </c>
      <c r="J13" s="75"/>
      <c r="K13" s="74">
        <f t="shared" si="3"/>
        <v>898.3237160000001</v>
      </c>
      <c r="L13" s="74">
        <f t="shared" si="4"/>
        <v>323.74829599999998</v>
      </c>
      <c r="M13" s="74">
        <f t="shared" si="5"/>
        <v>682.24117999999999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3978</v>
      </c>
      <c r="B14" s="12">
        <v>10380</v>
      </c>
      <c r="C14" s="12" t="s">
        <v>3716</v>
      </c>
      <c r="D14" s="12" t="s">
        <v>3056</v>
      </c>
      <c r="E14" s="100">
        <v>0.36930000000000002</v>
      </c>
      <c r="F14" s="39"/>
      <c r="G14" s="74">
        <f t="shared" si="0"/>
        <v>110.213252</v>
      </c>
      <c r="H14" s="74">
        <f t="shared" si="1"/>
        <v>87.105466000000007</v>
      </c>
      <c r="I14" s="74">
        <f t="shared" si="2"/>
        <v>32.953535000000002</v>
      </c>
      <c r="J14" s="75"/>
      <c r="K14" s="74">
        <f t="shared" si="3"/>
        <v>790.82654200000002</v>
      </c>
      <c r="L14" s="74">
        <f t="shared" si="4"/>
        <v>296.43625200000002</v>
      </c>
      <c r="M14" s="74">
        <f t="shared" si="5"/>
        <v>608.96141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3979</v>
      </c>
      <c r="B15" s="12">
        <v>11640</v>
      </c>
      <c r="C15" s="12" t="s">
        <v>3718</v>
      </c>
      <c r="D15" s="12" t="s">
        <v>3056</v>
      </c>
      <c r="E15" s="100">
        <v>0.41930000000000001</v>
      </c>
      <c r="F15" s="39"/>
      <c r="G15" s="74">
        <f t="shared" si="0"/>
        <v>116.895252</v>
      </c>
      <c r="H15" s="74">
        <f t="shared" si="1"/>
        <v>92.386466000000013</v>
      </c>
      <c r="I15" s="74">
        <f t="shared" si="2"/>
        <v>34.951035000000005</v>
      </c>
      <c r="J15" s="75"/>
      <c r="K15" s="74">
        <f t="shared" si="3"/>
        <v>838.77354200000002</v>
      </c>
      <c r="L15" s="74">
        <f t="shared" si="4"/>
        <v>308.61825199999998</v>
      </c>
      <c r="M15" s="74">
        <f t="shared" si="5"/>
        <v>641.64641000000006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3980</v>
      </c>
      <c r="B16" s="12">
        <v>25020</v>
      </c>
      <c r="C16" s="12" t="s">
        <v>3719</v>
      </c>
      <c r="D16" s="12" t="s">
        <v>3056</v>
      </c>
      <c r="E16" s="100">
        <v>0.43149999999999999</v>
      </c>
      <c r="F16" s="39"/>
      <c r="G16" s="74">
        <f t="shared" si="0"/>
        <v>118.52565999999999</v>
      </c>
      <c r="H16" s="74">
        <f t="shared" si="1"/>
        <v>93.675029999999992</v>
      </c>
      <c r="I16" s="74">
        <f t="shared" si="2"/>
        <v>35.438424999999995</v>
      </c>
      <c r="J16" s="75"/>
      <c r="K16" s="74">
        <f t="shared" si="3"/>
        <v>850.47261000000003</v>
      </c>
      <c r="L16" s="74">
        <f t="shared" si="4"/>
        <v>311.59066000000001</v>
      </c>
      <c r="M16" s="74">
        <f t="shared" si="5"/>
        <v>649.62155000000007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3981</v>
      </c>
      <c r="B17" s="12">
        <v>41980</v>
      </c>
      <c r="C17" s="12" t="s">
        <v>3717</v>
      </c>
      <c r="D17" s="12" t="s">
        <v>3056</v>
      </c>
      <c r="E17" s="100">
        <v>0.48139999999999999</v>
      </c>
      <c r="F17" s="39"/>
      <c r="G17" s="74">
        <f t="shared" si="0"/>
        <v>125.19429599999999</v>
      </c>
      <c r="H17" s="74">
        <f t="shared" si="1"/>
        <v>98.945468000000005</v>
      </c>
      <c r="I17" s="74">
        <f t="shared" si="2"/>
        <v>37.431930000000001</v>
      </c>
      <c r="J17" s="75"/>
      <c r="K17" s="74">
        <f t="shared" si="3"/>
        <v>898.3237160000001</v>
      </c>
      <c r="L17" s="74">
        <f t="shared" si="4"/>
        <v>323.74829599999998</v>
      </c>
      <c r="M17" s="74">
        <f t="shared" si="5"/>
        <v>682.24117999999999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3982</v>
      </c>
      <c r="B18" s="12">
        <v>41980</v>
      </c>
      <c r="C18" s="12" t="s">
        <v>3717</v>
      </c>
      <c r="D18" s="12" t="s">
        <v>3056</v>
      </c>
      <c r="E18" s="100">
        <v>0.48139999999999999</v>
      </c>
      <c r="F18" s="39"/>
      <c r="G18" s="74">
        <f t="shared" si="0"/>
        <v>125.19429599999999</v>
      </c>
      <c r="H18" s="74">
        <f t="shared" si="1"/>
        <v>98.945468000000005</v>
      </c>
      <c r="I18" s="74">
        <f t="shared" si="2"/>
        <v>37.431930000000001</v>
      </c>
      <c r="J18" s="75"/>
      <c r="K18" s="74">
        <f t="shared" si="3"/>
        <v>898.3237160000001</v>
      </c>
      <c r="L18" s="74">
        <f t="shared" si="4"/>
        <v>323.74829599999998</v>
      </c>
      <c r="M18" s="74">
        <f t="shared" si="5"/>
        <v>682.24117999999999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3983</v>
      </c>
      <c r="B19" s="12">
        <v>41980</v>
      </c>
      <c r="C19" s="12" t="s">
        <v>3717</v>
      </c>
      <c r="D19" s="12" t="s">
        <v>3056</v>
      </c>
      <c r="E19" s="100">
        <v>0.48139999999999999</v>
      </c>
      <c r="F19" s="39"/>
      <c r="G19" s="74">
        <f t="shared" si="0"/>
        <v>125.19429599999999</v>
      </c>
      <c r="H19" s="74">
        <f t="shared" si="1"/>
        <v>98.945468000000005</v>
      </c>
      <c r="I19" s="74">
        <f t="shared" si="2"/>
        <v>37.431930000000001</v>
      </c>
      <c r="J19" s="75"/>
      <c r="K19" s="74">
        <f t="shared" si="3"/>
        <v>898.3237160000001</v>
      </c>
      <c r="L19" s="74">
        <f t="shared" si="4"/>
        <v>323.74829599999998</v>
      </c>
      <c r="M19" s="74">
        <f t="shared" si="5"/>
        <v>682.24117999999999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3984</v>
      </c>
      <c r="B20" s="12">
        <v>41900</v>
      </c>
      <c r="C20" s="12" t="s">
        <v>3720</v>
      </c>
      <c r="D20" s="12" t="s">
        <v>3056</v>
      </c>
      <c r="E20" s="100">
        <v>0.51529999999999998</v>
      </c>
      <c r="F20" s="39"/>
      <c r="G20" s="74">
        <f t="shared" si="0"/>
        <v>129.724692</v>
      </c>
      <c r="H20" s="74">
        <f t="shared" si="1"/>
        <v>102.525986</v>
      </c>
      <c r="I20" s="74">
        <f t="shared" si="2"/>
        <v>38.786235000000005</v>
      </c>
      <c r="J20" s="75"/>
      <c r="K20" s="74">
        <f t="shared" si="3"/>
        <v>930.83178199999998</v>
      </c>
      <c r="L20" s="74">
        <f t="shared" si="4"/>
        <v>332.00769200000002</v>
      </c>
      <c r="M20" s="74">
        <f t="shared" si="5"/>
        <v>704.40161000000001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3985</v>
      </c>
      <c r="B21" s="12">
        <v>41980</v>
      </c>
      <c r="C21" s="12" t="s">
        <v>3717</v>
      </c>
      <c r="D21" s="12" t="s">
        <v>3056</v>
      </c>
      <c r="E21" s="100">
        <v>0.48139999999999999</v>
      </c>
      <c r="F21" s="39"/>
      <c r="G21" s="74">
        <f t="shared" si="0"/>
        <v>125.19429599999999</v>
      </c>
      <c r="H21" s="74">
        <f t="shared" si="1"/>
        <v>98.945468000000005</v>
      </c>
      <c r="I21" s="74">
        <f t="shared" si="2"/>
        <v>37.431930000000001</v>
      </c>
      <c r="J21" s="75"/>
      <c r="K21" s="74">
        <f t="shared" si="3"/>
        <v>898.3237160000001</v>
      </c>
      <c r="L21" s="74">
        <f t="shared" si="4"/>
        <v>323.74829599999998</v>
      </c>
      <c r="M21" s="74">
        <f t="shared" si="5"/>
        <v>682.24117999999999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3986</v>
      </c>
      <c r="B22" s="12">
        <v>11640</v>
      </c>
      <c r="C22" s="12" t="s">
        <v>3718</v>
      </c>
      <c r="D22" s="12" t="s">
        <v>3056</v>
      </c>
      <c r="E22" s="100">
        <v>0.41930000000000001</v>
      </c>
      <c r="F22" s="39"/>
      <c r="G22" s="74">
        <f t="shared" si="0"/>
        <v>116.895252</v>
      </c>
      <c r="H22" s="74">
        <f t="shared" si="1"/>
        <v>92.386466000000013</v>
      </c>
      <c r="I22" s="74">
        <f t="shared" si="2"/>
        <v>34.951035000000005</v>
      </c>
      <c r="J22" s="75"/>
      <c r="K22" s="74">
        <f t="shared" si="3"/>
        <v>838.77354200000002</v>
      </c>
      <c r="L22" s="74">
        <f t="shared" si="4"/>
        <v>308.61825199999998</v>
      </c>
      <c r="M22" s="74">
        <f t="shared" si="5"/>
        <v>641.64641000000006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3987</v>
      </c>
      <c r="B23" s="12">
        <v>41980</v>
      </c>
      <c r="C23" s="12" t="s">
        <v>3717</v>
      </c>
      <c r="D23" s="12" t="s">
        <v>3056</v>
      </c>
      <c r="E23" s="100">
        <v>0.48139999999999999</v>
      </c>
      <c r="F23" s="39"/>
      <c r="G23" s="74">
        <f t="shared" si="0"/>
        <v>125.19429599999999</v>
      </c>
      <c r="H23" s="74">
        <f t="shared" si="1"/>
        <v>98.945468000000005</v>
      </c>
      <c r="I23" s="74">
        <f t="shared" si="2"/>
        <v>37.431930000000001</v>
      </c>
      <c r="J23" s="75"/>
      <c r="K23" s="74">
        <f t="shared" si="3"/>
        <v>898.3237160000001</v>
      </c>
      <c r="L23" s="74">
        <f t="shared" si="4"/>
        <v>323.74829599999998</v>
      </c>
      <c r="M23" s="74">
        <f t="shared" si="5"/>
        <v>682.24117999999999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3988</v>
      </c>
      <c r="B24" s="12">
        <v>41980</v>
      </c>
      <c r="C24" s="12" t="s">
        <v>3717</v>
      </c>
      <c r="D24" s="12" t="s">
        <v>3056</v>
      </c>
      <c r="E24" s="100">
        <v>0.48139999999999999</v>
      </c>
      <c r="F24" s="39"/>
      <c r="G24" s="74">
        <f t="shared" si="0"/>
        <v>125.19429599999999</v>
      </c>
      <c r="H24" s="74">
        <f t="shared" si="1"/>
        <v>98.945468000000005</v>
      </c>
      <c r="I24" s="74">
        <f t="shared" si="2"/>
        <v>37.431930000000001</v>
      </c>
      <c r="J24" s="75"/>
      <c r="K24" s="74">
        <f t="shared" si="3"/>
        <v>898.3237160000001</v>
      </c>
      <c r="L24" s="74">
        <f t="shared" si="4"/>
        <v>323.74829599999998</v>
      </c>
      <c r="M24" s="74">
        <f t="shared" si="5"/>
        <v>682.24117999999999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3989</v>
      </c>
      <c r="B25" s="12">
        <v>41980</v>
      </c>
      <c r="C25" s="12" t="s">
        <v>3717</v>
      </c>
      <c r="D25" s="12" t="s">
        <v>3056</v>
      </c>
      <c r="E25" s="100">
        <v>0.48139999999999999</v>
      </c>
      <c r="F25" s="39"/>
      <c r="G25" s="74">
        <f t="shared" si="0"/>
        <v>125.19429599999999</v>
      </c>
      <c r="H25" s="74">
        <f t="shared" si="1"/>
        <v>98.945468000000005</v>
      </c>
      <c r="I25" s="74">
        <f t="shared" si="2"/>
        <v>37.431930000000001</v>
      </c>
      <c r="J25" s="75"/>
      <c r="K25" s="74">
        <f t="shared" si="3"/>
        <v>898.3237160000001</v>
      </c>
      <c r="L25" s="74">
        <f t="shared" si="4"/>
        <v>323.74829599999998</v>
      </c>
      <c r="M25" s="74">
        <f t="shared" si="5"/>
        <v>682.24117999999999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3990</v>
      </c>
      <c r="B26" s="12">
        <v>41980</v>
      </c>
      <c r="C26" s="12" t="s">
        <v>3717</v>
      </c>
      <c r="D26" s="12" t="s">
        <v>3056</v>
      </c>
      <c r="E26" s="100">
        <v>0.48139999999999999</v>
      </c>
      <c r="F26" s="39"/>
      <c r="G26" s="74">
        <f t="shared" si="0"/>
        <v>125.19429599999999</v>
      </c>
      <c r="H26" s="74">
        <f t="shared" si="1"/>
        <v>98.945468000000005</v>
      </c>
      <c r="I26" s="74">
        <f t="shared" si="2"/>
        <v>37.431930000000001</v>
      </c>
      <c r="J26" s="75"/>
      <c r="K26" s="74">
        <f t="shared" si="3"/>
        <v>898.3237160000001</v>
      </c>
      <c r="L26" s="74">
        <f t="shared" si="4"/>
        <v>323.74829599999998</v>
      </c>
      <c r="M26" s="74">
        <f t="shared" si="5"/>
        <v>682.24117999999999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3991</v>
      </c>
      <c r="B27" s="12">
        <v>41980</v>
      </c>
      <c r="C27" s="12" t="s">
        <v>3717</v>
      </c>
      <c r="D27" s="12" t="s">
        <v>3056</v>
      </c>
      <c r="E27" s="100">
        <v>0.48139999999999999</v>
      </c>
      <c r="F27" s="39"/>
      <c r="G27" s="74">
        <f t="shared" si="0"/>
        <v>125.19429599999999</v>
      </c>
      <c r="H27" s="74">
        <f t="shared" si="1"/>
        <v>98.945468000000005</v>
      </c>
      <c r="I27" s="74">
        <f t="shared" si="2"/>
        <v>37.431930000000001</v>
      </c>
      <c r="J27" s="75"/>
      <c r="K27" s="74">
        <f t="shared" si="3"/>
        <v>898.3237160000001</v>
      </c>
      <c r="L27" s="74">
        <f t="shared" si="4"/>
        <v>323.74829599999998</v>
      </c>
      <c r="M27" s="74">
        <f t="shared" si="5"/>
        <v>682.24117999999999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3992</v>
      </c>
      <c r="B28" s="12">
        <v>41980</v>
      </c>
      <c r="C28" s="12" t="s">
        <v>3717</v>
      </c>
      <c r="D28" s="12" t="s">
        <v>3056</v>
      </c>
      <c r="E28" s="100">
        <v>0.48139999999999999</v>
      </c>
      <c r="F28" s="39"/>
      <c r="G28" s="74">
        <f t="shared" si="0"/>
        <v>125.19429599999999</v>
      </c>
      <c r="H28" s="74">
        <f t="shared" si="1"/>
        <v>98.945468000000005</v>
      </c>
      <c r="I28" s="74">
        <f t="shared" si="2"/>
        <v>37.431930000000001</v>
      </c>
      <c r="J28" s="75"/>
      <c r="K28" s="74">
        <f t="shared" si="3"/>
        <v>898.3237160000001</v>
      </c>
      <c r="L28" s="74">
        <f t="shared" si="4"/>
        <v>323.74829599999998</v>
      </c>
      <c r="M28" s="74">
        <f t="shared" si="5"/>
        <v>682.24117999999999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3993</v>
      </c>
      <c r="B29" s="12">
        <v>41980</v>
      </c>
      <c r="C29" s="12" t="s">
        <v>3717</v>
      </c>
      <c r="D29" s="12" t="s">
        <v>3056</v>
      </c>
      <c r="E29" s="100">
        <v>0.48139999999999999</v>
      </c>
      <c r="F29" s="39"/>
      <c r="G29" s="74">
        <f t="shared" si="0"/>
        <v>125.19429599999999</v>
      </c>
      <c r="H29" s="74">
        <f t="shared" si="1"/>
        <v>98.945468000000005</v>
      </c>
      <c r="I29" s="74">
        <f t="shared" si="2"/>
        <v>37.431930000000001</v>
      </c>
      <c r="J29" s="75"/>
      <c r="K29" s="74">
        <f t="shared" si="3"/>
        <v>898.3237160000001</v>
      </c>
      <c r="L29" s="74">
        <f t="shared" si="4"/>
        <v>323.74829599999998</v>
      </c>
      <c r="M29" s="74">
        <f t="shared" si="5"/>
        <v>682.24117999999999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2226</v>
      </c>
      <c r="B30" s="40">
        <v>99940</v>
      </c>
      <c r="C30" s="20" t="s">
        <v>3715</v>
      </c>
      <c r="D30" s="20" t="s">
        <v>3059</v>
      </c>
      <c r="E30" s="100">
        <v>0.46539999999999998</v>
      </c>
      <c r="F30" s="39"/>
      <c r="G30" s="74">
        <f t="shared" si="0"/>
        <v>123.05605599999998</v>
      </c>
      <c r="H30" s="74">
        <f t="shared" si="1"/>
        <v>97.255548000000005</v>
      </c>
      <c r="I30" s="74">
        <f t="shared" si="2"/>
        <v>36.792729999999999</v>
      </c>
      <c r="J30" s="75"/>
      <c r="K30" s="74">
        <f t="shared" si="3"/>
        <v>882.98067600000002</v>
      </c>
      <c r="L30" s="74">
        <f t="shared" si="4"/>
        <v>319.850056</v>
      </c>
      <c r="M30" s="74">
        <f t="shared" si="5"/>
        <v>671.78197999999998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3994</v>
      </c>
      <c r="B31" s="12">
        <v>41980</v>
      </c>
      <c r="C31" s="12" t="s">
        <v>3717</v>
      </c>
      <c r="D31" s="12" t="s">
        <v>3056</v>
      </c>
      <c r="E31" s="100">
        <v>0.48139999999999999</v>
      </c>
      <c r="F31" s="39"/>
      <c r="G31" s="74">
        <f t="shared" si="0"/>
        <v>125.19429599999999</v>
      </c>
      <c r="H31" s="74">
        <f t="shared" si="1"/>
        <v>98.945468000000005</v>
      </c>
      <c r="I31" s="74">
        <f t="shared" si="2"/>
        <v>37.431930000000001</v>
      </c>
      <c r="J31" s="75"/>
      <c r="K31" s="74">
        <f t="shared" si="3"/>
        <v>898.3237160000001</v>
      </c>
      <c r="L31" s="74">
        <f t="shared" si="4"/>
        <v>323.74829599999998</v>
      </c>
      <c r="M31" s="74">
        <f t="shared" si="5"/>
        <v>682.24117999999999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3995</v>
      </c>
      <c r="B32" s="12">
        <v>41980</v>
      </c>
      <c r="C32" s="12" t="s">
        <v>3717</v>
      </c>
      <c r="D32" s="12" t="s">
        <v>3056</v>
      </c>
      <c r="E32" s="100">
        <v>0.48139999999999999</v>
      </c>
      <c r="F32" s="39"/>
      <c r="G32" s="74">
        <f t="shared" si="0"/>
        <v>125.19429599999999</v>
      </c>
      <c r="H32" s="74">
        <f t="shared" si="1"/>
        <v>98.945468000000005</v>
      </c>
      <c r="I32" s="74">
        <f t="shared" si="2"/>
        <v>37.431930000000001</v>
      </c>
      <c r="J32" s="75"/>
      <c r="K32" s="74">
        <f t="shared" si="3"/>
        <v>898.3237160000001</v>
      </c>
      <c r="L32" s="74">
        <f t="shared" si="4"/>
        <v>323.74829599999998</v>
      </c>
      <c r="M32" s="74">
        <f t="shared" si="5"/>
        <v>682.24117999999999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2227</v>
      </c>
      <c r="B33" s="40">
        <v>99940</v>
      </c>
      <c r="C33" s="20" t="s">
        <v>3715</v>
      </c>
      <c r="D33" s="20" t="s">
        <v>3059</v>
      </c>
      <c r="E33" s="100">
        <v>0.46539999999999998</v>
      </c>
      <c r="F33" s="39"/>
      <c r="G33" s="74">
        <f t="shared" si="0"/>
        <v>123.05605599999998</v>
      </c>
      <c r="H33" s="74">
        <f t="shared" si="1"/>
        <v>97.255548000000005</v>
      </c>
      <c r="I33" s="74">
        <f t="shared" si="2"/>
        <v>36.792729999999999</v>
      </c>
      <c r="J33" s="75"/>
      <c r="K33" s="74">
        <f t="shared" si="3"/>
        <v>882.98067600000002</v>
      </c>
      <c r="L33" s="74">
        <f t="shared" si="4"/>
        <v>319.850056</v>
      </c>
      <c r="M33" s="74">
        <f t="shared" si="5"/>
        <v>671.78197999999998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3996</v>
      </c>
      <c r="B34" s="12">
        <v>41980</v>
      </c>
      <c r="C34" s="12" t="s">
        <v>3717</v>
      </c>
      <c r="D34" s="12" t="s">
        <v>3056</v>
      </c>
      <c r="E34" s="100">
        <v>0.48139999999999999</v>
      </c>
      <c r="F34" s="39"/>
      <c r="G34" s="74">
        <f t="shared" si="0"/>
        <v>125.19429599999999</v>
      </c>
      <c r="H34" s="74">
        <f t="shared" si="1"/>
        <v>98.945468000000005</v>
      </c>
      <c r="I34" s="74">
        <f t="shared" si="2"/>
        <v>37.431930000000001</v>
      </c>
      <c r="J34" s="75"/>
      <c r="K34" s="74">
        <f t="shared" si="3"/>
        <v>898.3237160000001</v>
      </c>
      <c r="L34" s="74">
        <f t="shared" si="4"/>
        <v>323.74829599999998</v>
      </c>
      <c r="M34" s="74">
        <f t="shared" si="5"/>
        <v>682.24117999999999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3997</v>
      </c>
      <c r="B35" s="12">
        <v>41980</v>
      </c>
      <c r="C35" s="12" t="s">
        <v>3717</v>
      </c>
      <c r="D35" s="12" t="s">
        <v>3056</v>
      </c>
      <c r="E35" s="100">
        <v>0.48139999999999999</v>
      </c>
      <c r="F35" s="39"/>
      <c r="G35" s="74">
        <f t="shared" si="0"/>
        <v>125.19429599999999</v>
      </c>
      <c r="H35" s="74">
        <f t="shared" si="1"/>
        <v>98.945468000000005</v>
      </c>
      <c r="I35" s="74">
        <f t="shared" si="2"/>
        <v>37.431930000000001</v>
      </c>
      <c r="J35" s="75"/>
      <c r="K35" s="74">
        <f t="shared" si="3"/>
        <v>898.3237160000001</v>
      </c>
      <c r="L35" s="74">
        <f t="shared" si="4"/>
        <v>323.74829599999998</v>
      </c>
      <c r="M35" s="74">
        <f t="shared" si="5"/>
        <v>682.24117999999999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3998</v>
      </c>
      <c r="B36" s="12">
        <v>41980</v>
      </c>
      <c r="C36" s="12" t="s">
        <v>3717</v>
      </c>
      <c r="D36" s="12" t="s">
        <v>3056</v>
      </c>
      <c r="E36" s="100">
        <v>0.48139999999999999</v>
      </c>
      <c r="F36" s="39"/>
      <c r="G36" s="74">
        <f t="shared" si="0"/>
        <v>125.19429599999999</v>
      </c>
      <c r="H36" s="74">
        <f t="shared" si="1"/>
        <v>98.945468000000005</v>
      </c>
      <c r="I36" s="74">
        <f t="shared" si="2"/>
        <v>37.431930000000001</v>
      </c>
      <c r="J36" s="75"/>
      <c r="K36" s="74">
        <f t="shared" si="3"/>
        <v>898.3237160000001</v>
      </c>
      <c r="L36" s="74">
        <f t="shared" si="4"/>
        <v>323.74829599999998</v>
      </c>
      <c r="M36" s="74">
        <f t="shared" si="5"/>
        <v>682.24117999999999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3999</v>
      </c>
      <c r="B37" s="12">
        <v>38660</v>
      </c>
      <c r="C37" s="12" t="s">
        <v>3721</v>
      </c>
      <c r="D37" s="12" t="s">
        <v>3056</v>
      </c>
      <c r="E37" s="100">
        <v>0.44740000000000002</v>
      </c>
      <c r="F37" s="39"/>
      <c r="G37" s="74">
        <f t="shared" si="0"/>
        <v>120.65053599999999</v>
      </c>
      <c r="H37" s="74">
        <f t="shared" si="1"/>
        <v>95.354388</v>
      </c>
      <c r="I37" s="74">
        <f t="shared" si="2"/>
        <v>36.073630000000001</v>
      </c>
      <c r="J37" s="75"/>
      <c r="K37" s="74">
        <f t="shared" si="3"/>
        <v>865.71975599999996</v>
      </c>
      <c r="L37" s="74">
        <f t="shared" si="4"/>
        <v>315.46453600000001</v>
      </c>
      <c r="M37" s="74">
        <f t="shared" si="5"/>
        <v>660.01538000000005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4000</v>
      </c>
      <c r="B38" s="12">
        <v>25020</v>
      </c>
      <c r="C38" s="12" t="s">
        <v>3719</v>
      </c>
      <c r="D38" s="12" t="s">
        <v>3056</v>
      </c>
      <c r="E38" s="100">
        <v>0.43149999999999999</v>
      </c>
      <c r="F38" s="39"/>
      <c r="G38" s="74">
        <f t="shared" si="0"/>
        <v>118.52565999999999</v>
      </c>
      <c r="H38" s="74">
        <f t="shared" si="1"/>
        <v>93.675029999999992</v>
      </c>
      <c r="I38" s="74">
        <f t="shared" si="2"/>
        <v>35.438424999999995</v>
      </c>
      <c r="J38" s="75"/>
      <c r="K38" s="74">
        <f t="shared" si="3"/>
        <v>850.47261000000003</v>
      </c>
      <c r="L38" s="74">
        <f t="shared" si="4"/>
        <v>311.59066000000001</v>
      </c>
      <c r="M38" s="74">
        <f t="shared" si="5"/>
        <v>649.62155000000007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4001</v>
      </c>
      <c r="B39" s="12">
        <v>38660</v>
      </c>
      <c r="C39" s="12" t="s">
        <v>3721</v>
      </c>
      <c r="D39" s="12" t="s">
        <v>3056</v>
      </c>
      <c r="E39" s="100">
        <v>0.44740000000000002</v>
      </c>
      <c r="F39" s="39"/>
      <c r="G39" s="74">
        <f t="shared" si="0"/>
        <v>120.65053599999999</v>
      </c>
      <c r="H39" s="74">
        <f t="shared" si="1"/>
        <v>95.354388</v>
      </c>
      <c r="I39" s="74">
        <f t="shared" si="2"/>
        <v>36.073630000000001</v>
      </c>
      <c r="J39" s="75"/>
      <c r="K39" s="74">
        <f t="shared" si="3"/>
        <v>865.71975599999996</v>
      </c>
      <c r="L39" s="74">
        <f t="shared" si="4"/>
        <v>315.46453600000001</v>
      </c>
      <c r="M39" s="74">
        <f t="shared" si="5"/>
        <v>660.01538000000005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4002</v>
      </c>
      <c r="B40" s="12">
        <v>41980</v>
      </c>
      <c r="C40" s="12" t="s">
        <v>3717</v>
      </c>
      <c r="D40" s="12" t="s">
        <v>3056</v>
      </c>
      <c r="E40" s="100">
        <v>0.48139999999999999</v>
      </c>
      <c r="F40" s="39"/>
      <c r="G40" s="74">
        <f t="shared" si="0"/>
        <v>125.19429599999999</v>
      </c>
      <c r="H40" s="74">
        <f t="shared" si="1"/>
        <v>98.945468000000005</v>
      </c>
      <c r="I40" s="74">
        <f t="shared" si="2"/>
        <v>37.431930000000001</v>
      </c>
      <c r="J40" s="75"/>
      <c r="K40" s="74">
        <f t="shared" si="3"/>
        <v>898.3237160000001</v>
      </c>
      <c r="L40" s="74">
        <f t="shared" si="4"/>
        <v>323.74829599999998</v>
      </c>
      <c r="M40" s="74">
        <f t="shared" si="5"/>
        <v>682.24117999999999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4003</v>
      </c>
      <c r="B41" s="12">
        <v>41980</v>
      </c>
      <c r="C41" s="12" t="s">
        <v>3717</v>
      </c>
      <c r="D41" s="12" t="s">
        <v>3056</v>
      </c>
      <c r="E41" s="100">
        <v>0.48139999999999999</v>
      </c>
      <c r="F41" s="39"/>
      <c r="G41" s="74">
        <f t="shared" si="0"/>
        <v>125.19429599999999</v>
      </c>
      <c r="H41" s="74">
        <f t="shared" si="1"/>
        <v>98.945468000000005</v>
      </c>
      <c r="I41" s="74">
        <f t="shared" si="2"/>
        <v>37.431930000000001</v>
      </c>
      <c r="J41" s="75"/>
      <c r="K41" s="74">
        <f t="shared" si="3"/>
        <v>898.3237160000001</v>
      </c>
      <c r="L41" s="74">
        <f t="shared" si="4"/>
        <v>323.74829599999998</v>
      </c>
      <c r="M41" s="74">
        <f t="shared" si="5"/>
        <v>682.24117999999999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4004</v>
      </c>
      <c r="B42" s="12">
        <v>11640</v>
      </c>
      <c r="C42" s="12" t="s">
        <v>3718</v>
      </c>
      <c r="D42" s="12" t="s">
        <v>3056</v>
      </c>
      <c r="E42" s="100">
        <v>0.41930000000000001</v>
      </c>
      <c r="F42" s="39"/>
      <c r="G42" s="74">
        <f t="shared" si="0"/>
        <v>116.895252</v>
      </c>
      <c r="H42" s="74">
        <f t="shared" si="1"/>
        <v>92.386466000000013</v>
      </c>
      <c r="I42" s="74">
        <f t="shared" si="2"/>
        <v>34.951035000000005</v>
      </c>
      <c r="J42" s="75"/>
      <c r="K42" s="74">
        <f t="shared" si="3"/>
        <v>838.77354200000002</v>
      </c>
      <c r="L42" s="74">
        <f t="shared" si="4"/>
        <v>308.61825199999998</v>
      </c>
      <c r="M42" s="74">
        <f t="shared" si="5"/>
        <v>641.64641000000006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4005</v>
      </c>
      <c r="B43" s="12">
        <v>32420</v>
      </c>
      <c r="C43" s="12" t="s">
        <v>3722</v>
      </c>
      <c r="D43" s="12" t="s">
        <v>3056</v>
      </c>
      <c r="E43" s="100">
        <v>0.39500000000000002</v>
      </c>
      <c r="F43" s="39"/>
      <c r="G43" s="74">
        <f t="shared" si="0"/>
        <v>113.64779999999999</v>
      </c>
      <c r="H43" s="74">
        <f t="shared" si="1"/>
        <v>89.819900000000004</v>
      </c>
      <c r="I43" s="74">
        <f t="shared" si="2"/>
        <v>33.980249999999998</v>
      </c>
      <c r="J43" s="75"/>
      <c r="K43" s="74">
        <f t="shared" si="3"/>
        <v>815.47130000000004</v>
      </c>
      <c r="L43" s="74">
        <f t="shared" si="4"/>
        <v>302.69780000000003</v>
      </c>
      <c r="M43" s="74">
        <f t="shared" si="5"/>
        <v>625.76150000000007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4006</v>
      </c>
      <c r="B44" s="12">
        <v>41980</v>
      </c>
      <c r="C44" s="12" t="s">
        <v>3717</v>
      </c>
      <c r="D44" s="12" t="s">
        <v>3056</v>
      </c>
      <c r="E44" s="100">
        <v>0.48139999999999999</v>
      </c>
      <c r="F44" s="39"/>
      <c r="G44" s="74">
        <f t="shared" si="0"/>
        <v>125.19429599999999</v>
      </c>
      <c r="H44" s="74">
        <f t="shared" si="1"/>
        <v>98.945468000000005</v>
      </c>
      <c r="I44" s="74">
        <f t="shared" si="2"/>
        <v>37.431930000000001</v>
      </c>
      <c r="J44" s="75"/>
      <c r="K44" s="74">
        <f t="shared" si="3"/>
        <v>898.3237160000001</v>
      </c>
      <c r="L44" s="74">
        <f t="shared" si="4"/>
        <v>323.74829599999998</v>
      </c>
      <c r="M44" s="74">
        <f t="shared" si="5"/>
        <v>682.24117999999999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4007</v>
      </c>
      <c r="B45" s="12">
        <v>10380</v>
      </c>
      <c r="C45" s="12" t="s">
        <v>3716</v>
      </c>
      <c r="D45" s="12" t="s">
        <v>3056</v>
      </c>
      <c r="E45" s="100">
        <v>0.36930000000000002</v>
      </c>
      <c r="F45" s="39"/>
      <c r="G45" s="74">
        <f t="shared" si="0"/>
        <v>110.213252</v>
      </c>
      <c r="H45" s="74">
        <f t="shared" si="1"/>
        <v>87.105466000000007</v>
      </c>
      <c r="I45" s="74">
        <f t="shared" si="2"/>
        <v>32.953535000000002</v>
      </c>
      <c r="J45" s="75"/>
      <c r="K45" s="74">
        <f t="shared" si="3"/>
        <v>790.82654200000002</v>
      </c>
      <c r="L45" s="74">
        <f t="shared" si="4"/>
        <v>296.43625200000002</v>
      </c>
      <c r="M45" s="74">
        <f t="shared" si="5"/>
        <v>608.96141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2228</v>
      </c>
      <c r="B46" s="40">
        <v>99940</v>
      </c>
      <c r="C46" s="20" t="s">
        <v>3715</v>
      </c>
      <c r="D46" s="20" t="s">
        <v>3059</v>
      </c>
      <c r="E46" s="100">
        <v>0.46539999999999998</v>
      </c>
      <c r="F46" s="39"/>
      <c r="G46" s="74">
        <f t="shared" si="0"/>
        <v>123.05605599999998</v>
      </c>
      <c r="H46" s="74">
        <f t="shared" si="1"/>
        <v>97.255548000000005</v>
      </c>
      <c r="I46" s="74">
        <f t="shared" si="2"/>
        <v>36.792729999999999</v>
      </c>
      <c r="J46" s="75"/>
      <c r="K46" s="74">
        <f t="shared" si="3"/>
        <v>882.98067600000002</v>
      </c>
      <c r="L46" s="74">
        <f t="shared" si="4"/>
        <v>319.850056</v>
      </c>
      <c r="M46" s="74">
        <f t="shared" si="5"/>
        <v>671.78197999999998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4008</v>
      </c>
      <c r="B47" s="12">
        <v>38660</v>
      </c>
      <c r="C47" s="12" t="s">
        <v>3721</v>
      </c>
      <c r="D47" s="12" t="s">
        <v>3056</v>
      </c>
      <c r="E47" s="100">
        <v>0.44740000000000002</v>
      </c>
      <c r="F47" s="39"/>
      <c r="G47" s="74">
        <f t="shared" si="0"/>
        <v>120.65053599999999</v>
      </c>
      <c r="H47" s="74">
        <f t="shared" si="1"/>
        <v>95.354388</v>
      </c>
      <c r="I47" s="74">
        <f t="shared" si="2"/>
        <v>36.073630000000001</v>
      </c>
      <c r="J47" s="75"/>
      <c r="K47" s="74">
        <f t="shared" si="3"/>
        <v>865.71975599999996</v>
      </c>
      <c r="L47" s="74">
        <f t="shared" si="4"/>
        <v>315.46453600000001</v>
      </c>
      <c r="M47" s="74">
        <f t="shared" si="5"/>
        <v>660.01538000000005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4009</v>
      </c>
      <c r="B48" s="12">
        <v>41980</v>
      </c>
      <c r="C48" s="12" t="s">
        <v>3717</v>
      </c>
      <c r="D48" s="12" t="s">
        <v>3056</v>
      </c>
      <c r="E48" s="100">
        <v>0.48139999999999999</v>
      </c>
      <c r="F48" s="39"/>
      <c r="G48" s="74">
        <f t="shared" si="0"/>
        <v>125.19429599999999</v>
      </c>
      <c r="H48" s="74">
        <f t="shared" si="1"/>
        <v>98.945468000000005</v>
      </c>
      <c r="I48" s="74">
        <f t="shared" si="2"/>
        <v>37.431930000000001</v>
      </c>
      <c r="J48" s="75"/>
      <c r="K48" s="74">
        <f t="shared" si="3"/>
        <v>898.3237160000001</v>
      </c>
      <c r="L48" s="74">
        <f t="shared" si="4"/>
        <v>323.74829599999998</v>
      </c>
      <c r="M48" s="74">
        <f t="shared" si="5"/>
        <v>682.24117999999999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4010</v>
      </c>
      <c r="B49" s="12">
        <v>41900</v>
      </c>
      <c r="C49" s="12" t="s">
        <v>3720</v>
      </c>
      <c r="D49" s="12" t="s">
        <v>3056</v>
      </c>
      <c r="E49" s="100">
        <v>0.51529999999999998</v>
      </c>
      <c r="F49" s="39"/>
      <c r="G49" s="74">
        <f t="shared" si="0"/>
        <v>129.724692</v>
      </c>
      <c r="H49" s="74">
        <f t="shared" si="1"/>
        <v>102.525986</v>
      </c>
      <c r="I49" s="74">
        <f t="shared" si="2"/>
        <v>38.786235000000005</v>
      </c>
      <c r="J49" s="75"/>
      <c r="K49" s="74">
        <f t="shared" si="3"/>
        <v>930.83178199999998</v>
      </c>
      <c r="L49" s="74">
        <f t="shared" si="4"/>
        <v>332.00769200000002</v>
      </c>
      <c r="M49" s="74">
        <f t="shared" si="5"/>
        <v>704.40161000000001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4011</v>
      </c>
      <c r="B50" s="12">
        <v>10380</v>
      </c>
      <c r="C50" s="12" t="s">
        <v>3716</v>
      </c>
      <c r="D50" s="12" t="s">
        <v>3056</v>
      </c>
      <c r="E50" s="100">
        <v>0.36930000000000002</v>
      </c>
      <c r="F50" s="39"/>
      <c r="G50" s="74">
        <f t="shared" si="0"/>
        <v>110.213252</v>
      </c>
      <c r="H50" s="74">
        <f t="shared" si="1"/>
        <v>87.105466000000007</v>
      </c>
      <c r="I50" s="74">
        <f t="shared" si="2"/>
        <v>32.953535000000002</v>
      </c>
      <c r="J50" s="75"/>
      <c r="K50" s="74">
        <f t="shared" si="3"/>
        <v>790.82654200000002</v>
      </c>
      <c r="L50" s="74">
        <f t="shared" si="4"/>
        <v>296.43625200000002</v>
      </c>
      <c r="M50" s="74">
        <f t="shared" si="5"/>
        <v>608.96141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2229</v>
      </c>
      <c r="B51" s="40">
        <v>99940</v>
      </c>
      <c r="C51" s="20" t="s">
        <v>3715</v>
      </c>
      <c r="D51" s="20" t="s">
        <v>3059</v>
      </c>
      <c r="E51" s="100">
        <v>0.46539999999999998</v>
      </c>
      <c r="F51" s="39"/>
      <c r="G51" s="74">
        <f t="shared" si="0"/>
        <v>123.05605599999998</v>
      </c>
      <c r="H51" s="74">
        <f t="shared" si="1"/>
        <v>97.255548000000005</v>
      </c>
      <c r="I51" s="74">
        <f t="shared" si="2"/>
        <v>36.792729999999999</v>
      </c>
      <c r="J51" s="75"/>
      <c r="K51" s="74">
        <f t="shared" si="3"/>
        <v>882.98067600000002</v>
      </c>
      <c r="L51" s="74">
        <f t="shared" si="4"/>
        <v>319.850056</v>
      </c>
      <c r="M51" s="74">
        <f t="shared" si="5"/>
        <v>671.78197999999998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4012</v>
      </c>
      <c r="B52" s="12">
        <v>41980</v>
      </c>
      <c r="C52" s="12" t="s">
        <v>3717</v>
      </c>
      <c r="D52" s="12" t="s">
        <v>3056</v>
      </c>
      <c r="E52" s="100">
        <v>0.48139999999999999</v>
      </c>
      <c r="F52" s="39"/>
      <c r="G52" s="74">
        <f t="shared" si="0"/>
        <v>125.19429599999999</v>
      </c>
      <c r="H52" s="74">
        <f t="shared" si="1"/>
        <v>98.945468000000005</v>
      </c>
      <c r="I52" s="74">
        <f t="shared" si="2"/>
        <v>37.431930000000001</v>
      </c>
      <c r="J52" s="75"/>
      <c r="K52" s="74">
        <f t="shared" si="3"/>
        <v>898.3237160000001</v>
      </c>
      <c r="L52" s="74">
        <f t="shared" si="4"/>
        <v>323.74829599999998</v>
      </c>
      <c r="M52" s="74">
        <f t="shared" si="5"/>
        <v>682.24117999999999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4013</v>
      </c>
      <c r="B53" s="12">
        <v>41980</v>
      </c>
      <c r="C53" s="12" t="s">
        <v>3717</v>
      </c>
      <c r="D53" s="12" t="s">
        <v>3056</v>
      </c>
      <c r="E53" s="100">
        <v>0.48139999999999999</v>
      </c>
      <c r="F53" s="39"/>
      <c r="G53" s="74">
        <f t="shared" si="0"/>
        <v>125.19429599999999</v>
      </c>
      <c r="H53" s="74">
        <f t="shared" si="1"/>
        <v>98.945468000000005</v>
      </c>
      <c r="I53" s="74">
        <f t="shared" si="2"/>
        <v>37.431930000000001</v>
      </c>
      <c r="J53" s="75"/>
      <c r="K53" s="74">
        <f t="shared" si="3"/>
        <v>898.3237160000001</v>
      </c>
      <c r="L53" s="74">
        <f t="shared" si="4"/>
        <v>323.74829599999998</v>
      </c>
      <c r="M53" s="74">
        <f t="shared" si="5"/>
        <v>682.24117999999999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4014</v>
      </c>
      <c r="B54" s="12">
        <v>41980</v>
      </c>
      <c r="C54" s="12" t="s">
        <v>3717</v>
      </c>
      <c r="D54" s="12" t="s">
        <v>3056</v>
      </c>
      <c r="E54" s="100">
        <v>0.48139999999999999</v>
      </c>
      <c r="F54" s="39"/>
      <c r="G54" s="74">
        <f t="shared" si="0"/>
        <v>125.19429599999999</v>
      </c>
      <c r="H54" s="74">
        <f t="shared" si="1"/>
        <v>98.945468000000005</v>
      </c>
      <c r="I54" s="74">
        <f t="shared" si="2"/>
        <v>37.431930000000001</v>
      </c>
      <c r="J54" s="75"/>
      <c r="K54" s="74">
        <f t="shared" si="3"/>
        <v>898.3237160000001</v>
      </c>
      <c r="L54" s="74">
        <f t="shared" si="4"/>
        <v>323.74829599999998</v>
      </c>
      <c r="M54" s="74">
        <f t="shared" si="5"/>
        <v>682.24117999999999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4015</v>
      </c>
      <c r="B55" s="12">
        <v>41980</v>
      </c>
      <c r="C55" s="12" t="s">
        <v>3717</v>
      </c>
      <c r="D55" s="12" t="s">
        <v>3056</v>
      </c>
      <c r="E55" s="100">
        <v>0.48139999999999999</v>
      </c>
      <c r="F55" s="39"/>
      <c r="G55" s="74">
        <f t="shared" si="0"/>
        <v>125.19429599999999</v>
      </c>
      <c r="H55" s="74">
        <f t="shared" si="1"/>
        <v>98.945468000000005</v>
      </c>
      <c r="I55" s="74">
        <f t="shared" si="2"/>
        <v>37.431930000000001</v>
      </c>
      <c r="J55" s="75"/>
      <c r="K55" s="74">
        <f t="shared" si="3"/>
        <v>898.3237160000001</v>
      </c>
      <c r="L55" s="74">
        <f t="shared" si="4"/>
        <v>323.74829599999998</v>
      </c>
      <c r="M55" s="74">
        <f t="shared" si="5"/>
        <v>682.24117999999999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4016</v>
      </c>
      <c r="B56" s="12">
        <v>41980</v>
      </c>
      <c r="C56" s="12" t="s">
        <v>3717</v>
      </c>
      <c r="D56" s="12" t="s">
        <v>3056</v>
      </c>
      <c r="E56" s="100">
        <v>0.48139999999999999</v>
      </c>
      <c r="F56" s="39"/>
      <c r="G56" s="74">
        <f t="shared" si="0"/>
        <v>125.19429599999999</v>
      </c>
      <c r="H56" s="74">
        <f t="shared" si="1"/>
        <v>98.945468000000005</v>
      </c>
      <c r="I56" s="74">
        <f t="shared" si="2"/>
        <v>37.431930000000001</v>
      </c>
      <c r="J56" s="75"/>
      <c r="K56" s="74">
        <f t="shared" si="3"/>
        <v>898.3237160000001</v>
      </c>
      <c r="L56" s="74">
        <f t="shared" si="4"/>
        <v>323.74829599999998</v>
      </c>
      <c r="M56" s="74">
        <f t="shared" si="5"/>
        <v>682.24117999999999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4017</v>
      </c>
      <c r="B57" s="12">
        <v>41980</v>
      </c>
      <c r="C57" s="12" t="s">
        <v>3717</v>
      </c>
      <c r="D57" s="12" t="s">
        <v>3056</v>
      </c>
      <c r="E57" s="100">
        <v>0.48139999999999999</v>
      </c>
      <c r="F57" s="39"/>
      <c r="G57" s="74">
        <f t="shared" si="0"/>
        <v>125.19429599999999</v>
      </c>
      <c r="H57" s="74">
        <f t="shared" si="1"/>
        <v>98.945468000000005</v>
      </c>
      <c r="I57" s="74">
        <f t="shared" si="2"/>
        <v>37.431930000000001</v>
      </c>
      <c r="J57" s="75"/>
      <c r="K57" s="74">
        <f t="shared" si="3"/>
        <v>898.3237160000001</v>
      </c>
      <c r="L57" s="74">
        <f t="shared" si="4"/>
        <v>323.74829599999998</v>
      </c>
      <c r="M57" s="74">
        <f t="shared" si="5"/>
        <v>682.24117999999999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4018</v>
      </c>
      <c r="B58" s="12">
        <v>32420</v>
      </c>
      <c r="C58" s="12" t="s">
        <v>3722</v>
      </c>
      <c r="D58" s="12" t="s">
        <v>3056</v>
      </c>
      <c r="E58" s="100">
        <v>0.39500000000000002</v>
      </c>
      <c r="F58" s="39"/>
      <c r="G58" s="74">
        <f t="shared" si="0"/>
        <v>113.64779999999999</v>
      </c>
      <c r="H58" s="74">
        <f t="shared" si="1"/>
        <v>89.819900000000004</v>
      </c>
      <c r="I58" s="74">
        <f t="shared" si="2"/>
        <v>33.980249999999998</v>
      </c>
      <c r="J58" s="75"/>
      <c r="K58" s="74">
        <f t="shared" si="3"/>
        <v>815.47130000000004</v>
      </c>
      <c r="L58" s="74">
        <f t="shared" si="4"/>
        <v>302.69780000000003</v>
      </c>
      <c r="M58" s="74">
        <f t="shared" si="5"/>
        <v>625.76150000000007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4019</v>
      </c>
      <c r="B59" s="12">
        <v>10380</v>
      </c>
      <c r="C59" s="12" t="s">
        <v>3716</v>
      </c>
      <c r="D59" s="12" t="s">
        <v>3056</v>
      </c>
      <c r="E59" s="100">
        <v>0.36930000000000002</v>
      </c>
      <c r="F59" s="39"/>
      <c r="G59" s="74">
        <f t="shared" si="0"/>
        <v>110.213252</v>
      </c>
      <c r="H59" s="74">
        <f t="shared" si="1"/>
        <v>87.105466000000007</v>
      </c>
      <c r="I59" s="74">
        <f t="shared" si="2"/>
        <v>32.953535000000002</v>
      </c>
      <c r="J59" s="75"/>
      <c r="K59" s="74">
        <f t="shared" si="3"/>
        <v>790.82654200000002</v>
      </c>
      <c r="L59" s="74">
        <f t="shared" si="4"/>
        <v>296.43625200000002</v>
      </c>
      <c r="M59" s="74">
        <f t="shared" si="5"/>
        <v>608.96141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4020</v>
      </c>
      <c r="B60" s="12">
        <v>41980</v>
      </c>
      <c r="C60" s="12" t="s">
        <v>3717</v>
      </c>
      <c r="D60" s="12" t="s">
        <v>3056</v>
      </c>
      <c r="E60" s="100">
        <v>0.48139999999999999</v>
      </c>
      <c r="F60" s="39"/>
      <c r="G60" s="74">
        <f t="shared" si="0"/>
        <v>125.19429599999999</v>
      </c>
      <c r="H60" s="74">
        <f t="shared" si="1"/>
        <v>98.945468000000005</v>
      </c>
      <c r="I60" s="74">
        <f t="shared" si="2"/>
        <v>37.431930000000001</v>
      </c>
      <c r="J60" s="75"/>
      <c r="K60" s="74">
        <f t="shared" si="3"/>
        <v>898.3237160000001</v>
      </c>
      <c r="L60" s="74">
        <f t="shared" si="4"/>
        <v>323.74829599999998</v>
      </c>
      <c r="M60" s="74">
        <f t="shared" si="5"/>
        <v>682.24117999999999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4021</v>
      </c>
      <c r="B61" s="12">
        <v>41980</v>
      </c>
      <c r="C61" s="12" t="s">
        <v>3717</v>
      </c>
      <c r="D61" s="12" t="s">
        <v>3056</v>
      </c>
      <c r="E61" s="100">
        <v>0.48139999999999999</v>
      </c>
      <c r="F61" s="39"/>
      <c r="G61" s="74">
        <f t="shared" si="0"/>
        <v>125.19429599999999</v>
      </c>
      <c r="H61" s="74">
        <f t="shared" si="1"/>
        <v>98.945468000000005</v>
      </c>
      <c r="I61" s="74">
        <f t="shared" si="2"/>
        <v>37.431930000000001</v>
      </c>
      <c r="J61" s="75"/>
      <c r="K61" s="74">
        <f t="shared" si="3"/>
        <v>898.3237160000001</v>
      </c>
      <c r="L61" s="74">
        <f t="shared" si="4"/>
        <v>323.74829599999998</v>
      </c>
      <c r="M61" s="74">
        <f t="shared" si="5"/>
        <v>682.24117999999999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4022</v>
      </c>
      <c r="B62" s="12">
        <v>41980</v>
      </c>
      <c r="C62" s="12" t="s">
        <v>3717</v>
      </c>
      <c r="D62" s="12" t="s">
        <v>3056</v>
      </c>
      <c r="E62" s="100">
        <v>0.48139999999999999</v>
      </c>
      <c r="F62" s="39"/>
      <c r="G62" s="74">
        <f t="shared" si="0"/>
        <v>125.19429599999999</v>
      </c>
      <c r="H62" s="74">
        <f t="shared" si="1"/>
        <v>98.945468000000005</v>
      </c>
      <c r="I62" s="74">
        <f t="shared" si="2"/>
        <v>37.431930000000001</v>
      </c>
      <c r="J62" s="75"/>
      <c r="K62" s="74">
        <f t="shared" si="3"/>
        <v>898.3237160000001</v>
      </c>
      <c r="L62" s="74">
        <f t="shared" si="4"/>
        <v>323.74829599999998</v>
      </c>
      <c r="M62" s="74">
        <f t="shared" si="5"/>
        <v>682.24117999999999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4023</v>
      </c>
      <c r="B63" s="12">
        <v>25020</v>
      </c>
      <c r="C63" s="12" t="s">
        <v>3719</v>
      </c>
      <c r="D63" s="12" t="s">
        <v>3056</v>
      </c>
      <c r="E63" s="100">
        <v>0.43149999999999999</v>
      </c>
      <c r="F63" s="39"/>
      <c r="G63" s="74">
        <f t="shared" si="0"/>
        <v>118.52565999999999</v>
      </c>
      <c r="H63" s="74">
        <f t="shared" si="1"/>
        <v>93.675029999999992</v>
      </c>
      <c r="I63" s="74">
        <f t="shared" si="2"/>
        <v>35.438424999999995</v>
      </c>
      <c r="J63" s="75"/>
      <c r="K63" s="74">
        <f t="shared" si="3"/>
        <v>850.47261000000003</v>
      </c>
      <c r="L63" s="74">
        <f t="shared" si="4"/>
        <v>311.59066000000001</v>
      </c>
      <c r="M63" s="74">
        <f t="shared" si="5"/>
        <v>649.62155000000007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4024</v>
      </c>
      <c r="B64" s="12">
        <v>38660</v>
      </c>
      <c r="C64" s="12" t="s">
        <v>3721</v>
      </c>
      <c r="D64" s="12" t="s">
        <v>3056</v>
      </c>
      <c r="E64" s="100">
        <v>0.44740000000000002</v>
      </c>
      <c r="F64" s="39"/>
      <c r="G64" s="74">
        <f t="shared" si="0"/>
        <v>120.65053599999999</v>
      </c>
      <c r="H64" s="74">
        <f t="shared" si="1"/>
        <v>95.354388</v>
      </c>
      <c r="I64" s="74">
        <f t="shared" si="2"/>
        <v>36.073630000000001</v>
      </c>
      <c r="J64" s="75"/>
      <c r="K64" s="74">
        <f t="shared" si="3"/>
        <v>865.71975599999996</v>
      </c>
      <c r="L64" s="74">
        <f t="shared" si="4"/>
        <v>315.46453600000001</v>
      </c>
      <c r="M64" s="74">
        <f t="shared" si="5"/>
        <v>660.01538000000005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4025</v>
      </c>
      <c r="B65" s="12">
        <v>38660</v>
      </c>
      <c r="C65" s="12" t="s">
        <v>3721</v>
      </c>
      <c r="D65" s="12" t="s">
        <v>3056</v>
      </c>
      <c r="E65" s="100">
        <v>0.44740000000000002</v>
      </c>
      <c r="F65" s="39"/>
      <c r="G65" s="74">
        <f t="shared" si="0"/>
        <v>120.65053599999999</v>
      </c>
      <c r="H65" s="74">
        <f t="shared" si="1"/>
        <v>95.354388</v>
      </c>
      <c r="I65" s="74">
        <f t="shared" si="2"/>
        <v>36.073630000000001</v>
      </c>
      <c r="J65" s="75"/>
      <c r="K65" s="74">
        <f t="shared" si="3"/>
        <v>865.71975599999996</v>
      </c>
      <c r="L65" s="74">
        <f t="shared" si="4"/>
        <v>315.46453600000001</v>
      </c>
      <c r="M65" s="74">
        <f t="shared" si="5"/>
        <v>660.01538000000005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4026</v>
      </c>
      <c r="B66" s="12">
        <v>11640</v>
      </c>
      <c r="C66" s="12" t="s">
        <v>3718</v>
      </c>
      <c r="D66" s="12" t="s">
        <v>3056</v>
      </c>
      <c r="E66" s="100">
        <v>0.41930000000000001</v>
      </c>
      <c r="F66" s="39"/>
      <c r="G66" s="74">
        <f t="shared" si="0"/>
        <v>116.895252</v>
      </c>
      <c r="H66" s="74">
        <f t="shared" si="1"/>
        <v>92.386466000000013</v>
      </c>
      <c r="I66" s="74">
        <f t="shared" si="2"/>
        <v>34.951035000000005</v>
      </c>
      <c r="J66" s="75"/>
      <c r="K66" s="74">
        <f t="shared" si="3"/>
        <v>838.77354200000002</v>
      </c>
      <c r="L66" s="74">
        <f t="shared" si="4"/>
        <v>308.61825199999998</v>
      </c>
      <c r="M66" s="74">
        <f t="shared" si="5"/>
        <v>641.64641000000006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4027</v>
      </c>
      <c r="B67" s="12">
        <v>10380</v>
      </c>
      <c r="C67" s="12" t="s">
        <v>3716</v>
      </c>
      <c r="D67" s="12" t="s">
        <v>3056</v>
      </c>
      <c r="E67" s="100">
        <v>0.36930000000000002</v>
      </c>
      <c r="F67" s="39"/>
      <c r="G67" s="74">
        <f t="shared" si="0"/>
        <v>110.213252</v>
      </c>
      <c r="H67" s="74">
        <f t="shared" si="1"/>
        <v>87.105466000000007</v>
      </c>
      <c r="I67" s="74">
        <f t="shared" si="2"/>
        <v>32.953535000000002</v>
      </c>
      <c r="J67" s="75"/>
      <c r="K67" s="74">
        <f t="shared" si="3"/>
        <v>790.82654200000002</v>
      </c>
      <c r="L67" s="74">
        <f t="shared" si="4"/>
        <v>296.43625200000002</v>
      </c>
      <c r="M67" s="74">
        <f t="shared" si="5"/>
        <v>608.96141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4028</v>
      </c>
      <c r="B68" s="12">
        <v>41980</v>
      </c>
      <c r="C68" s="12" t="s">
        <v>3717</v>
      </c>
      <c r="D68" s="12" t="s">
        <v>3056</v>
      </c>
      <c r="E68" s="100">
        <v>0.48139999999999999</v>
      </c>
      <c r="F68" s="39"/>
      <c r="G68" s="74">
        <f t="shared" si="0"/>
        <v>125.19429599999999</v>
      </c>
      <c r="H68" s="74">
        <f t="shared" si="1"/>
        <v>98.945468000000005</v>
      </c>
      <c r="I68" s="74">
        <f t="shared" si="2"/>
        <v>37.431930000000001</v>
      </c>
      <c r="J68" s="75"/>
      <c r="K68" s="74">
        <f t="shared" si="3"/>
        <v>898.3237160000001</v>
      </c>
      <c r="L68" s="74">
        <f t="shared" si="4"/>
        <v>323.74829599999998</v>
      </c>
      <c r="M68" s="74">
        <f t="shared" si="5"/>
        <v>682.24117999999999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4029</v>
      </c>
      <c r="B69" s="12">
        <v>41900</v>
      </c>
      <c r="C69" s="12" t="s">
        <v>3720</v>
      </c>
      <c r="D69" s="12" t="s">
        <v>3056</v>
      </c>
      <c r="E69" s="100">
        <v>0.51529999999999998</v>
      </c>
      <c r="F69" s="39"/>
      <c r="G69" s="74">
        <f t="shared" si="0"/>
        <v>129.724692</v>
      </c>
      <c r="H69" s="74">
        <f t="shared" si="1"/>
        <v>102.525986</v>
      </c>
      <c r="I69" s="74">
        <f t="shared" si="2"/>
        <v>38.786235000000005</v>
      </c>
      <c r="J69" s="75"/>
      <c r="K69" s="74">
        <f t="shared" si="3"/>
        <v>930.83178199999998</v>
      </c>
      <c r="L69" s="74">
        <f t="shared" si="4"/>
        <v>332.00769200000002</v>
      </c>
      <c r="M69" s="74">
        <f t="shared" si="5"/>
        <v>704.40161000000001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2230</v>
      </c>
      <c r="B70" s="40">
        <v>99940</v>
      </c>
      <c r="C70" s="20" t="s">
        <v>3715</v>
      </c>
      <c r="D70" s="20" t="s">
        <v>3059</v>
      </c>
      <c r="E70" s="100">
        <v>0.46539999999999998</v>
      </c>
      <c r="F70" s="39"/>
      <c r="G70" s="74">
        <f t="shared" si="0"/>
        <v>123.05605599999998</v>
      </c>
      <c r="H70" s="74">
        <f t="shared" si="1"/>
        <v>97.255548000000005</v>
      </c>
      <c r="I70" s="74">
        <f t="shared" si="2"/>
        <v>36.792729999999999</v>
      </c>
      <c r="J70" s="75"/>
      <c r="K70" s="74">
        <f t="shared" si="3"/>
        <v>882.98067600000002</v>
      </c>
      <c r="L70" s="74">
        <f t="shared" si="4"/>
        <v>319.850056</v>
      </c>
      <c r="M70" s="74">
        <f t="shared" si="5"/>
        <v>671.78197999999998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4030</v>
      </c>
      <c r="B71" s="12">
        <v>41900</v>
      </c>
      <c r="C71" s="12" t="s">
        <v>3720</v>
      </c>
      <c r="D71" s="12" t="s">
        <v>3056</v>
      </c>
      <c r="E71" s="100">
        <v>0.51529999999999998</v>
      </c>
      <c r="F71" s="39"/>
      <c r="G71" s="74">
        <f t="shared" si="0"/>
        <v>129.724692</v>
      </c>
      <c r="H71" s="74">
        <f t="shared" si="1"/>
        <v>102.525986</v>
      </c>
      <c r="I71" s="74">
        <f t="shared" si="2"/>
        <v>38.786235000000005</v>
      </c>
      <c r="J71" s="75"/>
      <c r="K71" s="74">
        <f t="shared" si="3"/>
        <v>930.83178199999998</v>
      </c>
      <c r="L71" s="74">
        <f t="shared" si="4"/>
        <v>332.00769200000002</v>
      </c>
      <c r="M71" s="74">
        <f t="shared" si="5"/>
        <v>704.40161000000001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12" t="s">
        <v>4031</v>
      </c>
      <c r="B72" s="12">
        <v>41980</v>
      </c>
      <c r="C72" s="12" t="s">
        <v>3717</v>
      </c>
      <c r="D72" s="12" t="s">
        <v>3056</v>
      </c>
      <c r="E72" s="100">
        <v>0.48139999999999999</v>
      </c>
      <c r="F72" s="39"/>
      <c r="G72" s="74">
        <f t="shared" si="0"/>
        <v>125.19429599999999</v>
      </c>
      <c r="H72" s="74">
        <f t="shared" si="1"/>
        <v>98.945468000000005</v>
      </c>
      <c r="I72" s="74">
        <f t="shared" si="2"/>
        <v>37.431930000000001</v>
      </c>
      <c r="J72" s="75"/>
      <c r="K72" s="74">
        <f t="shared" si="3"/>
        <v>898.3237160000001</v>
      </c>
      <c r="L72" s="74">
        <f t="shared" si="4"/>
        <v>323.74829599999998</v>
      </c>
      <c r="M72" s="74">
        <f t="shared" si="5"/>
        <v>682.24117999999999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4032</v>
      </c>
      <c r="B73" s="12">
        <v>41980</v>
      </c>
      <c r="C73" s="12" t="s">
        <v>3717</v>
      </c>
      <c r="D73" s="12" t="s">
        <v>3056</v>
      </c>
      <c r="E73" s="100">
        <v>0.48139999999999999</v>
      </c>
      <c r="F73" s="39"/>
      <c r="G73" s="74">
        <f t="shared" ref="G73:G85" si="6">+(E73*133.64)+60.86</f>
        <v>125.19429599999999</v>
      </c>
      <c r="H73" s="74">
        <f t="shared" ref="H73:H85" si="7">(E73*105.62)+48.1</f>
        <v>98.945468000000005</v>
      </c>
      <c r="I73" s="74">
        <f t="shared" ref="I73:I85" si="8">(E73*39.95)+18.2</f>
        <v>37.431930000000001</v>
      </c>
      <c r="J73" s="75"/>
      <c r="K73" s="74">
        <f t="shared" ref="K73:K85" si="9">((E73*958.94)+436.69)</f>
        <v>898.3237160000001</v>
      </c>
      <c r="L73" s="74">
        <f t="shared" ref="L73:L85" si="10">(E73*243.64)+206.46</f>
        <v>323.74829599999998</v>
      </c>
      <c r="M73" s="74">
        <f t="shared" ref="M73:M85" si="11">(E73*653.7)+367.55</f>
        <v>682.24117999999999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12" t="s">
        <v>4033</v>
      </c>
      <c r="B74" s="12">
        <v>10380</v>
      </c>
      <c r="C74" s="12" t="s">
        <v>3716</v>
      </c>
      <c r="D74" s="12" t="s">
        <v>3056</v>
      </c>
      <c r="E74" s="100">
        <v>0.36930000000000002</v>
      </c>
      <c r="F74" s="39"/>
      <c r="G74" s="74">
        <f t="shared" si="6"/>
        <v>110.213252</v>
      </c>
      <c r="H74" s="74">
        <f t="shared" si="7"/>
        <v>87.105466000000007</v>
      </c>
      <c r="I74" s="74">
        <f t="shared" si="8"/>
        <v>32.953535000000002</v>
      </c>
      <c r="J74" s="75"/>
      <c r="K74" s="74">
        <f t="shared" si="9"/>
        <v>790.82654200000002</v>
      </c>
      <c r="L74" s="74">
        <f t="shared" si="10"/>
        <v>296.43625200000002</v>
      </c>
      <c r="M74" s="74">
        <f t="shared" si="11"/>
        <v>608.96141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2231</v>
      </c>
      <c r="B75" s="40">
        <v>99940</v>
      </c>
      <c r="C75" s="20" t="s">
        <v>3715</v>
      </c>
      <c r="D75" s="20" t="s">
        <v>3059</v>
      </c>
      <c r="E75" s="100">
        <v>0.46539999999999998</v>
      </c>
      <c r="F75" s="39"/>
      <c r="G75" s="74">
        <f t="shared" si="6"/>
        <v>123.05605599999998</v>
      </c>
      <c r="H75" s="74">
        <f t="shared" si="7"/>
        <v>97.255548000000005</v>
      </c>
      <c r="I75" s="74">
        <f t="shared" si="8"/>
        <v>36.792729999999999</v>
      </c>
      <c r="J75" s="75"/>
      <c r="K75" s="74">
        <f t="shared" si="9"/>
        <v>882.98067600000002</v>
      </c>
      <c r="L75" s="74">
        <f t="shared" si="10"/>
        <v>319.850056</v>
      </c>
      <c r="M75" s="74">
        <f t="shared" si="11"/>
        <v>671.78197999999998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12" t="s">
        <v>4034</v>
      </c>
      <c r="B76" s="12">
        <v>41980</v>
      </c>
      <c r="C76" s="12" t="s">
        <v>3717</v>
      </c>
      <c r="D76" s="12" t="s">
        <v>3056</v>
      </c>
      <c r="E76" s="100">
        <v>0.48139999999999999</v>
      </c>
      <c r="F76" s="39"/>
      <c r="G76" s="74">
        <f t="shared" si="6"/>
        <v>125.19429599999999</v>
      </c>
      <c r="H76" s="74">
        <f t="shared" si="7"/>
        <v>98.945468000000005</v>
      </c>
      <c r="I76" s="74">
        <f t="shared" si="8"/>
        <v>37.431930000000001</v>
      </c>
      <c r="J76" s="75"/>
      <c r="K76" s="74">
        <f t="shared" si="9"/>
        <v>898.3237160000001</v>
      </c>
      <c r="L76" s="74">
        <f t="shared" si="10"/>
        <v>323.74829599999998</v>
      </c>
      <c r="M76" s="74">
        <f t="shared" si="11"/>
        <v>682.24117999999999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12" t="s">
        <v>4035</v>
      </c>
      <c r="B77" s="12">
        <v>41980</v>
      </c>
      <c r="C77" s="12" t="s">
        <v>3717</v>
      </c>
      <c r="D77" s="12" t="s">
        <v>3056</v>
      </c>
      <c r="E77" s="100">
        <v>0.48139999999999999</v>
      </c>
      <c r="F77" s="39"/>
      <c r="G77" s="74">
        <f t="shared" si="6"/>
        <v>125.19429599999999</v>
      </c>
      <c r="H77" s="74">
        <f t="shared" si="7"/>
        <v>98.945468000000005</v>
      </c>
      <c r="I77" s="74">
        <f t="shared" si="8"/>
        <v>37.431930000000001</v>
      </c>
      <c r="J77" s="75"/>
      <c r="K77" s="74">
        <f t="shared" si="9"/>
        <v>898.3237160000001</v>
      </c>
      <c r="L77" s="74">
        <f t="shared" si="10"/>
        <v>323.74829599999998</v>
      </c>
      <c r="M77" s="74">
        <f t="shared" si="11"/>
        <v>682.24117999999999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4036</v>
      </c>
      <c r="B78" s="12">
        <v>41980</v>
      </c>
      <c r="C78" s="12" t="s">
        <v>3717</v>
      </c>
      <c r="D78" s="12" t="s">
        <v>3056</v>
      </c>
      <c r="E78" s="100">
        <v>0.48139999999999999</v>
      </c>
      <c r="F78" s="39"/>
      <c r="G78" s="74">
        <f t="shared" si="6"/>
        <v>125.19429599999999</v>
      </c>
      <c r="H78" s="74">
        <f t="shared" si="7"/>
        <v>98.945468000000005</v>
      </c>
      <c r="I78" s="74">
        <f t="shared" si="8"/>
        <v>37.431930000000001</v>
      </c>
      <c r="J78" s="75"/>
      <c r="K78" s="74">
        <f t="shared" si="9"/>
        <v>898.3237160000001</v>
      </c>
      <c r="L78" s="74">
        <f t="shared" si="10"/>
        <v>323.74829599999998</v>
      </c>
      <c r="M78" s="74">
        <f t="shared" si="11"/>
        <v>682.24117999999999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4037</v>
      </c>
      <c r="B79" s="12">
        <v>10380</v>
      </c>
      <c r="C79" s="12" t="s">
        <v>3716</v>
      </c>
      <c r="D79" s="12" t="s">
        <v>3056</v>
      </c>
      <c r="E79" s="100">
        <v>0.36930000000000002</v>
      </c>
      <c r="F79" s="39"/>
      <c r="G79" s="74">
        <f t="shared" si="6"/>
        <v>110.213252</v>
      </c>
      <c r="H79" s="74">
        <f t="shared" si="7"/>
        <v>87.105466000000007</v>
      </c>
      <c r="I79" s="74">
        <f t="shared" si="8"/>
        <v>32.953535000000002</v>
      </c>
      <c r="J79" s="75"/>
      <c r="K79" s="74">
        <f t="shared" si="9"/>
        <v>790.82654200000002</v>
      </c>
      <c r="L79" s="74">
        <f t="shared" si="10"/>
        <v>296.43625200000002</v>
      </c>
      <c r="M79" s="74">
        <f t="shared" si="11"/>
        <v>608.96141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4038</v>
      </c>
      <c r="B80" s="12">
        <v>41980</v>
      </c>
      <c r="C80" s="12" t="s">
        <v>3717</v>
      </c>
      <c r="D80" s="12" t="s">
        <v>3056</v>
      </c>
      <c r="E80" s="100">
        <v>0.48139999999999999</v>
      </c>
      <c r="F80" s="39"/>
      <c r="G80" s="74">
        <f t="shared" si="6"/>
        <v>125.19429599999999</v>
      </c>
      <c r="H80" s="74">
        <f t="shared" si="7"/>
        <v>98.945468000000005</v>
      </c>
      <c r="I80" s="74">
        <f t="shared" si="8"/>
        <v>37.431930000000001</v>
      </c>
      <c r="J80" s="75"/>
      <c r="K80" s="74">
        <f t="shared" si="9"/>
        <v>898.3237160000001</v>
      </c>
      <c r="L80" s="74">
        <f t="shared" si="10"/>
        <v>323.74829599999998</v>
      </c>
      <c r="M80" s="74">
        <f t="shared" si="11"/>
        <v>682.24117999999999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4039</v>
      </c>
      <c r="B81" s="12">
        <v>41980</v>
      </c>
      <c r="C81" s="12" t="s">
        <v>3717</v>
      </c>
      <c r="D81" s="12" t="s">
        <v>3056</v>
      </c>
      <c r="E81" s="100">
        <v>0.48139999999999999</v>
      </c>
      <c r="F81" s="39"/>
      <c r="G81" s="74">
        <f t="shared" si="6"/>
        <v>125.19429599999999</v>
      </c>
      <c r="H81" s="74">
        <f t="shared" si="7"/>
        <v>98.945468000000005</v>
      </c>
      <c r="I81" s="74">
        <f t="shared" si="8"/>
        <v>37.431930000000001</v>
      </c>
      <c r="J81" s="75"/>
      <c r="K81" s="74">
        <f t="shared" si="9"/>
        <v>898.3237160000001</v>
      </c>
      <c r="L81" s="74">
        <f t="shared" si="10"/>
        <v>323.74829599999998</v>
      </c>
      <c r="M81" s="74">
        <f t="shared" si="11"/>
        <v>682.24117999999999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2232</v>
      </c>
      <c r="B82" s="40">
        <v>99940</v>
      </c>
      <c r="C82" s="20" t="s">
        <v>3715</v>
      </c>
      <c r="D82" s="20" t="s">
        <v>3059</v>
      </c>
      <c r="E82" s="100">
        <v>0.46539999999999998</v>
      </c>
      <c r="F82" s="39"/>
      <c r="G82" s="74">
        <f t="shared" si="6"/>
        <v>123.05605599999998</v>
      </c>
      <c r="H82" s="74">
        <f t="shared" si="7"/>
        <v>97.255548000000005</v>
      </c>
      <c r="I82" s="74">
        <f t="shared" si="8"/>
        <v>36.792729999999999</v>
      </c>
      <c r="J82" s="75"/>
      <c r="K82" s="74">
        <f t="shared" si="9"/>
        <v>882.98067600000002</v>
      </c>
      <c r="L82" s="74">
        <f t="shared" si="10"/>
        <v>319.850056</v>
      </c>
      <c r="M82" s="74">
        <f t="shared" si="11"/>
        <v>671.78197999999998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12" t="s">
        <v>4040</v>
      </c>
      <c r="B83" s="12">
        <v>38660</v>
      </c>
      <c r="C83" s="12" t="s">
        <v>3721</v>
      </c>
      <c r="D83" s="12" t="s">
        <v>3056</v>
      </c>
      <c r="E83" s="100">
        <v>0.44740000000000002</v>
      </c>
      <c r="F83" s="39"/>
      <c r="G83" s="74">
        <f t="shared" si="6"/>
        <v>120.65053599999999</v>
      </c>
      <c r="H83" s="74">
        <f t="shared" si="7"/>
        <v>95.354388</v>
      </c>
      <c r="I83" s="74">
        <f t="shared" si="8"/>
        <v>36.073630000000001</v>
      </c>
      <c r="J83" s="75"/>
      <c r="K83" s="74">
        <f t="shared" si="9"/>
        <v>865.71975599999996</v>
      </c>
      <c r="L83" s="74">
        <f t="shared" si="10"/>
        <v>315.46453600000001</v>
      </c>
      <c r="M83" s="74">
        <f t="shared" si="11"/>
        <v>660.01538000000005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" t="s">
        <v>4041</v>
      </c>
      <c r="B84" s="12">
        <v>41980</v>
      </c>
      <c r="C84" s="12" t="s">
        <v>3717</v>
      </c>
      <c r="D84" s="12" t="s">
        <v>3056</v>
      </c>
      <c r="E84" s="100">
        <v>0.48139999999999999</v>
      </c>
      <c r="F84" s="39"/>
      <c r="G84" s="74">
        <f t="shared" si="6"/>
        <v>125.19429599999999</v>
      </c>
      <c r="H84" s="74">
        <f t="shared" si="7"/>
        <v>98.945468000000005</v>
      </c>
      <c r="I84" s="74">
        <f t="shared" si="8"/>
        <v>37.431930000000001</v>
      </c>
      <c r="J84" s="75"/>
      <c r="K84" s="74">
        <f t="shared" si="9"/>
        <v>898.3237160000001</v>
      </c>
      <c r="L84" s="74">
        <f t="shared" si="10"/>
        <v>323.74829599999998</v>
      </c>
      <c r="M84" s="74">
        <f t="shared" si="11"/>
        <v>682.24117999999999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12" t="s">
        <v>4042</v>
      </c>
      <c r="B85" s="12">
        <v>38660</v>
      </c>
      <c r="C85" s="12" t="s">
        <v>3721</v>
      </c>
      <c r="D85" s="12" t="s">
        <v>3056</v>
      </c>
      <c r="E85" s="100">
        <v>0.44740000000000002</v>
      </c>
      <c r="F85" s="39"/>
      <c r="G85" s="74">
        <f t="shared" si="6"/>
        <v>120.65053599999999</v>
      </c>
      <c r="H85" s="74">
        <f t="shared" si="7"/>
        <v>95.354388</v>
      </c>
      <c r="I85" s="74">
        <f t="shared" si="8"/>
        <v>36.073630000000001</v>
      </c>
      <c r="J85" s="75"/>
      <c r="K85" s="74">
        <f t="shared" si="9"/>
        <v>865.71975599999996</v>
      </c>
      <c r="L85" s="74">
        <f t="shared" si="10"/>
        <v>315.46453600000001</v>
      </c>
      <c r="M85" s="74">
        <f t="shared" si="11"/>
        <v>660.01538000000005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3"/>
      <c r="B86" s="3"/>
      <c r="C86" s="4"/>
      <c r="D86" s="4"/>
      <c r="E86" s="4"/>
      <c r="F86" s="3"/>
      <c r="G86" s="4"/>
      <c r="H86" s="8"/>
      <c r="I86" s="8"/>
      <c r="J86" s="5"/>
      <c r="K86" s="5"/>
      <c r="L86" s="6"/>
      <c r="M86" s="9"/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3"/>
      <c r="B87" s="3"/>
      <c r="C87" s="4"/>
      <c r="D87" s="4"/>
      <c r="E87" s="4"/>
      <c r="F87" s="3"/>
      <c r="G87" s="4"/>
      <c r="H87" s="8"/>
      <c r="I87" s="8"/>
      <c r="J87" s="5"/>
      <c r="K87" s="5"/>
      <c r="L87" s="6"/>
      <c r="M87" s="9"/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3"/>
      <c r="B88" s="3"/>
      <c r="C88" s="4"/>
      <c r="D88" s="4"/>
      <c r="E88" s="4"/>
      <c r="F88" s="3"/>
      <c r="G88" s="4"/>
      <c r="H88" s="8"/>
      <c r="I88" s="8"/>
      <c r="J88" s="5"/>
      <c r="K88" s="5"/>
      <c r="L88" s="6"/>
      <c r="M88" s="9"/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27" t="s">
        <v>4187</v>
      </c>
      <c r="B89" s="3"/>
      <c r="C89" s="4"/>
      <c r="D89" s="4"/>
      <c r="E89" s="4"/>
      <c r="F89" s="3"/>
      <c r="G89" s="4"/>
      <c r="H89" s="8"/>
      <c r="I89" s="8"/>
      <c r="J89" s="5"/>
      <c r="K89" s="5"/>
      <c r="L89" s="6"/>
      <c r="M89" s="9"/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H90" s="61"/>
      <c r="I90" s="61"/>
    </row>
    <row r="92" spans="1:23" x14ac:dyDescent="0.3">
      <c r="A92" s="43"/>
    </row>
  </sheetData>
  <autoFilter ref="A8:M8" xr:uid="{91AFE042-B9B5-42A3-98E3-3D017FEE9756}">
    <sortState xmlns:xlrd2="http://schemas.microsoft.com/office/spreadsheetml/2017/richdata2" ref="A9:M85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DCC0A-586A-473F-A211-A42BFA5F1EBA}">
  <sheetPr>
    <pageSetUpPr fitToPage="1"/>
  </sheetPr>
  <dimension ref="A1:W19"/>
  <sheetViews>
    <sheetView zoomScaleNormal="100" workbookViewId="0">
      <selection activeCell="K12" sqref="K12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ht="14.25" customHeight="1" x14ac:dyDescent="0.3">
      <c r="A9" s="12" t="s">
        <v>2233</v>
      </c>
      <c r="B9" s="12">
        <v>39300</v>
      </c>
      <c r="C9" s="12" t="s">
        <v>3573</v>
      </c>
      <c r="D9" s="12" t="s">
        <v>3056</v>
      </c>
      <c r="E9" s="100">
        <v>1.036</v>
      </c>
      <c r="F9" s="39"/>
      <c r="G9" s="74">
        <f t="shared" ref="G9:G13" si="0">+(E9*133.64)+60.86</f>
        <v>199.31103999999999</v>
      </c>
      <c r="H9" s="74">
        <f t="shared" ref="H9:H13" si="1">(E9*105.62)+48.1</f>
        <v>157.52232000000001</v>
      </c>
      <c r="I9" s="74">
        <f t="shared" ref="I9:I13" si="2">(E9*39.95)+18.2</f>
        <v>59.588200000000001</v>
      </c>
      <c r="J9" s="75"/>
      <c r="K9" s="74">
        <f t="shared" ref="K9:K13" si="3">((E9*958.94)+436.69)</f>
        <v>1430.15184</v>
      </c>
      <c r="L9" s="74">
        <f t="shared" ref="L9:L13" si="4">(E9*243.64)+206.46</f>
        <v>458.87103999999999</v>
      </c>
      <c r="M9" s="74">
        <f t="shared" ref="M9:M13" si="5">(E9*653.7)+367.55</f>
        <v>1044.7832000000001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62" customFormat="1" ht="15.75" customHeight="1" x14ac:dyDescent="0.45">
      <c r="A10" s="12" t="s">
        <v>2234</v>
      </c>
      <c r="B10" s="12">
        <v>39300</v>
      </c>
      <c r="C10" s="12" t="s">
        <v>3573</v>
      </c>
      <c r="D10" s="12" t="s">
        <v>3056</v>
      </c>
      <c r="E10" s="100">
        <v>1.036</v>
      </c>
      <c r="F10" s="39"/>
      <c r="G10" s="74">
        <f t="shared" si="0"/>
        <v>199.31103999999999</v>
      </c>
      <c r="H10" s="74">
        <f t="shared" si="1"/>
        <v>157.52232000000001</v>
      </c>
      <c r="I10" s="74">
        <f t="shared" si="2"/>
        <v>59.588200000000001</v>
      </c>
      <c r="J10" s="75"/>
      <c r="K10" s="74">
        <f t="shared" si="3"/>
        <v>1430.15184</v>
      </c>
      <c r="L10" s="74">
        <f t="shared" si="4"/>
        <v>458.87103999999999</v>
      </c>
      <c r="M10" s="74">
        <f t="shared" si="5"/>
        <v>1044.7832000000001</v>
      </c>
      <c r="N10" s="58"/>
      <c r="O10" s="58"/>
    </row>
    <row r="11" spans="1:23" x14ac:dyDescent="0.3">
      <c r="A11" s="12" t="s">
        <v>2235</v>
      </c>
      <c r="B11" s="12">
        <v>39300</v>
      </c>
      <c r="C11" s="12" t="s">
        <v>3573</v>
      </c>
      <c r="D11" s="12" t="s">
        <v>3056</v>
      </c>
      <c r="E11" s="100">
        <v>1.036</v>
      </c>
      <c r="F11" s="39"/>
      <c r="G11" s="74">
        <f t="shared" si="0"/>
        <v>199.31103999999999</v>
      </c>
      <c r="H11" s="74">
        <f t="shared" si="1"/>
        <v>157.52232000000001</v>
      </c>
      <c r="I11" s="74">
        <f t="shared" si="2"/>
        <v>59.588200000000001</v>
      </c>
      <c r="J11" s="75"/>
      <c r="K11" s="74">
        <f t="shared" si="3"/>
        <v>1430.15184</v>
      </c>
      <c r="L11" s="74">
        <f t="shared" si="4"/>
        <v>458.87103999999999</v>
      </c>
      <c r="M11" s="74">
        <f t="shared" si="5"/>
        <v>1044.7832000000001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2236</v>
      </c>
      <c r="B12" s="12">
        <v>39300</v>
      </c>
      <c r="C12" s="12" t="s">
        <v>3573</v>
      </c>
      <c r="D12" s="12" t="s">
        <v>3056</v>
      </c>
      <c r="E12" s="100">
        <v>1.036</v>
      </c>
      <c r="F12" s="39"/>
      <c r="G12" s="74">
        <f t="shared" si="0"/>
        <v>199.31103999999999</v>
      </c>
      <c r="H12" s="74">
        <f t="shared" si="1"/>
        <v>157.52232000000001</v>
      </c>
      <c r="I12" s="74">
        <f t="shared" si="2"/>
        <v>59.588200000000001</v>
      </c>
      <c r="J12" s="75"/>
      <c r="K12" s="74">
        <f t="shared" si="3"/>
        <v>1430.15184</v>
      </c>
      <c r="L12" s="74">
        <f t="shared" si="4"/>
        <v>458.87103999999999</v>
      </c>
      <c r="M12" s="74">
        <f t="shared" si="5"/>
        <v>1044.7832000000001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2237</v>
      </c>
      <c r="B13" s="12">
        <v>39300</v>
      </c>
      <c r="C13" s="12" t="s">
        <v>3573</v>
      </c>
      <c r="D13" s="12" t="s">
        <v>3056</v>
      </c>
      <c r="E13" s="100">
        <v>1.036</v>
      </c>
      <c r="F13" s="39"/>
      <c r="G13" s="74">
        <f t="shared" si="0"/>
        <v>199.31103999999999</v>
      </c>
      <c r="H13" s="74">
        <f t="shared" si="1"/>
        <v>157.52232000000001</v>
      </c>
      <c r="I13" s="74">
        <f t="shared" si="2"/>
        <v>59.588200000000001</v>
      </c>
      <c r="J13" s="75"/>
      <c r="K13" s="74">
        <f t="shared" si="3"/>
        <v>1430.15184</v>
      </c>
      <c r="L13" s="74">
        <f t="shared" si="4"/>
        <v>458.87103999999999</v>
      </c>
      <c r="M13" s="74">
        <f t="shared" si="5"/>
        <v>1044.7832000000001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68"/>
      <c r="B14" s="68"/>
      <c r="C14" s="65"/>
      <c r="D14" s="65"/>
      <c r="E14" s="65"/>
      <c r="F14" s="76"/>
      <c r="G14" s="69"/>
      <c r="H14" s="69"/>
      <c r="I14" s="69"/>
      <c r="J14" s="76"/>
      <c r="K14" s="69"/>
      <c r="L14" s="69"/>
      <c r="M14" s="69"/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3"/>
      <c r="B15" s="3"/>
      <c r="C15" s="4"/>
      <c r="D15" s="4"/>
      <c r="E15" s="4"/>
      <c r="F15" s="3"/>
      <c r="G15" s="4"/>
      <c r="H15" s="8"/>
      <c r="I15" s="8"/>
      <c r="J15" s="5"/>
      <c r="K15" s="5"/>
      <c r="L15" s="6"/>
      <c r="M15" s="9"/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27" t="s">
        <v>4187</v>
      </c>
      <c r="B16" s="3"/>
      <c r="C16" s="4"/>
      <c r="D16" s="4"/>
      <c r="E16" s="4"/>
      <c r="F16" s="3"/>
      <c r="G16" s="4"/>
      <c r="H16" s="8"/>
      <c r="I16" s="8"/>
      <c r="J16" s="5"/>
      <c r="K16" s="5"/>
      <c r="L16" s="6"/>
      <c r="M16" s="9"/>
      <c r="N16" s="9"/>
      <c r="O16" s="9"/>
      <c r="P16" s="47"/>
      <c r="Q16" s="49"/>
      <c r="R16" s="9"/>
      <c r="S16" s="9"/>
      <c r="T16" s="5"/>
      <c r="U16" s="9"/>
      <c r="V16" s="9"/>
      <c r="W16" s="9"/>
    </row>
    <row r="19" spans="1:1" x14ac:dyDescent="0.3">
      <c r="A19" s="43"/>
    </row>
  </sheetData>
  <autoFilter ref="A8:M8" xr:uid="{FADFFDD7-9240-4DFB-9471-5CFA4CABFCDD}">
    <sortState xmlns:xlrd2="http://schemas.microsoft.com/office/spreadsheetml/2017/richdata2" ref="A9:M13">
      <sortCondition ref="A8"/>
    </sortState>
  </autoFilter>
  <mergeCells count="5">
    <mergeCell ref="A1:M1"/>
    <mergeCell ref="A2:M2"/>
    <mergeCell ref="A3:M3"/>
    <mergeCell ref="A4:M4"/>
    <mergeCell ref="A5:M5"/>
  </mergeCells>
  <pageMargins left="0.25" right="0.25" top="0.75" bottom="0.75" header="0.3" footer="0.3"/>
  <pageSetup scale="66" fitToHeight="0" orientation="landscape" r:id="rId1"/>
  <headerFooter>
    <oddFooter>&amp;L&amp;"-,Bold"&amp;12Provided as a NHPCO member benefit August 8, 2018&amp;R&amp;P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88DB0-E578-404A-8C3B-86DB10412664}">
  <sheetPr>
    <pageSetUpPr fitToPage="1"/>
  </sheetPr>
  <dimension ref="A1:W60"/>
  <sheetViews>
    <sheetView zoomScaleNormal="100" workbookViewId="0">
      <selection activeCell="Q16" sqref="Q1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2238</v>
      </c>
      <c r="B9" s="40">
        <v>99942</v>
      </c>
      <c r="C9" s="20" t="s">
        <v>3723</v>
      </c>
      <c r="D9" s="20" t="s">
        <v>3059</v>
      </c>
      <c r="E9" s="100">
        <v>0.83050000000000002</v>
      </c>
      <c r="F9" s="39"/>
      <c r="G9" s="74">
        <f t="shared" ref="G9:G54" si="0">+(E9*133.64)+60.86</f>
        <v>171.84801999999999</v>
      </c>
      <c r="H9" s="74">
        <f t="shared" ref="H9:H54" si="1">(E9*105.62)+48.1</f>
        <v>135.81741</v>
      </c>
      <c r="I9" s="74">
        <f t="shared" ref="I9:I54" si="2">(E9*39.95)+18.2</f>
        <v>51.378475000000009</v>
      </c>
      <c r="J9" s="75"/>
      <c r="K9" s="74">
        <f t="shared" ref="K9:K54" si="3">((E9*958.94)+436.69)</f>
        <v>1233.0896700000001</v>
      </c>
      <c r="L9" s="74">
        <f t="shared" ref="L9:L54" si="4">(E9*243.64)+206.46</f>
        <v>408.80302</v>
      </c>
      <c r="M9" s="74">
        <f t="shared" ref="M9:M54" si="5">(E9*653.7)+367.55</f>
        <v>910.44785000000002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2239</v>
      </c>
      <c r="B10" s="12">
        <v>12260</v>
      </c>
      <c r="C10" s="12" t="s">
        <v>3479</v>
      </c>
      <c r="D10" s="12" t="s">
        <v>3056</v>
      </c>
      <c r="E10" s="100">
        <v>0.88260000000000005</v>
      </c>
      <c r="F10" s="39"/>
      <c r="G10" s="74">
        <f t="shared" si="0"/>
        <v>178.81066399999997</v>
      </c>
      <c r="H10" s="74">
        <f t="shared" si="1"/>
        <v>141.320212</v>
      </c>
      <c r="I10" s="74">
        <f t="shared" si="2"/>
        <v>53.459870000000009</v>
      </c>
      <c r="J10" s="75"/>
      <c r="K10" s="74">
        <f t="shared" si="3"/>
        <v>1283.0504440000002</v>
      </c>
      <c r="L10" s="74">
        <f t="shared" si="4"/>
        <v>421.49666400000001</v>
      </c>
      <c r="M10" s="74">
        <f t="shared" si="5"/>
        <v>944.50562000000014</v>
      </c>
      <c r="N10" s="44"/>
      <c r="O10" s="44"/>
    </row>
    <row r="11" spans="1:23" x14ac:dyDescent="0.3">
      <c r="A11" s="40" t="s">
        <v>2240</v>
      </c>
      <c r="B11" s="40">
        <v>99942</v>
      </c>
      <c r="C11" s="20" t="s">
        <v>3723</v>
      </c>
      <c r="D11" s="20" t="s">
        <v>3059</v>
      </c>
      <c r="E11" s="100">
        <v>0.83050000000000002</v>
      </c>
      <c r="F11" s="39"/>
      <c r="G11" s="74">
        <f t="shared" si="0"/>
        <v>171.84801999999999</v>
      </c>
      <c r="H11" s="74">
        <f t="shared" si="1"/>
        <v>135.81741</v>
      </c>
      <c r="I11" s="74">
        <f t="shared" si="2"/>
        <v>51.378475000000009</v>
      </c>
      <c r="J11" s="75"/>
      <c r="K11" s="74">
        <f t="shared" si="3"/>
        <v>1233.0896700000001</v>
      </c>
      <c r="L11" s="74">
        <f t="shared" si="4"/>
        <v>408.80302</v>
      </c>
      <c r="M11" s="74">
        <f t="shared" si="5"/>
        <v>910.44785000000002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2241</v>
      </c>
      <c r="B12" s="12">
        <v>24860</v>
      </c>
      <c r="C12" s="12" t="s">
        <v>3724</v>
      </c>
      <c r="D12" s="12" t="s">
        <v>3056</v>
      </c>
      <c r="E12" s="100">
        <v>0.88870000000000005</v>
      </c>
      <c r="F12" s="39"/>
      <c r="G12" s="74">
        <f t="shared" si="0"/>
        <v>179.625868</v>
      </c>
      <c r="H12" s="74">
        <f t="shared" si="1"/>
        <v>141.964494</v>
      </c>
      <c r="I12" s="74">
        <f t="shared" si="2"/>
        <v>53.703564999999998</v>
      </c>
      <c r="J12" s="75"/>
      <c r="K12" s="74">
        <f t="shared" si="3"/>
        <v>1288.8999780000001</v>
      </c>
      <c r="L12" s="74">
        <f t="shared" si="4"/>
        <v>422.982868</v>
      </c>
      <c r="M12" s="74">
        <f t="shared" si="5"/>
        <v>948.49319000000014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2242</v>
      </c>
      <c r="B13" s="40">
        <v>99942</v>
      </c>
      <c r="C13" s="20" t="s">
        <v>3723</v>
      </c>
      <c r="D13" s="20" t="s">
        <v>3059</v>
      </c>
      <c r="E13" s="100">
        <v>0.83050000000000002</v>
      </c>
      <c r="F13" s="39"/>
      <c r="G13" s="74">
        <f t="shared" si="0"/>
        <v>171.84801999999999</v>
      </c>
      <c r="H13" s="74">
        <f t="shared" si="1"/>
        <v>135.81741</v>
      </c>
      <c r="I13" s="74">
        <f t="shared" si="2"/>
        <v>51.378475000000009</v>
      </c>
      <c r="J13" s="75"/>
      <c r="K13" s="74">
        <f t="shared" si="3"/>
        <v>1233.0896700000001</v>
      </c>
      <c r="L13" s="74">
        <f t="shared" si="4"/>
        <v>408.80302</v>
      </c>
      <c r="M13" s="74">
        <f t="shared" si="5"/>
        <v>910.44785000000002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2243</v>
      </c>
      <c r="B14" s="40">
        <v>99942</v>
      </c>
      <c r="C14" s="20" t="s">
        <v>3723</v>
      </c>
      <c r="D14" s="20" t="s">
        <v>3059</v>
      </c>
      <c r="E14" s="100">
        <v>0.83050000000000002</v>
      </c>
      <c r="F14" s="39"/>
      <c r="G14" s="74">
        <f t="shared" si="0"/>
        <v>171.84801999999999</v>
      </c>
      <c r="H14" s="74">
        <f t="shared" si="1"/>
        <v>135.81741</v>
      </c>
      <c r="I14" s="74">
        <f t="shared" si="2"/>
        <v>51.378475000000009</v>
      </c>
      <c r="J14" s="75"/>
      <c r="K14" s="74">
        <f t="shared" si="3"/>
        <v>1233.0896700000001</v>
      </c>
      <c r="L14" s="74">
        <f t="shared" si="4"/>
        <v>408.80302</v>
      </c>
      <c r="M14" s="74">
        <f t="shared" si="5"/>
        <v>910.44785000000002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2244</v>
      </c>
      <c r="B15" s="12">
        <v>25940</v>
      </c>
      <c r="C15" s="12" t="s">
        <v>3725</v>
      </c>
      <c r="D15" s="12" t="s">
        <v>3056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2245</v>
      </c>
      <c r="B16" s="12">
        <v>16700</v>
      </c>
      <c r="C16" s="12" t="s">
        <v>3726</v>
      </c>
      <c r="D16" s="12" t="s">
        <v>3056</v>
      </c>
      <c r="E16" s="100">
        <v>0.89249999999999996</v>
      </c>
      <c r="F16" s="39"/>
      <c r="G16" s="74">
        <f t="shared" si="0"/>
        <v>180.13369999999998</v>
      </c>
      <c r="H16" s="74">
        <f t="shared" si="1"/>
        <v>142.36584999999999</v>
      </c>
      <c r="I16" s="74">
        <f t="shared" si="2"/>
        <v>53.855374999999995</v>
      </c>
      <c r="J16" s="75"/>
      <c r="K16" s="74">
        <f t="shared" si="3"/>
        <v>1292.54395</v>
      </c>
      <c r="L16" s="74">
        <f t="shared" si="4"/>
        <v>423.90869999999995</v>
      </c>
      <c r="M16" s="74">
        <f t="shared" si="5"/>
        <v>950.97724999999991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2246</v>
      </c>
      <c r="B17" s="12">
        <v>17900</v>
      </c>
      <c r="C17" s="12" t="s">
        <v>3727</v>
      </c>
      <c r="D17" s="12" t="s">
        <v>3056</v>
      </c>
      <c r="E17" s="100">
        <v>0.84750000000000003</v>
      </c>
      <c r="F17" s="39"/>
      <c r="G17" s="74">
        <f t="shared" si="0"/>
        <v>174.11989999999997</v>
      </c>
      <c r="H17" s="74">
        <f t="shared" si="1"/>
        <v>137.61295000000001</v>
      </c>
      <c r="I17" s="74">
        <f t="shared" si="2"/>
        <v>52.057625000000002</v>
      </c>
      <c r="J17" s="75"/>
      <c r="K17" s="74">
        <f t="shared" si="3"/>
        <v>1249.39165</v>
      </c>
      <c r="L17" s="74">
        <f t="shared" si="4"/>
        <v>412.94489999999996</v>
      </c>
      <c r="M17" s="74">
        <f t="shared" si="5"/>
        <v>921.5607500000001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2247</v>
      </c>
      <c r="B18" s="12">
        <v>16700</v>
      </c>
      <c r="C18" s="12" t="s">
        <v>3726</v>
      </c>
      <c r="D18" s="12" t="s">
        <v>3056</v>
      </c>
      <c r="E18" s="100">
        <v>0.89249999999999996</v>
      </c>
      <c r="F18" s="39"/>
      <c r="G18" s="74">
        <f t="shared" si="0"/>
        <v>180.13369999999998</v>
      </c>
      <c r="H18" s="74">
        <f t="shared" si="1"/>
        <v>142.36584999999999</v>
      </c>
      <c r="I18" s="74">
        <f t="shared" si="2"/>
        <v>53.855374999999995</v>
      </c>
      <c r="J18" s="75"/>
      <c r="K18" s="74">
        <f t="shared" si="3"/>
        <v>1292.54395</v>
      </c>
      <c r="L18" s="74">
        <f t="shared" si="4"/>
        <v>423.90869999999995</v>
      </c>
      <c r="M18" s="74">
        <f t="shared" si="5"/>
        <v>950.97724999999991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2248</v>
      </c>
      <c r="B19" s="40">
        <v>99942</v>
      </c>
      <c r="C19" s="20" t="s">
        <v>3723</v>
      </c>
      <c r="D19" s="20" t="s">
        <v>3059</v>
      </c>
      <c r="E19" s="100">
        <v>0.83050000000000002</v>
      </c>
      <c r="F19" s="39"/>
      <c r="G19" s="74">
        <f t="shared" si="0"/>
        <v>171.84801999999999</v>
      </c>
      <c r="H19" s="74">
        <f t="shared" si="1"/>
        <v>135.81741</v>
      </c>
      <c r="I19" s="74">
        <f t="shared" si="2"/>
        <v>51.378475000000009</v>
      </c>
      <c r="J19" s="75"/>
      <c r="K19" s="74">
        <f t="shared" si="3"/>
        <v>1233.0896700000001</v>
      </c>
      <c r="L19" s="74">
        <f t="shared" si="4"/>
        <v>408.80302</v>
      </c>
      <c r="M19" s="74">
        <f t="shared" si="5"/>
        <v>910.44785000000002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2249</v>
      </c>
      <c r="B20" s="12">
        <v>16740</v>
      </c>
      <c r="C20" s="12" t="s">
        <v>3655</v>
      </c>
      <c r="D20" s="12" t="s">
        <v>3056</v>
      </c>
      <c r="E20" s="100">
        <v>0.93620000000000003</v>
      </c>
      <c r="F20" s="39"/>
      <c r="G20" s="74">
        <f t="shared" si="0"/>
        <v>185.97376800000001</v>
      </c>
      <c r="H20" s="74">
        <f t="shared" si="1"/>
        <v>146.98144400000001</v>
      </c>
      <c r="I20" s="74">
        <f t="shared" si="2"/>
        <v>55.601190000000003</v>
      </c>
      <c r="J20" s="75"/>
      <c r="K20" s="74">
        <f t="shared" si="3"/>
        <v>1334.4496280000001</v>
      </c>
      <c r="L20" s="74">
        <f t="shared" si="4"/>
        <v>434.555768</v>
      </c>
      <c r="M20" s="74">
        <f t="shared" si="5"/>
        <v>979.54394000000002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2250</v>
      </c>
      <c r="B21" s="40">
        <v>99942</v>
      </c>
      <c r="C21" s="20" t="s">
        <v>3723</v>
      </c>
      <c r="D21" s="20" t="s">
        <v>3059</v>
      </c>
      <c r="E21" s="100">
        <v>0.83050000000000002</v>
      </c>
      <c r="F21" s="39"/>
      <c r="G21" s="74">
        <f t="shared" si="0"/>
        <v>171.84801999999999</v>
      </c>
      <c r="H21" s="74">
        <f t="shared" si="1"/>
        <v>135.81741</v>
      </c>
      <c r="I21" s="74">
        <f t="shared" si="2"/>
        <v>51.378475000000009</v>
      </c>
      <c r="J21" s="75"/>
      <c r="K21" s="74">
        <f t="shared" si="3"/>
        <v>1233.0896700000001</v>
      </c>
      <c r="L21" s="74">
        <f t="shared" si="4"/>
        <v>408.80302</v>
      </c>
      <c r="M21" s="74">
        <f t="shared" si="5"/>
        <v>910.44785000000002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2251</v>
      </c>
      <c r="B22" s="40">
        <v>99942</v>
      </c>
      <c r="C22" s="20" t="s">
        <v>3723</v>
      </c>
      <c r="D22" s="20" t="s">
        <v>3059</v>
      </c>
      <c r="E22" s="100">
        <v>0.83050000000000002</v>
      </c>
      <c r="F22" s="39"/>
      <c r="G22" s="74">
        <f t="shared" si="0"/>
        <v>171.84801999999999</v>
      </c>
      <c r="H22" s="74">
        <f t="shared" si="1"/>
        <v>135.81741</v>
      </c>
      <c r="I22" s="74">
        <f t="shared" si="2"/>
        <v>51.378475000000009</v>
      </c>
      <c r="J22" s="75"/>
      <c r="K22" s="74">
        <f t="shared" si="3"/>
        <v>1233.0896700000001</v>
      </c>
      <c r="L22" s="74">
        <f t="shared" si="4"/>
        <v>408.80302</v>
      </c>
      <c r="M22" s="74">
        <f t="shared" si="5"/>
        <v>910.44785000000002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2252</v>
      </c>
      <c r="B23" s="40">
        <v>99942</v>
      </c>
      <c r="C23" s="20" t="s">
        <v>3723</v>
      </c>
      <c r="D23" s="20" t="s">
        <v>3059</v>
      </c>
      <c r="E23" s="100">
        <v>0.83050000000000002</v>
      </c>
      <c r="F23" s="39"/>
      <c r="G23" s="74">
        <f t="shared" si="0"/>
        <v>171.84801999999999</v>
      </c>
      <c r="H23" s="74">
        <f t="shared" si="1"/>
        <v>135.81741</v>
      </c>
      <c r="I23" s="74">
        <f t="shared" si="2"/>
        <v>51.378475000000009</v>
      </c>
      <c r="J23" s="75"/>
      <c r="K23" s="74">
        <f t="shared" si="3"/>
        <v>1233.0896700000001</v>
      </c>
      <c r="L23" s="74">
        <f t="shared" si="4"/>
        <v>408.80302</v>
      </c>
      <c r="M23" s="74">
        <f t="shared" si="5"/>
        <v>910.44785000000002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2253</v>
      </c>
      <c r="B24" s="12">
        <v>22500</v>
      </c>
      <c r="C24" s="12" t="s">
        <v>3728</v>
      </c>
      <c r="D24" s="12" t="s">
        <v>3056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2254</v>
      </c>
      <c r="B25" s="40">
        <v>99942</v>
      </c>
      <c r="C25" s="20" t="s">
        <v>3723</v>
      </c>
      <c r="D25" s="20" t="s">
        <v>3059</v>
      </c>
      <c r="E25" s="100">
        <v>0.83050000000000002</v>
      </c>
      <c r="F25" s="39"/>
      <c r="G25" s="74">
        <f t="shared" si="0"/>
        <v>171.84801999999999</v>
      </c>
      <c r="H25" s="74">
        <f t="shared" si="1"/>
        <v>135.81741</v>
      </c>
      <c r="I25" s="74">
        <f t="shared" si="2"/>
        <v>51.378475000000009</v>
      </c>
      <c r="J25" s="75"/>
      <c r="K25" s="74">
        <f t="shared" si="3"/>
        <v>1233.0896700000001</v>
      </c>
      <c r="L25" s="74">
        <f t="shared" si="4"/>
        <v>408.80302</v>
      </c>
      <c r="M25" s="74">
        <f t="shared" si="5"/>
        <v>910.44785000000002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2255</v>
      </c>
      <c r="B26" s="12">
        <v>16700</v>
      </c>
      <c r="C26" s="12" t="s">
        <v>3726</v>
      </c>
      <c r="D26" s="12" t="s">
        <v>3056</v>
      </c>
      <c r="E26" s="100">
        <v>0.89249999999999996</v>
      </c>
      <c r="F26" s="39"/>
      <c r="G26" s="74">
        <f t="shared" si="0"/>
        <v>180.13369999999998</v>
      </c>
      <c r="H26" s="74">
        <f t="shared" si="1"/>
        <v>142.36584999999999</v>
      </c>
      <c r="I26" s="74">
        <f t="shared" si="2"/>
        <v>53.855374999999995</v>
      </c>
      <c r="J26" s="75"/>
      <c r="K26" s="74">
        <f t="shared" si="3"/>
        <v>1292.54395</v>
      </c>
      <c r="L26" s="74">
        <f t="shared" si="4"/>
        <v>423.90869999999995</v>
      </c>
      <c r="M26" s="74">
        <f t="shared" si="5"/>
        <v>950.97724999999991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2256</v>
      </c>
      <c r="B27" s="12">
        <v>12260</v>
      </c>
      <c r="C27" s="12" t="s">
        <v>3479</v>
      </c>
      <c r="D27" s="12" t="s">
        <v>3056</v>
      </c>
      <c r="E27" s="100">
        <v>0.88260000000000005</v>
      </c>
      <c r="F27" s="39"/>
      <c r="G27" s="74">
        <f t="shared" si="0"/>
        <v>178.81066399999997</v>
      </c>
      <c r="H27" s="74">
        <f t="shared" si="1"/>
        <v>141.320212</v>
      </c>
      <c r="I27" s="74">
        <f t="shared" si="2"/>
        <v>53.459870000000009</v>
      </c>
      <c r="J27" s="75"/>
      <c r="K27" s="74">
        <f t="shared" si="3"/>
        <v>1283.0504440000002</v>
      </c>
      <c r="L27" s="74">
        <f t="shared" si="4"/>
        <v>421.49666400000001</v>
      </c>
      <c r="M27" s="74">
        <f t="shared" si="5"/>
        <v>944.50562000000014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2257</v>
      </c>
      <c r="B28" s="12">
        <v>17900</v>
      </c>
      <c r="C28" s="12" t="s">
        <v>3727</v>
      </c>
      <c r="D28" s="12" t="s">
        <v>3056</v>
      </c>
      <c r="E28" s="100">
        <v>0.84750000000000003</v>
      </c>
      <c r="F28" s="39"/>
      <c r="G28" s="74">
        <f t="shared" si="0"/>
        <v>174.11989999999997</v>
      </c>
      <c r="H28" s="74">
        <f t="shared" si="1"/>
        <v>137.61295000000001</v>
      </c>
      <c r="I28" s="74">
        <f t="shared" si="2"/>
        <v>52.057625000000002</v>
      </c>
      <c r="J28" s="75"/>
      <c r="K28" s="74">
        <f t="shared" si="3"/>
        <v>1249.39165</v>
      </c>
      <c r="L28" s="74">
        <f t="shared" si="4"/>
        <v>412.94489999999996</v>
      </c>
      <c r="M28" s="74">
        <f t="shared" si="5"/>
        <v>921.5607500000001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2258</v>
      </c>
      <c r="B29" s="12">
        <v>22500</v>
      </c>
      <c r="C29" s="12" t="s">
        <v>3728</v>
      </c>
      <c r="D29" s="12" t="s">
        <v>3056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2259</v>
      </c>
      <c r="B30" s="40">
        <v>99942</v>
      </c>
      <c r="C30" s="20" t="s">
        <v>3723</v>
      </c>
      <c r="D30" s="20" t="s">
        <v>3059</v>
      </c>
      <c r="E30" s="100">
        <v>0.83050000000000002</v>
      </c>
      <c r="F30" s="39"/>
      <c r="G30" s="74">
        <f t="shared" si="0"/>
        <v>171.84801999999999</v>
      </c>
      <c r="H30" s="74">
        <f t="shared" si="1"/>
        <v>135.81741</v>
      </c>
      <c r="I30" s="74">
        <f t="shared" si="2"/>
        <v>51.378475000000009</v>
      </c>
      <c r="J30" s="75"/>
      <c r="K30" s="74">
        <f t="shared" si="3"/>
        <v>1233.0896700000001</v>
      </c>
      <c r="L30" s="74">
        <f t="shared" si="4"/>
        <v>408.80302</v>
      </c>
      <c r="M30" s="74">
        <f t="shared" si="5"/>
        <v>910.44785000000002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2260</v>
      </c>
      <c r="B31" s="12">
        <v>24860</v>
      </c>
      <c r="C31" s="12" t="s">
        <v>3724</v>
      </c>
      <c r="D31" s="12" t="s">
        <v>3056</v>
      </c>
      <c r="E31" s="100">
        <v>0.88870000000000005</v>
      </c>
      <c r="F31" s="39"/>
      <c r="G31" s="74">
        <f t="shared" si="0"/>
        <v>179.625868</v>
      </c>
      <c r="H31" s="74">
        <f t="shared" si="1"/>
        <v>141.964494</v>
      </c>
      <c r="I31" s="74">
        <f t="shared" si="2"/>
        <v>53.703564999999998</v>
      </c>
      <c r="J31" s="75"/>
      <c r="K31" s="74">
        <f t="shared" si="3"/>
        <v>1288.8999780000001</v>
      </c>
      <c r="L31" s="74">
        <f t="shared" si="4"/>
        <v>422.982868</v>
      </c>
      <c r="M31" s="74">
        <f t="shared" si="5"/>
        <v>948.49319000000014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2261</v>
      </c>
      <c r="B32" s="40">
        <v>99942</v>
      </c>
      <c r="C32" s="20" t="s">
        <v>3723</v>
      </c>
      <c r="D32" s="20" t="s">
        <v>3059</v>
      </c>
      <c r="E32" s="100">
        <v>0.83050000000000002</v>
      </c>
      <c r="F32" s="39"/>
      <c r="G32" s="74">
        <f t="shared" si="0"/>
        <v>171.84801999999999</v>
      </c>
      <c r="H32" s="74">
        <f t="shared" si="1"/>
        <v>135.81741</v>
      </c>
      <c r="I32" s="74">
        <f t="shared" si="2"/>
        <v>51.378475000000009</v>
      </c>
      <c r="J32" s="75"/>
      <c r="K32" s="74">
        <f t="shared" si="3"/>
        <v>1233.0896700000001</v>
      </c>
      <c r="L32" s="74">
        <f t="shared" si="4"/>
        <v>408.80302</v>
      </c>
      <c r="M32" s="74">
        <f t="shared" si="5"/>
        <v>910.44785000000002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2262</v>
      </c>
      <c r="B33" s="40">
        <v>99942</v>
      </c>
      <c r="C33" s="20" t="s">
        <v>3723</v>
      </c>
      <c r="D33" s="20" t="s">
        <v>3059</v>
      </c>
      <c r="E33" s="100">
        <v>0.83050000000000002</v>
      </c>
      <c r="F33" s="39"/>
      <c r="G33" s="74">
        <f t="shared" si="0"/>
        <v>171.84801999999999</v>
      </c>
      <c r="H33" s="74">
        <f t="shared" si="1"/>
        <v>135.81741</v>
      </c>
      <c r="I33" s="74">
        <f t="shared" si="2"/>
        <v>51.378475000000009</v>
      </c>
      <c r="J33" s="75"/>
      <c r="K33" s="74">
        <f t="shared" si="3"/>
        <v>1233.0896700000001</v>
      </c>
      <c r="L33" s="74">
        <f t="shared" si="4"/>
        <v>408.80302</v>
      </c>
      <c r="M33" s="74">
        <f t="shared" si="5"/>
        <v>910.44785000000002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2263</v>
      </c>
      <c r="B34" s="12">
        <v>34820</v>
      </c>
      <c r="C34" s="12" t="s">
        <v>3653</v>
      </c>
      <c r="D34" s="12" t="s">
        <v>3056</v>
      </c>
      <c r="E34" s="100">
        <v>0.84770000000000001</v>
      </c>
      <c r="F34" s="39"/>
      <c r="G34" s="74">
        <f t="shared" si="0"/>
        <v>174.14662799999999</v>
      </c>
      <c r="H34" s="74">
        <f t="shared" si="1"/>
        <v>137.634074</v>
      </c>
      <c r="I34" s="74">
        <f t="shared" si="2"/>
        <v>52.065615000000008</v>
      </c>
      <c r="J34" s="75"/>
      <c r="K34" s="74">
        <f t="shared" si="3"/>
        <v>1249.5834380000001</v>
      </c>
      <c r="L34" s="74">
        <f t="shared" si="4"/>
        <v>412.993628</v>
      </c>
      <c r="M34" s="74">
        <f t="shared" si="5"/>
        <v>921.69149000000016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2264</v>
      </c>
      <c r="B35" s="12">
        <v>25940</v>
      </c>
      <c r="C35" s="12" t="s">
        <v>3725</v>
      </c>
      <c r="D35" s="12" t="s">
        <v>3056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2265</v>
      </c>
      <c r="B36" s="12">
        <v>17900</v>
      </c>
      <c r="C36" s="12" t="s">
        <v>3727</v>
      </c>
      <c r="D36" s="12" t="s">
        <v>3056</v>
      </c>
      <c r="E36" s="100">
        <v>0.84750000000000003</v>
      </c>
      <c r="F36" s="39"/>
      <c r="G36" s="74">
        <f t="shared" si="0"/>
        <v>174.11989999999997</v>
      </c>
      <c r="H36" s="74">
        <f t="shared" si="1"/>
        <v>137.61295000000001</v>
      </c>
      <c r="I36" s="74">
        <f t="shared" si="2"/>
        <v>52.057625000000002</v>
      </c>
      <c r="J36" s="75"/>
      <c r="K36" s="74">
        <f t="shared" si="3"/>
        <v>1249.39165</v>
      </c>
      <c r="L36" s="74">
        <f t="shared" si="4"/>
        <v>412.94489999999996</v>
      </c>
      <c r="M36" s="74">
        <f t="shared" si="5"/>
        <v>921.5607500000001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2266</v>
      </c>
      <c r="B37" s="12">
        <v>16740</v>
      </c>
      <c r="C37" s="12" t="s">
        <v>3655</v>
      </c>
      <c r="D37" s="12" t="s">
        <v>3056</v>
      </c>
      <c r="E37" s="100">
        <v>0.93620000000000003</v>
      </c>
      <c r="F37" s="39"/>
      <c r="G37" s="74">
        <f t="shared" si="0"/>
        <v>185.97376800000001</v>
      </c>
      <c r="H37" s="74">
        <f t="shared" si="1"/>
        <v>146.98144400000001</v>
      </c>
      <c r="I37" s="74">
        <f t="shared" si="2"/>
        <v>55.601190000000003</v>
      </c>
      <c r="J37" s="75"/>
      <c r="K37" s="74">
        <f t="shared" si="3"/>
        <v>1334.4496280000001</v>
      </c>
      <c r="L37" s="74">
        <f t="shared" si="4"/>
        <v>434.555768</v>
      </c>
      <c r="M37" s="74">
        <f t="shared" si="5"/>
        <v>979.54394000000002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2267</v>
      </c>
      <c r="B38" s="12">
        <v>24860</v>
      </c>
      <c r="C38" s="12" t="s">
        <v>3724</v>
      </c>
      <c r="D38" s="12" t="s">
        <v>3056</v>
      </c>
      <c r="E38" s="100">
        <v>0.88870000000000005</v>
      </c>
      <c r="F38" s="39"/>
      <c r="G38" s="74">
        <f t="shared" si="0"/>
        <v>179.625868</v>
      </c>
      <c r="H38" s="74">
        <f t="shared" si="1"/>
        <v>141.964494</v>
      </c>
      <c r="I38" s="74">
        <f t="shared" si="2"/>
        <v>53.703564999999998</v>
      </c>
      <c r="J38" s="75"/>
      <c r="K38" s="74">
        <f t="shared" si="3"/>
        <v>1288.8999780000001</v>
      </c>
      <c r="L38" s="74">
        <f t="shared" si="4"/>
        <v>422.982868</v>
      </c>
      <c r="M38" s="74">
        <f t="shared" si="5"/>
        <v>948.49319000000014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2268</v>
      </c>
      <c r="B39" s="40">
        <v>99942</v>
      </c>
      <c r="C39" s="20" t="s">
        <v>3723</v>
      </c>
      <c r="D39" s="20" t="s">
        <v>3059</v>
      </c>
      <c r="E39" s="100">
        <v>0.83050000000000002</v>
      </c>
      <c r="F39" s="39"/>
      <c r="G39" s="74">
        <f t="shared" si="0"/>
        <v>171.84801999999999</v>
      </c>
      <c r="H39" s="74">
        <f t="shared" si="1"/>
        <v>135.81741</v>
      </c>
      <c r="I39" s="74">
        <f t="shared" si="2"/>
        <v>51.378475000000009</v>
      </c>
      <c r="J39" s="75"/>
      <c r="K39" s="74">
        <f t="shared" si="3"/>
        <v>1233.0896700000001</v>
      </c>
      <c r="L39" s="74">
        <f t="shared" si="4"/>
        <v>408.80302</v>
      </c>
      <c r="M39" s="74">
        <f t="shared" si="5"/>
        <v>910.44785000000002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2269</v>
      </c>
      <c r="B40" s="12">
        <v>17900</v>
      </c>
      <c r="C40" s="12" t="s">
        <v>3727</v>
      </c>
      <c r="D40" s="12" t="s">
        <v>3056</v>
      </c>
      <c r="E40" s="100">
        <v>0.84750000000000003</v>
      </c>
      <c r="F40" s="39"/>
      <c r="G40" s="74">
        <f t="shared" si="0"/>
        <v>174.11989999999997</v>
      </c>
      <c r="H40" s="74">
        <f t="shared" si="1"/>
        <v>137.61295000000001</v>
      </c>
      <c r="I40" s="74">
        <f t="shared" si="2"/>
        <v>52.057625000000002</v>
      </c>
      <c r="J40" s="75"/>
      <c r="K40" s="74">
        <f t="shared" si="3"/>
        <v>1249.39165</v>
      </c>
      <c r="L40" s="74">
        <f t="shared" si="4"/>
        <v>412.94489999999996</v>
      </c>
      <c r="M40" s="74">
        <f t="shared" si="5"/>
        <v>921.5607500000001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2271</v>
      </c>
      <c r="B41" s="40">
        <v>99942</v>
      </c>
      <c r="C41" s="20" t="s">
        <v>3723</v>
      </c>
      <c r="D41" s="20" t="s">
        <v>3059</v>
      </c>
      <c r="E41" s="100">
        <v>0.83050000000000002</v>
      </c>
      <c r="F41" s="39"/>
      <c r="G41" s="74">
        <f t="shared" si="0"/>
        <v>171.84801999999999</v>
      </c>
      <c r="H41" s="74">
        <f t="shared" si="1"/>
        <v>135.81741</v>
      </c>
      <c r="I41" s="74">
        <f t="shared" si="2"/>
        <v>51.378475000000009</v>
      </c>
      <c r="J41" s="75"/>
      <c r="K41" s="74">
        <f t="shared" si="3"/>
        <v>1233.0896700000001</v>
      </c>
      <c r="L41" s="74">
        <f t="shared" si="4"/>
        <v>408.80302</v>
      </c>
      <c r="M41" s="74">
        <f t="shared" si="5"/>
        <v>910.44785000000002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2272</v>
      </c>
      <c r="B42" s="40">
        <v>99942</v>
      </c>
      <c r="C42" s="20" t="s">
        <v>3723</v>
      </c>
      <c r="D42" s="20" t="s">
        <v>3059</v>
      </c>
      <c r="E42" s="100">
        <v>0.83050000000000002</v>
      </c>
      <c r="F42" s="39"/>
      <c r="G42" s="74">
        <f t="shared" si="0"/>
        <v>171.84801999999999</v>
      </c>
      <c r="H42" s="74">
        <f t="shared" si="1"/>
        <v>135.81741</v>
      </c>
      <c r="I42" s="74">
        <f t="shared" si="2"/>
        <v>51.378475000000009</v>
      </c>
      <c r="J42" s="75"/>
      <c r="K42" s="74">
        <f t="shared" si="3"/>
        <v>1233.0896700000001</v>
      </c>
      <c r="L42" s="74">
        <f t="shared" si="4"/>
        <v>408.80302</v>
      </c>
      <c r="M42" s="74">
        <f t="shared" si="5"/>
        <v>910.44785000000002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2270</v>
      </c>
      <c r="B43" s="40">
        <v>99942</v>
      </c>
      <c r="C43" s="20" t="s">
        <v>3723</v>
      </c>
      <c r="D43" s="20" t="s">
        <v>3059</v>
      </c>
      <c r="E43" s="100">
        <v>0.83050000000000002</v>
      </c>
      <c r="F43" s="39"/>
      <c r="G43" s="74">
        <f t="shared" si="0"/>
        <v>171.84801999999999</v>
      </c>
      <c r="H43" s="74">
        <f t="shared" si="1"/>
        <v>135.81741</v>
      </c>
      <c r="I43" s="74">
        <f t="shared" si="2"/>
        <v>51.378475000000009</v>
      </c>
      <c r="J43" s="75"/>
      <c r="K43" s="74">
        <f t="shared" si="3"/>
        <v>1233.0896700000001</v>
      </c>
      <c r="L43" s="74">
        <f t="shared" si="4"/>
        <v>408.80302</v>
      </c>
      <c r="M43" s="74">
        <f t="shared" si="5"/>
        <v>910.44785000000002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2273</v>
      </c>
      <c r="B44" s="40">
        <v>99942</v>
      </c>
      <c r="C44" s="20" t="s">
        <v>3723</v>
      </c>
      <c r="D44" s="20" t="s">
        <v>3059</v>
      </c>
      <c r="E44" s="100">
        <v>0.83050000000000002</v>
      </c>
      <c r="F44" s="39"/>
      <c r="G44" s="74">
        <f t="shared" si="0"/>
        <v>171.84801999999999</v>
      </c>
      <c r="H44" s="74">
        <f t="shared" si="1"/>
        <v>135.81741</v>
      </c>
      <c r="I44" s="74">
        <f t="shared" si="2"/>
        <v>51.378475000000009</v>
      </c>
      <c r="J44" s="75"/>
      <c r="K44" s="74">
        <f t="shared" si="3"/>
        <v>1233.0896700000001</v>
      </c>
      <c r="L44" s="74">
        <f t="shared" si="4"/>
        <v>408.80302</v>
      </c>
      <c r="M44" s="74">
        <f t="shared" si="5"/>
        <v>910.44785000000002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2274</v>
      </c>
      <c r="B45" s="40">
        <v>99942</v>
      </c>
      <c r="C45" s="20" t="s">
        <v>3723</v>
      </c>
      <c r="D45" s="20" t="s">
        <v>3059</v>
      </c>
      <c r="E45" s="100">
        <v>0.83050000000000002</v>
      </c>
      <c r="F45" s="39"/>
      <c r="G45" s="74">
        <f t="shared" si="0"/>
        <v>171.84801999999999</v>
      </c>
      <c r="H45" s="74">
        <f t="shared" si="1"/>
        <v>135.81741</v>
      </c>
      <c r="I45" s="74">
        <f t="shared" si="2"/>
        <v>51.378475000000009</v>
      </c>
      <c r="J45" s="75"/>
      <c r="K45" s="74">
        <f t="shared" si="3"/>
        <v>1233.0896700000001</v>
      </c>
      <c r="L45" s="74">
        <f t="shared" si="4"/>
        <v>408.80302</v>
      </c>
      <c r="M45" s="74">
        <f t="shared" si="5"/>
        <v>910.44785000000002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2275</v>
      </c>
      <c r="B46" s="40">
        <v>99942</v>
      </c>
      <c r="C46" s="20" t="s">
        <v>3723</v>
      </c>
      <c r="D46" s="20" t="s">
        <v>3059</v>
      </c>
      <c r="E46" s="100">
        <v>0.83050000000000002</v>
      </c>
      <c r="F46" s="39"/>
      <c r="G46" s="74">
        <f t="shared" si="0"/>
        <v>171.84801999999999</v>
      </c>
      <c r="H46" s="74">
        <f t="shared" si="1"/>
        <v>135.81741</v>
      </c>
      <c r="I46" s="74">
        <f t="shared" si="2"/>
        <v>51.378475000000009</v>
      </c>
      <c r="J46" s="75"/>
      <c r="K46" s="74">
        <f t="shared" si="3"/>
        <v>1233.0896700000001</v>
      </c>
      <c r="L46" s="74">
        <f t="shared" si="4"/>
        <v>408.80302</v>
      </c>
      <c r="M46" s="74">
        <f t="shared" si="5"/>
        <v>910.44785000000002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2276</v>
      </c>
      <c r="B47" s="12">
        <v>24860</v>
      </c>
      <c r="C47" s="12" t="s">
        <v>3724</v>
      </c>
      <c r="D47" s="12" t="s">
        <v>3056</v>
      </c>
      <c r="E47" s="100">
        <v>0.88870000000000005</v>
      </c>
      <c r="F47" s="39"/>
      <c r="G47" s="74">
        <f t="shared" si="0"/>
        <v>179.625868</v>
      </c>
      <c r="H47" s="74">
        <f t="shared" si="1"/>
        <v>141.964494</v>
      </c>
      <c r="I47" s="74">
        <f t="shared" si="2"/>
        <v>53.703564999999998</v>
      </c>
      <c r="J47" s="75"/>
      <c r="K47" s="74">
        <f t="shared" si="3"/>
        <v>1288.8999780000001</v>
      </c>
      <c r="L47" s="74">
        <f t="shared" si="4"/>
        <v>422.982868</v>
      </c>
      <c r="M47" s="74">
        <f t="shared" si="5"/>
        <v>948.49319000000014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2277</v>
      </c>
      <c r="B48" s="12">
        <v>17900</v>
      </c>
      <c r="C48" s="12" t="s">
        <v>3727</v>
      </c>
      <c r="D48" s="12" t="s">
        <v>3056</v>
      </c>
      <c r="E48" s="100">
        <v>0.84750000000000003</v>
      </c>
      <c r="F48" s="39"/>
      <c r="G48" s="74">
        <f t="shared" si="0"/>
        <v>174.11989999999997</v>
      </c>
      <c r="H48" s="74">
        <f t="shared" si="1"/>
        <v>137.61295000000001</v>
      </c>
      <c r="I48" s="74">
        <f t="shared" si="2"/>
        <v>52.057625000000002</v>
      </c>
      <c r="J48" s="75"/>
      <c r="K48" s="74">
        <f t="shared" si="3"/>
        <v>1249.39165</v>
      </c>
      <c r="L48" s="74">
        <f t="shared" si="4"/>
        <v>412.94489999999996</v>
      </c>
      <c r="M48" s="74">
        <f t="shared" si="5"/>
        <v>921.5607500000001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2278</v>
      </c>
      <c r="B49" s="12">
        <v>17900</v>
      </c>
      <c r="C49" s="12" t="s">
        <v>3727</v>
      </c>
      <c r="D49" s="12" t="s">
        <v>3056</v>
      </c>
      <c r="E49" s="100">
        <v>0.84750000000000003</v>
      </c>
      <c r="F49" s="39"/>
      <c r="G49" s="74">
        <f t="shared" si="0"/>
        <v>174.11989999999997</v>
      </c>
      <c r="H49" s="74">
        <f t="shared" si="1"/>
        <v>137.61295000000001</v>
      </c>
      <c r="I49" s="74">
        <f t="shared" si="2"/>
        <v>52.057625000000002</v>
      </c>
      <c r="J49" s="75"/>
      <c r="K49" s="74">
        <f t="shared" si="3"/>
        <v>1249.39165</v>
      </c>
      <c r="L49" s="74">
        <f t="shared" si="4"/>
        <v>412.94489999999996</v>
      </c>
      <c r="M49" s="74">
        <f t="shared" si="5"/>
        <v>921.5607500000001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2279</v>
      </c>
      <c r="B50" s="12">
        <v>43900</v>
      </c>
      <c r="C50" s="12" t="s">
        <v>3729</v>
      </c>
      <c r="D50" s="12" t="s">
        <v>3056</v>
      </c>
      <c r="E50" s="100">
        <v>0.85610000000000008</v>
      </c>
      <c r="F50" s="39"/>
      <c r="G50" s="74">
        <f t="shared" si="0"/>
        <v>175.269204</v>
      </c>
      <c r="H50" s="74">
        <f t="shared" si="1"/>
        <v>138.52128200000001</v>
      </c>
      <c r="I50" s="74">
        <f t="shared" si="2"/>
        <v>52.401195000000001</v>
      </c>
      <c r="J50" s="75"/>
      <c r="K50" s="74">
        <f t="shared" si="3"/>
        <v>1257.6385340000002</v>
      </c>
      <c r="L50" s="74">
        <f t="shared" si="4"/>
        <v>415.04020400000002</v>
      </c>
      <c r="M50" s="74">
        <f t="shared" si="5"/>
        <v>927.18257000000017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2280</v>
      </c>
      <c r="B51" s="12">
        <v>44940</v>
      </c>
      <c r="C51" s="12" t="s">
        <v>3730</v>
      </c>
      <c r="D51" s="12" t="s">
        <v>3056</v>
      </c>
      <c r="E51" s="100">
        <v>0.75729999999999997</v>
      </c>
      <c r="F51" s="39"/>
      <c r="G51" s="74">
        <f t="shared" si="0"/>
        <v>162.06557199999997</v>
      </c>
      <c r="H51" s="74">
        <f t="shared" si="1"/>
        <v>128.086026</v>
      </c>
      <c r="I51" s="74">
        <f t="shared" si="2"/>
        <v>48.454135000000001</v>
      </c>
      <c r="J51" s="75"/>
      <c r="K51" s="74">
        <f t="shared" si="3"/>
        <v>1162.895262</v>
      </c>
      <c r="L51" s="74">
        <f t="shared" si="4"/>
        <v>390.96857199999999</v>
      </c>
      <c r="M51" s="74">
        <f t="shared" si="5"/>
        <v>862.59700999999995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2281</v>
      </c>
      <c r="B52" s="12">
        <v>43900</v>
      </c>
      <c r="C52" s="12" t="s">
        <v>3729</v>
      </c>
      <c r="D52" s="12" t="s">
        <v>3056</v>
      </c>
      <c r="E52" s="100">
        <v>0.85610000000000008</v>
      </c>
      <c r="F52" s="39"/>
      <c r="G52" s="74">
        <f t="shared" si="0"/>
        <v>175.269204</v>
      </c>
      <c r="H52" s="74">
        <f t="shared" si="1"/>
        <v>138.52128200000001</v>
      </c>
      <c r="I52" s="74">
        <f t="shared" si="2"/>
        <v>52.401195000000001</v>
      </c>
      <c r="J52" s="75"/>
      <c r="K52" s="74">
        <f t="shared" si="3"/>
        <v>1257.6385340000002</v>
      </c>
      <c r="L52" s="74">
        <f t="shared" si="4"/>
        <v>415.04020400000002</v>
      </c>
      <c r="M52" s="74">
        <f t="shared" si="5"/>
        <v>927.18257000000017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2282</v>
      </c>
      <c r="B53" s="40">
        <v>99942</v>
      </c>
      <c r="C53" s="20" t="s">
        <v>3723</v>
      </c>
      <c r="D53" s="20" t="s">
        <v>3059</v>
      </c>
      <c r="E53" s="100">
        <v>0.83050000000000002</v>
      </c>
      <c r="F53" s="39"/>
      <c r="G53" s="74">
        <f t="shared" si="0"/>
        <v>171.84801999999999</v>
      </c>
      <c r="H53" s="74">
        <f t="shared" si="1"/>
        <v>135.81741</v>
      </c>
      <c r="I53" s="74">
        <f t="shared" si="2"/>
        <v>51.378475000000009</v>
      </c>
      <c r="J53" s="75"/>
      <c r="K53" s="74">
        <f t="shared" si="3"/>
        <v>1233.0896700000001</v>
      </c>
      <c r="L53" s="74">
        <f t="shared" si="4"/>
        <v>408.80302</v>
      </c>
      <c r="M53" s="74">
        <f t="shared" si="5"/>
        <v>910.44785000000002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ht="19.5" customHeight="1" x14ac:dyDescent="0.3">
      <c r="A54" s="12" t="s">
        <v>2283</v>
      </c>
      <c r="B54" s="12">
        <v>16740</v>
      </c>
      <c r="C54" s="12" t="s">
        <v>3655</v>
      </c>
      <c r="D54" s="12" t="s">
        <v>3056</v>
      </c>
      <c r="E54" s="100">
        <v>0.93620000000000003</v>
      </c>
      <c r="F54" s="39"/>
      <c r="G54" s="74">
        <f t="shared" si="0"/>
        <v>185.97376800000001</v>
      </c>
      <c r="H54" s="74">
        <f t="shared" si="1"/>
        <v>146.98144400000001</v>
      </c>
      <c r="I54" s="74">
        <f t="shared" si="2"/>
        <v>55.601190000000003</v>
      </c>
      <c r="J54" s="75"/>
      <c r="K54" s="74">
        <f t="shared" si="3"/>
        <v>1334.4496280000001</v>
      </c>
      <c r="L54" s="74">
        <f t="shared" si="4"/>
        <v>434.555768</v>
      </c>
      <c r="M54" s="74">
        <f t="shared" si="5"/>
        <v>979.54394000000002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3"/>
      <c r="B55" s="3"/>
      <c r="C55" s="4"/>
      <c r="D55" s="4"/>
      <c r="E55" s="4"/>
      <c r="F55" s="3"/>
      <c r="G55" s="4"/>
      <c r="H55" s="8"/>
      <c r="I55" s="8"/>
      <c r="J55" s="5"/>
      <c r="K55" s="5"/>
      <c r="L55" s="6"/>
      <c r="M55" s="9"/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3"/>
      <c r="B56" s="3"/>
      <c r="C56" s="4"/>
      <c r="D56" s="4"/>
      <c r="E56" s="4"/>
      <c r="F56" s="3"/>
      <c r="G56" s="4"/>
      <c r="H56" s="8"/>
      <c r="I56" s="8"/>
      <c r="J56" s="5"/>
      <c r="K56" s="5"/>
      <c r="L56" s="6"/>
      <c r="M56" s="9"/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3"/>
      <c r="B57" s="3"/>
      <c r="C57" s="4"/>
      <c r="D57" s="4"/>
      <c r="E57" s="4"/>
      <c r="F57" s="3"/>
      <c r="G57" s="4"/>
      <c r="H57" s="8"/>
      <c r="I57" s="8"/>
      <c r="J57" s="5"/>
      <c r="K57" s="5"/>
      <c r="L57" s="6"/>
      <c r="M57" s="9"/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27"/>
      <c r="H58" s="61"/>
      <c r="I58" s="61"/>
    </row>
    <row r="59" spans="1:23" x14ac:dyDescent="0.3">
      <c r="A59" s="27" t="s">
        <v>4187</v>
      </c>
    </row>
    <row r="60" spans="1:23" x14ac:dyDescent="0.3">
      <c r="A60" s="43"/>
    </row>
  </sheetData>
  <autoFilter ref="A8:M8" xr:uid="{B89FBB7D-E423-4247-BCD4-07D01D90CD66}">
    <sortState xmlns:xlrd2="http://schemas.microsoft.com/office/spreadsheetml/2017/richdata2" ref="A9:M5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31F6-41A4-4233-9DDD-C0968D4DD219}">
  <sheetPr>
    <pageSetUpPr fitToPage="1"/>
  </sheetPr>
  <dimension ref="A1:W80"/>
  <sheetViews>
    <sheetView zoomScaleNormal="100" workbookViewId="0">
      <selection activeCell="A78" sqref="A78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2284</v>
      </c>
      <c r="B9" s="40">
        <v>99943</v>
      </c>
      <c r="C9" s="20" t="s">
        <v>3731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2285</v>
      </c>
      <c r="B10" s="40">
        <v>99943</v>
      </c>
      <c r="C10" s="20" t="s">
        <v>3731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0" t="s">
        <v>2286</v>
      </c>
      <c r="B11" s="40">
        <v>99943</v>
      </c>
      <c r="C11" s="20" t="s">
        <v>3731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2287</v>
      </c>
      <c r="B12" s="40">
        <v>99943</v>
      </c>
      <c r="C12" s="20" t="s">
        <v>3731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2288</v>
      </c>
      <c r="B13" s="40">
        <v>99943</v>
      </c>
      <c r="C13" s="20" t="s">
        <v>3731</v>
      </c>
      <c r="D13" s="20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2289</v>
      </c>
      <c r="B14" s="40">
        <v>99943</v>
      </c>
      <c r="C14" s="20" t="s">
        <v>3731</v>
      </c>
      <c r="D14" s="20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2290</v>
      </c>
      <c r="B15" s="40">
        <v>99943</v>
      </c>
      <c r="C15" s="20" t="s">
        <v>3731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2291</v>
      </c>
      <c r="B16" s="40">
        <v>99943</v>
      </c>
      <c r="C16" s="20" t="s">
        <v>3731</v>
      </c>
      <c r="D16" s="20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2292</v>
      </c>
      <c r="B17" s="40">
        <v>99943</v>
      </c>
      <c r="C17" s="20" t="s">
        <v>3731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2293</v>
      </c>
      <c r="B18" s="40">
        <v>99943</v>
      </c>
      <c r="C18" s="20" t="s">
        <v>3731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2294</v>
      </c>
      <c r="B19" s="40">
        <v>99943</v>
      </c>
      <c r="C19" s="20" t="s">
        <v>3731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2295</v>
      </c>
      <c r="B20" s="40">
        <v>99943</v>
      </c>
      <c r="C20" s="20" t="s">
        <v>3731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2296</v>
      </c>
      <c r="B21" s="40">
        <v>99943</v>
      </c>
      <c r="C21" s="20" t="s">
        <v>3731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2297</v>
      </c>
      <c r="B22" s="40">
        <v>99943</v>
      </c>
      <c r="C22" s="20" t="s">
        <v>3731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2298</v>
      </c>
      <c r="B23" s="40">
        <v>99943</v>
      </c>
      <c r="C23" s="20" t="s">
        <v>3731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2299</v>
      </c>
      <c r="B24" s="12">
        <v>39660</v>
      </c>
      <c r="C24" s="12" t="s">
        <v>3732</v>
      </c>
      <c r="D24" s="12" t="s">
        <v>3056</v>
      </c>
      <c r="E24" s="100">
        <v>0.86399999999999999</v>
      </c>
      <c r="F24" s="39"/>
      <c r="G24" s="74">
        <f t="shared" si="0"/>
        <v>176.32495999999998</v>
      </c>
      <c r="H24" s="74">
        <f t="shared" si="1"/>
        <v>139.35568000000001</v>
      </c>
      <c r="I24" s="74">
        <f t="shared" si="2"/>
        <v>52.716800000000006</v>
      </c>
      <c r="J24" s="75"/>
      <c r="K24" s="74">
        <f t="shared" si="3"/>
        <v>1265.21416</v>
      </c>
      <c r="L24" s="74">
        <f t="shared" si="4"/>
        <v>416.96496000000002</v>
      </c>
      <c r="M24" s="74">
        <f t="shared" si="5"/>
        <v>932.34680000000003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2300</v>
      </c>
      <c r="B25" s="40">
        <v>99943</v>
      </c>
      <c r="C25" s="20" t="s">
        <v>3731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2301</v>
      </c>
      <c r="B26" s="40">
        <v>99943</v>
      </c>
      <c r="C26" s="20" t="s">
        <v>3731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2302</v>
      </c>
      <c r="B27" s="40">
        <v>99943</v>
      </c>
      <c r="C27" s="20" t="s">
        <v>3731</v>
      </c>
      <c r="D27" s="20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2303</v>
      </c>
      <c r="B28" s="40">
        <v>99943</v>
      </c>
      <c r="C28" s="20" t="s">
        <v>3731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2304</v>
      </c>
      <c r="B29" s="40">
        <v>99943</v>
      </c>
      <c r="C29" s="20" t="s">
        <v>3731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2305</v>
      </c>
      <c r="B30" s="40">
        <v>99943</v>
      </c>
      <c r="C30" s="20" t="s">
        <v>3731</v>
      </c>
      <c r="D30" s="20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2306</v>
      </c>
      <c r="B31" s="40">
        <v>99943</v>
      </c>
      <c r="C31" s="20" t="s">
        <v>3731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2307</v>
      </c>
      <c r="B32" s="40">
        <v>99943</v>
      </c>
      <c r="C32" s="20" t="s">
        <v>3731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2308</v>
      </c>
      <c r="B33" s="40">
        <v>99943</v>
      </c>
      <c r="C33" s="20" t="s">
        <v>3731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2309</v>
      </c>
      <c r="B34" s="40">
        <v>99943</v>
      </c>
      <c r="C34" s="20" t="s">
        <v>3731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2310</v>
      </c>
      <c r="B35" s="40">
        <v>99943</v>
      </c>
      <c r="C35" s="20" t="s">
        <v>3731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2311</v>
      </c>
      <c r="B36" s="40">
        <v>99943</v>
      </c>
      <c r="C36" s="20" t="s">
        <v>3731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2312</v>
      </c>
      <c r="B37" s="40">
        <v>99943</v>
      </c>
      <c r="C37" s="20" t="s">
        <v>3731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2313</v>
      </c>
      <c r="B38" s="40">
        <v>99943</v>
      </c>
      <c r="C38" s="20" t="s">
        <v>3731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2314</v>
      </c>
      <c r="B39" s="40">
        <v>99943</v>
      </c>
      <c r="C39" s="20" t="s">
        <v>3731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2315</v>
      </c>
      <c r="B40" s="40">
        <v>99943</v>
      </c>
      <c r="C40" s="20" t="s">
        <v>3731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2316</v>
      </c>
      <c r="B41" s="40">
        <v>99943</v>
      </c>
      <c r="C41" s="20" t="s">
        <v>3731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2317</v>
      </c>
      <c r="B42" s="40">
        <v>99943</v>
      </c>
      <c r="C42" s="20" t="s">
        <v>3731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2318</v>
      </c>
      <c r="B43" s="40">
        <v>99943</v>
      </c>
      <c r="C43" s="20" t="s">
        <v>3731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2319</v>
      </c>
      <c r="B44" s="40">
        <v>99943</v>
      </c>
      <c r="C44" s="20" t="s">
        <v>3731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2320</v>
      </c>
      <c r="B45" s="40">
        <v>99943</v>
      </c>
      <c r="C45" s="20" t="s">
        <v>3731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2321</v>
      </c>
      <c r="B46" s="40">
        <v>99943</v>
      </c>
      <c r="C46" s="20" t="s">
        <v>3731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2322</v>
      </c>
      <c r="B47" s="40">
        <v>99943</v>
      </c>
      <c r="C47" s="20" t="s">
        <v>3731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2323</v>
      </c>
      <c r="B48" s="40">
        <v>99943</v>
      </c>
      <c r="C48" s="20" t="s">
        <v>3731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2324</v>
      </c>
      <c r="B49" s="12">
        <v>43620</v>
      </c>
      <c r="C49" s="12" t="s">
        <v>3733</v>
      </c>
      <c r="D49" s="12" t="s">
        <v>3056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2325</v>
      </c>
      <c r="B50" s="40">
        <v>99943</v>
      </c>
      <c r="C50" s="20" t="s">
        <v>3731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2328</v>
      </c>
      <c r="B51" s="40">
        <v>99943</v>
      </c>
      <c r="C51" s="20" t="s">
        <v>3731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2326</v>
      </c>
      <c r="B52" s="12">
        <v>43620</v>
      </c>
      <c r="C52" s="12" t="s">
        <v>3733</v>
      </c>
      <c r="D52" s="12" t="s">
        <v>3056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2327</v>
      </c>
      <c r="B53" s="40">
        <v>99943</v>
      </c>
      <c r="C53" s="20" t="s">
        <v>3731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2329</v>
      </c>
      <c r="B54" s="12">
        <v>39660</v>
      </c>
      <c r="C54" s="12" t="s">
        <v>3732</v>
      </c>
      <c r="D54" s="12" t="s">
        <v>3056</v>
      </c>
      <c r="E54" s="100">
        <v>0.86399999999999999</v>
      </c>
      <c r="F54" s="39"/>
      <c r="G54" s="74">
        <f t="shared" si="0"/>
        <v>176.32495999999998</v>
      </c>
      <c r="H54" s="74">
        <f t="shared" si="1"/>
        <v>139.35568000000001</v>
      </c>
      <c r="I54" s="74">
        <f t="shared" si="2"/>
        <v>52.716800000000006</v>
      </c>
      <c r="J54" s="75"/>
      <c r="K54" s="74">
        <f t="shared" si="3"/>
        <v>1265.21416</v>
      </c>
      <c r="L54" s="74">
        <f t="shared" si="4"/>
        <v>416.96496000000002</v>
      </c>
      <c r="M54" s="74">
        <f t="shared" si="5"/>
        <v>932.34680000000003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2330</v>
      </c>
      <c r="B55" s="40">
        <v>99943</v>
      </c>
      <c r="C55" s="20" t="s">
        <v>3731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2331</v>
      </c>
      <c r="B56" s="40">
        <v>99943</v>
      </c>
      <c r="C56" s="20" t="s">
        <v>3731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2332</v>
      </c>
      <c r="B57" s="12">
        <v>43620</v>
      </c>
      <c r="C57" s="12" t="s">
        <v>3733</v>
      </c>
      <c r="D57" s="12" t="s">
        <v>3056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2333</v>
      </c>
      <c r="B58" s="40">
        <v>99943</v>
      </c>
      <c r="C58" s="20" t="s">
        <v>3731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2334</v>
      </c>
      <c r="B59" s="12">
        <v>39660</v>
      </c>
      <c r="C59" s="12" t="s">
        <v>3732</v>
      </c>
      <c r="D59" s="12" t="s">
        <v>3056</v>
      </c>
      <c r="E59" s="100">
        <v>0.86399999999999999</v>
      </c>
      <c r="F59" s="39"/>
      <c r="G59" s="74">
        <f t="shared" si="0"/>
        <v>176.32495999999998</v>
      </c>
      <c r="H59" s="74">
        <f t="shared" si="1"/>
        <v>139.35568000000001</v>
      </c>
      <c r="I59" s="74">
        <f t="shared" si="2"/>
        <v>52.716800000000006</v>
      </c>
      <c r="J59" s="75"/>
      <c r="K59" s="74">
        <f t="shared" si="3"/>
        <v>1265.21416</v>
      </c>
      <c r="L59" s="74">
        <f t="shared" si="4"/>
        <v>416.96496000000002</v>
      </c>
      <c r="M59" s="74">
        <f t="shared" si="5"/>
        <v>932.34680000000003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2335</v>
      </c>
      <c r="B60" s="40">
        <v>99943</v>
      </c>
      <c r="C60" s="20" t="s">
        <v>3731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2336</v>
      </c>
      <c r="B61" s="40">
        <v>99943</v>
      </c>
      <c r="C61" s="20" t="s">
        <v>3731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2337</v>
      </c>
      <c r="B62" s="40">
        <v>99943</v>
      </c>
      <c r="C62" s="20" t="s">
        <v>3731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2338</v>
      </c>
      <c r="B63" s="40">
        <v>99943</v>
      </c>
      <c r="C63" s="20" t="s">
        <v>3731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2339</v>
      </c>
      <c r="B64" s="40">
        <v>99943</v>
      </c>
      <c r="C64" s="20" t="s">
        <v>3731</v>
      </c>
      <c r="D64" s="20" t="s">
        <v>3059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2340</v>
      </c>
      <c r="B65" s="40">
        <v>99943</v>
      </c>
      <c r="C65" s="20" t="s">
        <v>3731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2341</v>
      </c>
      <c r="B66" s="40">
        <v>99943</v>
      </c>
      <c r="C66" s="20" t="s">
        <v>3731</v>
      </c>
      <c r="D66" s="20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2342</v>
      </c>
      <c r="B67" s="40">
        <v>99943</v>
      </c>
      <c r="C67" s="20" t="s">
        <v>3731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2343</v>
      </c>
      <c r="B68" s="40">
        <v>99943</v>
      </c>
      <c r="C68" s="20" t="s">
        <v>3731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2344</v>
      </c>
      <c r="B69" s="40">
        <v>99943</v>
      </c>
      <c r="C69" s="20" t="s">
        <v>3731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2345</v>
      </c>
      <c r="B70" s="12">
        <v>43620</v>
      </c>
      <c r="C70" s="12" t="s">
        <v>3733</v>
      </c>
      <c r="D70" s="12" t="s">
        <v>3056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2346</v>
      </c>
      <c r="B71" s="12">
        <v>43580</v>
      </c>
      <c r="C71" s="12" t="s">
        <v>3535</v>
      </c>
      <c r="D71" s="12" t="s">
        <v>3056</v>
      </c>
      <c r="E71" s="100">
        <v>0.84820000000000007</v>
      </c>
      <c r="F71" s="39"/>
      <c r="G71" s="74">
        <f t="shared" si="0"/>
        <v>174.213448</v>
      </c>
      <c r="H71" s="74">
        <f t="shared" si="1"/>
        <v>137.68688400000002</v>
      </c>
      <c r="I71" s="74">
        <f t="shared" si="2"/>
        <v>52.08559000000001</v>
      </c>
      <c r="J71" s="75"/>
      <c r="K71" s="74">
        <f t="shared" si="3"/>
        <v>1250.0629080000001</v>
      </c>
      <c r="L71" s="74">
        <f t="shared" si="4"/>
        <v>413.11544800000001</v>
      </c>
      <c r="M71" s="74">
        <f t="shared" si="5"/>
        <v>922.01834000000008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2347</v>
      </c>
      <c r="B72" s="40">
        <v>99943</v>
      </c>
      <c r="C72" s="20" t="s">
        <v>3731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2348</v>
      </c>
      <c r="B73" s="40">
        <v>99943</v>
      </c>
      <c r="C73" s="20" t="s">
        <v>3731</v>
      </c>
      <c r="D73" s="20" t="s">
        <v>3059</v>
      </c>
      <c r="E73" s="100">
        <v>0.8</v>
      </c>
      <c r="F73" s="39"/>
      <c r="G73" s="74">
        <f t="shared" ref="G73:G74" si="6">+(E73*133.64)+60.86</f>
        <v>167.77199999999999</v>
      </c>
      <c r="H73" s="74">
        <f t="shared" ref="H73:H74" si="7">(E73*105.62)+48.1</f>
        <v>132.596</v>
      </c>
      <c r="I73" s="74">
        <f t="shared" ref="I73:I74" si="8">(E73*39.95)+18.2</f>
        <v>50.160000000000004</v>
      </c>
      <c r="J73" s="75"/>
      <c r="K73" s="74">
        <f t="shared" ref="K73:K74" si="9">((E73*958.94)+436.69)</f>
        <v>1203.8420000000001</v>
      </c>
      <c r="L73" s="74">
        <f t="shared" ref="L73:L74" si="10">(E73*243.64)+206.46</f>
        <v>401.37200000000001</v>
      </c>
      <c r="M73" s="74">
        <f t="shared" ref="M73:M74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2349</v>
      </c>
      <c r="B74" s="40">
        <v>99943</v>
      </c>
      <c r="C74" s="20" t="s">
        <v>3731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3"/>
      <c r="B75" s="3"/>
      <c r="C75" s="4"/>
      <c r="D75" s="4"/>
      <c r="E75" s="4"/>
      <c r="F75" s="3"/>
      <c r="G75" s="4"/>
      <c r="H75" s="8"/>
      <c r="I75" s="8"/>
      <c r="J75" s="5"/>
      <c r="K75" s="5"/>
      <c r="L75" s="6"/>
      <c r="M75" s="9"/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3"/>
      <c r="B76" s="3"/>
      <c r="C76" s="4"/>
      <c r="D76" s="4"/>
      <c r="E76" s="4"/>
      <c r="F76" s="3"/>
      <c r="G76" s="4"/>
      <c r="H76" s="8"/>
      <c r="I76" s="8"/>
      <c r="J76" s="5"/>
      <c r="K76" s="5"/>
      <c r="L76" s="6"/>
      <c r="M76" s="9"/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27"/>
      <c r="B77" s="3"/>
      <c r="C77" s="4"/>
      <c r="D77" s="4"/>
      <c r="E77" s="4"/>
      <c r="F77" s="3"/>
      <c r="G77" s="4"/>
      <c r="H77" s="8"/>
      <c r="I77" s="8"/>
      <c r="J77" s="5"/>
      <c r="K77" s="5"/>
      <c r="L77" s="6"/>
      <c r="M77" s="9"/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H78" s="61"/>
      <c r="I78" s="61"/>
    </row>
    <row r="79" spans="1:23" x14ac:dyDescent="0.3">
      <c r="A79" s="27" t="s">
        <v>4187</v>
      </c>
      <c r="H79" s="61"/>
      <c r="I79" s="61"/>
    </row>
    <row r="80" spans="1:23" x14ac:dyDescent="0.3">
      <c r="A80" s="43"/>
    </row>
  </sheetData>
  <autoFilter ref="A8:M8" xr:uid="{9DFAEAD5-CA6C-4E3D-ADC5-C7E3585C23DC}">
    <sortState xmlns:xlrd2="http://schemas.microsoft.com/office/spreadsheetml/2017/richdata2" ref="A9:M74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B7F0E-B118-41B2-BB68-17721EFE1F0C}">
  <sheetPr>
    <pageSetUpPr fitToPage="1"/>
  </sheetPr>
  <dimension ref="A1:W109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3869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2350</v>
      </c>
      <c r="B9" s="12">
        <v>28940</v>
      </c>
      <c r="C9" s="12" t="s">
        <v>3734</v>
      </c>
      <c r="D9" s="12" t="s">
        <v>3056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2351</v>
      </c>
      <c r="B10" s="40">
        <v>99944</v>
      </c>
      <c r="C10" s="20" t="s">
        <v>3735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0" t="s">
        <v>2352</v>
      </c>
      <c r="B11" s="40">
        <v>99944</v>
      </c>
      <c r="C11" s="20" t="s">
        <v>3735</v>
      </c>
      <c r="D11" s="20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2353</v>
      </c>
      <c r="B12" s="40">
        <v>99944</v>
      </c>
      <c r="C12" s="20" t="s">
        <v>3735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2354</v>
      </c>
      <c r="B13" s="12">
        <v>28940</v>
      </c>
      <c r="C13" s="12" t="s">
        <v>3734</v>
      </c>
      <c r="D13" s="12" t="s">
        <v>3056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2355</v>
      </c>
      <c r="B14" s="12">
        <v>17420</v>
      </c>
      <c r="C14" s="12" t="s">
        <v>3736</v>
      </c>
      <c r="D14" s="12" t="s">
        <v>3056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2356</v>
      </c>
      <c r="B15" s="12">
        <v>28940</v>
      </c>
      <c r="C15" s="12" t="s">
        <v>3734</v>
      </c>
      <c r="D15" s="12" t="s">
        <v>3056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2357</v>
      </c>
      <c r="B16" s="12">
        <v>34980</v>
      </c>
      <c r="C16" s="12" t="s">
        <v>3737</v>
      </c>
      <c r="D16" s="12" t="s">
        <v>3056</v>
      </c>
      <c r="E16" s="100">
        <v>0.8841</v>
      </c>
      <c r="F16" s="39"/>
      <c r="G16" s="74">
        <f t="shared" si="0"/>
        <v>179.011124</v>
      </c>
      <c r="H16" s="74">
        <f t="shared" si="1"/>
        <v>141.47864200000001</v>
      </c>
      <c r="I16" s="74">
        <f t="shared" si="2"/>
        <v>53.519795000000002</v>
      </c>
      <c r="J16" s="75"/>
      <c r="K16" s="74">
        <f t="shared" si="3"/>
        <v>1284.4888539999999</v>
      </c>
      <c r="L16" s="74">
        <f t="shared" si="4"/>
        <v>421.86212399999999</v>
      </c>
      <c r="M16" s="74">
        <f t="shared" si="5"/>
        <v>945.48617000000013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2358</v>
      </c>
      <c r="B17" s="40">
        <v>99944</v>
      </c>
      <c r="C17" s="20" t="s">
        <v>3735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2359</v>
      </c>
      <c r="B18" s="12">
        <v>27740</v>
      </c>
      <c r="C18" s="12" t="s">
        <v>3738</v>
      </c>
      <c r="D18" s="12" t="s">
        <v>3056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2360</v>
      </c>
      <c r="B19" s="12">
        <v>34980</v>
      </c>
      <c r="C19" s="12" t="s">
        <v>3737</v>
      </c>
      <c r="D19" s="12" t="s">
        <v>3056</v>
      </c>
      <c r="E19" s="100">
        <v>0.8841</v>
      </c>
      <c r="F19" s="39"/>
      <c r="G19" s="74">
        <f t="shared" si="0"/>
        <v>179.011124</v>
      </c>
      <c r="H19" s="74">
        <f t="shared" si="1"/>
        <v>141.47864200000001</v>
      </c>
      <c r="I19" s="74">
        <f t="shared" si="2"/>
        <v>53.519795000000002</v>
      </c>
      <c r="J19" s="75"/>
      <c r="K19" s="74">
        <f t="shared" si="3"/>
        <v>1284.4888539999999</v>
      </c>
      <c r="L19" s="74">
        <f t="shared" si="4"/>
        <v>421.86212399999999</v>
      </c>
      <c r="M19" s="74">
        <f t="shared" si="5"/>
        <v>945.48617000000013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2361</v>
      </c>
      <c r="B20" s="12">
        <v>27180</v>
      </c>
      <c r="C20" s="12" t="s">
        <v>3739</v>
      </c>
      <c r="D20" s="12" t="s">
        <v>3056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2362</v>
      </c>
      <c r="B21" s="40">
        <v>99944</v>
      </c>
      <c r="C21" s="20" t="s">
        <v>3735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2363</v>
      </c>
      <c r="B22" s="40">
        <v>99944</v>
      </c>
      <c r="C22" s="20" t="s">
        <v>3735</v>
      </c>
      <c r="D22" s="20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2364</v>
      </c>
      <c r="B23" s="40">
        <v>99944</v>
      </c>
      <c r="C23" s="20" t="s">
        <v>3735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2365</v>
      </c>
      <c r="B24" s="40">
        <v>99944</v>
      </c>
      <c r="C24" s="20" t="s">
        <v>3735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2366</v>
      </c>
      <c r="B25" s="12">
        <v>27180</v>
      </c>
      <c r="C25" s="12" t="s">
        <v>3739</v>
      </c>
      <c r="D25" s="12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2367</v>
      </c>
      <c r="B26" s="40">
        <v>99944</v>
      </c>
      <c r="C26" s="20" t="s">
        <v>3735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2368</v>
      </c>
      <c r="B27" s="12">
        <v>34980</v>
      </c>
      <c r="C27" s="12" t="s">
        <v>3737</v>
      </c>
      <c r="D27" s="12" t="s">
        <v>3056</v>
      </c>
      <c r="E27" s="100">
        <v>0.8841</v>
      </c>
      <c r="F27" s="39"/>
      <c r="G27" s="74">
        <f t="shared" si="0"/>
        <v>179.011124</v>
      </c>
      <c r="H27" s="74">
        <f t="shared" si="1"/>
        <v>141.47864200000001</v>
      </c>
      <c r="I27" s="74">
        <f t="shared" si="2"/>
        <v>53.519795000000002</v>
      </c>
      <c r="J27" s="75"/>
      <c r="K27" s="74">
        <f t="shared" si="3"/>
        <v>1284.4888539999999</v>
      </c>
      <c r="L27" s="74">
        <f t="shared" si="4"/>
        <v>421.86212399999999</v>
      </c>
      <c r="M27" s="74">
        <f t="shared" si="5"/>
        <v>945.48617000000013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2370</v>
      </c>
      <c r="B28" s="40">
        <v>99944</v>
      </c>
      <c r="C28" s="20" t="s">
        <v>3735</v>
      </c>
      <c r="D28" s="20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2369</v>
      </c>
      <c r="B29" s="40">
        <v>99944</v>
      </c>
      <c r="C29" s="20" t="s">
        <v>3735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2371</v>
      </c>
      <c r="B30" s="12">
        <v>34980</v>
      </c>
      <c r="C30" s="12" t="s">
        <v>3737</v>
      </c>
      <c r="D30" s="12" t="s">
        <v>3056</v>
      </c>
      <c r="E30" s="100">
        <v>0.8841</v>
      </c>
      <c r="F30" s="39"/>
      <c r="G30" s="74">
        <f t="shared" si="0"/>
        <v>179.011124</v>
      </c>
      <c r="H30" s="74">
        <f t="shared" si="1"/>
        <v>141.47864200000001</v>
      </c>
      <c r="I30" s="74">
        <f t="shared" si="2"/>
        <v>53.519795000000002</v>
      </c>
      <c r="J30" s="75"/>
      <c r="K30" s="74">
        <f t="shared" si="3"/>
        <v>1284.4888539999999</v>
      </c>
      <c r="L30" s="74">
        <f t="shared" si="4"/>
        <v>421.86212399999999</v>
      </c>
      <c r="M30" s="74">
        <f t="shared" si="5"/>
        <v>945.48617000000013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2372</v>
      </c>
      <c r="B31" s="40">
        <v>99944</v>
      </c>
      <c r="C31" s="20" t="s">
        <v>3735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2373</v>
      </c>
      <c r="B32" s="12">
        <v>32820</v>
      </c>
      <c r="C32" s="12" t="s">
        <v>3211</v>
      </c>
      <c r="D32" s="12" t="s">
        <v>3056</v>
      </c>
      <c r="E32" s="100">
        <v>0.87530000000000008</v>
      </c>
      <c r="F32" s="39"/>
      <c r="G32" s="74">
        <f t="shared" si="0"/>
        <v>177.835092</v>
      </c>
      <c r="H32" s="74">
        <f t="shared" si="1"/>
        <v>140.54918600000002</v>
      </c>
      <c r="I32" s="74">
        <f t="shared" si="2"/>
        <v>53.16823500000001</v>
      </c>
      <c r="J32" s="75"/>
      <c r="K32" s="74">
        <f t="shared" si="3"/>
        <v>1276.0501820000002</v>
      </c>
      <c r="L32" s="74">
        <f t="shared" si="4"/>
        <v>419.71809200000001</v>
      </c>
      <c r="M32" s="74">
        <f t="shared" si="5"/>
        <v>939.73361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2374</v>
      </c>
      <c r="B33" s="40">
        <v>99944</v>
      </c>
      <c r="C33" s="20" t="s">
        <v>3735</v>
      </c>
      <c r="D33" s="20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2375</v>
      </c>
      <c r="B34" s="40">
        <v>99944</v>
      </c>
      <c r="C34" s="20" t="s">
        <v>3735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2376</v>
      </c>
      <c r="B35" s="40">
        <v>99944</v>
      </c>
      <c r="C35" s="20" t="s">
        <v>3735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2377</v>
      </c>
      <c r="B36" s="40">
        <v>99944</v>
      </c>
      <c r="C36" s="20" t="s">
        <v>3735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2378</v>
      </c>
      <c r="B37" s="12">
        <v>28940</v>
      </c>
      <c r="C37" s="12" t="s">
        <v>3734</v>
      </c>
      <c r="D37" s="12" t="s">
        <v>3056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2379</v>
      </c>
      <c r="B38" s="40">
        <v>99944</v>
      </c>
      <c r="C38" s="20" t="s">
        <v>3735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2380</v>
      </c>
      <c r="B39" s="40">
        <v>99944</v>
      </c>
      <c r="C39" s="20" t="s">
        <v>3735</v>
      </c>
      <c r="D39" s="20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2381</v>
      </c>
      <c r="B40" s="12">
        <v>34100</v>
      </c>
      <c r="C40" s="12" t="s">
        <v>3740</v>
      </c>
      <c r="D40" s="12" t="s">
        <v>3056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2382</v>
      </c>
      <c r="B41" s="12">
        <v>16860</v>
      </c>
      <c r="C41" s="12" t="s">
        <v>3480</v>
      </c>
      <c r="D41" s="12" t="s">
        <v>3056</v>
      </c>
      <c r="E41" s="100">
        <v>0.85250000000000004</v>
      </c>
      <c r="F41" s="39"/>
      <c r="G41" s="74">
        <f t="shared" si="0"/>
        <v>174.78809999999999</v>
      </c>
      <c r="H41" s="74">
        <f t="shared" si="1"/>
        <v>138.14105000000001</v>
      </c>
      <c r="I41" s="74">
        <f t="shared" si="2"/>
        <v>52.257374999999996</v>
      </c>
      <c r="J41" s="75"/>
      <c r="K41" s="74">
        <f t="shared" si="3"/>
        <v>1254.1863500000002</v>
      </c>
      <c r="L41" s="74">
        <f t="shared" si="4"/>
        <v>414.16309999999999</v>
      </c>
      <c r="M41" s="74">
        <f t="shared" si="5"/>
        <v>924.82925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2383</v>
      </c>
      <c r="B42" s="40">
        <v>99944</v>
      </c>
      <c r="C42" s="20" t="s">
        <v>3735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2384</v>
      </c>
      <c r="B43" s="40">
        <v>99944</v>
      </c>
      <c r="C43" s="20" t="s">
        <v>3735</v>
      </c>
      <c r="D43" s="20" t="s">
        <v>3059</v>
      </c>
      <c r="E43" s="100">
        <v>0.8</v>
      </c>
      <c r="F43" s="39"/>
      <c r="G43" s="74">
        <f t="shared" si="0"/>
        <v>167.77199999999999</v>
      </c>
      <c r="H43" s="74">
        <f t="shared" si="1"/>
        <v>132.596</v>
      </c>
      <c r="I43" s="74">
        <f t="shared" si="2"/>
        <v>50.160000000000004</v>
      </c>
      <c r="J43" s="75"/>
      <c r="K43" s="74">
        <f t="shared" si="3"/>
        <v>1203.8420000000001</v>
      </c>
      <c r="L43" s="74">
        <f t="shared" si="4"/>
        <v>401.37200000000001</v>
      </c>
      <c r="M43" s="74">
        <f t="shared" si="5"/>
        <v>890.51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2385</v>
      </c>
      <c r="B44" s="40">
        <v>99944</v>
      </c>
      <c r="C44" s="20" t="s">
        <v>3735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2386</v>
      </c>
      <c r="B45" s="12">
        <v>28700</v>
      </c>
      <c r="C45" s="12" t="s">
        <v>3741</v>
      </c>
      <c r="D45" s="12" t="s">
        <v>3056</v>
      </c>
      <c r="E45" s="100">
        <v>0.77270000000000005</v>
      </c>
      <c r="F45" s="39"/>
      <c r="G45" s="74">
        <f t="shared" si="0"/>
        <v>164.123628</v>
      </c>
      <c r="H45" s="74">
        <f t="shared" si="1"/>
        <v>129.71257400000002</v>
      </c>
      <c r="I45" s="74">
        <f t="shared" si="2"/>
        <v>49.069365000000005</v>
      </c>
      <c r="J45" s="75"/>
      <c r="K45" s="74">
        <f t="shared" si="3"/>
        <v>1177.6629380000002</v>
      </c>
      <c r="L45" s="74">
        <f t="shared" si="4"/>
        <v>394.72062800000003</v>
      </c>
      <c r="M45" s="74">
        <f t="shared" si="5"/>
        <v>872.66399000000001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2387</v>
      </c>
      <c r="B46" s="40">
        <v>99944</v>
      </c>
      <c r="C46" s="20" t="s">
        <v>3735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2388</v>
      </c>
      <c r="B47" s="40">
        <v>99944</v>
      </c>
      <c r="C47" s="20" t="s">
        <v>3735</v>
      </c>
      <c r="D47" s="20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2389</v>
      </c>
      <c r="B48" s="40">
        <v>99944</v>
      </c>
      <c r="C48" s="20" t="s">
        <v>3735</v>
      </c>
      <c r="D48" s="20" t="s">
        <v>3059</v>
      </c>
      <c r="E48" s="100">
        <v>0.8</v>
      </c>
      <c r="F48" s="39"/>
      <c r="G48" s="74">
        <f t="shared" si="0"/>
        <v>167.77199999999999</v>
      </c>
      <c r="H48" s="74">
        <f t="shared" si="1"/>
        <v>132.596</v>
      </c>
      <c r="I48" s="74">
        <f t="shared" si="2"/>
        <v>50.160000000000004</v>
      </c>
      <c r="J48" s="75"/>
      <c r="K48" s="74">
        <f t="shared" si="3"/>
        <v>1203.8420000000001</v>
      </c>
      <c r="L48" s="74">
        <f t="shared" si="4"/>
        <v>401.37200000000001</v>
      </c>
      <c r="M48" s="74">
        <f t="shared" si="5"/>
        <v>890.51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2390</v>
      </c>
      <c r="B49" s="12">
        <v>34980</v>
      </c>
      <c r="C49" s="12" t="s">
        <v>3737</v>
      </c>
      <c r="D49" s="12" t="s">
        <v>3056</v>
      </c>
      <c r="E49" s="100">
        <v>0.8841</v>
      </c>
      <c r="F49" s="39"/>
      <c r="G49" s="74">
        <f t="shared" si="0"/>
        <v>179.011124</v>
      </c>
      <c r="H49" s="74">
        <f t="shared" si="1"/>
        <v>141.47864200000001</v>
      </c>
      <c r="I49" s="74">
        <f t="shared" si="2"/>
        <v>53.519795000000002</v>
      </c>
      <c r="J49" s="75"/>
      <c r="K49" s="74">
        <f t="shared" si="3"/>
        <v>1284.4888539999999</v>
      </c>
      <c r="L49" s="74">
        <f t="shared" si="4"/>
        <v>421.86212399999999</v>
      </c>
      <c r="M49" s="74">
        <f t="shared" si="5"/>
        <v>945.48617000000013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2391</v>
      </c>
      <c r="B50" s="40">
        <v>99944</v>
      </c>
      <c r="C50" s="20" t="s">
        <v>3735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2392</v>
      </c>
      <c r="B51" s="40">
        <v>99944</v>
      </c>
      <c r="C51" s="20" t="s">
        <v>3735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2393</v>
      </c>
      <c r="B52" s="40">
        <v>99944</v>
      </c>
      <c r="C52" s="20" t="s">
        <v>3735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2394</v>
      </c>
      <c r="B53" s="12">
        <v>34100</v>
      </c>
      <c r="C53" s="12" t="s">
        <v>3740</v>
      </c>
      <c r="D53" s="12" t="s">
        <v>3056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2395</v>
      </c>
      <c r="B54" s="40">
        <v>99944</v>
      </c>
      <c r="C54" s="20" t="s">
        <v>3735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12" t="s">
        <v>2396</v>
      </c>
      <c r="B55" s="12">
        <v>28940</v>
      </c>
      <c r="C55" s="12" t="s">
        <v>3734</v>
      </c>
      <c r="D55" s="12" t="s">
        <v>3056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2397</v>
      </c>
      <c r="B56" s="40">
        <v>99944</v>
      </c>
      <c r="C56" s="20" t="s">
        <v>3735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2398</v>
      </c>
      <c r="B57" s="40">
        <v>99944</v>
      </c>
      <c r="C57" s="20" t="s">
        <v>3735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2399</v>
      </c>
      <c r="B58" s="40">
        <v>99944</v>
      </c>
      <c r="C58" s="20" t="s">
        <v>3735</v>
      </c>
      <c r="D58" s="20" t="s">
        <v>3059</v>
      </c>
      <c r="E58" s="100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2400</v>
      </c>
      <c r="B59" s="40">
        <v>99944</v>
      </c>
      <c r="C59" s="20" t="s">
        <v>3735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2401</v>
      </c>
      <c r="B60" s="40">
        <v>99944</v>
      </c>
      <c r="C60" s="20" t="s">
        <v>3735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2402</v>
      </c>
      <c r="B61" s="12">
        <v>28940</v>
      </c>
      <c r="C61" s="12" t="s">
        <v>3734</v>
      </c>
      <c r="D61" s="12" t="s">
        <v>3056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2405</v>
      </c>
      <c r="B62" s="12">
        <v>34980</v>
      </c>
      <c r="C62" s="12" t="s">
        <v>3737</v>
      </c>
      <c r="D62" s="12" t="s">
        <v>3056</v>
      </c>
      <c r="E62" s="100">
        <v>0.8841</v>
      </c>
      <c r="F62" s="39"/>
      <c r="G62" s="74">
        <f t="shared" si="0"/>
        <v>179.011124</v>
      </c>
      <c r="H62" s="74">
        <f t="shared" si="1"/>
        <v>141.47864200000001</v>
      </c>
      <c r="I62" s="74">
        <f t="shared" si="2"/>
        <v>53.519795000000002</v>
      </c>
      <c r="J62" s="75"/>
      <c r="K62" s="74">
        <f t="shared" si="3"/>
        <v>1284.4888539999999</v>
      </c>
      <c r="L62" s="74">
        <f t="shared" si="4"/>
        <v>421.86212399999999</v>
      </c>
      <c r="M62" s="74">
        <f t="shared" si="5"/>
        <v>945.48617000000013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2406</v>
      </c>
      <c r="B63" s="12">
        <v>27180</v>
      </c>
      <c r="C63" s="12" t="s">
        <v>3739</v>
      </c>
      <c r="D63" s="12" t="s">
        <v>3056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2407</v>
      </c>
      <c r="B64" s="12">
        <v>16860</v>
      </c>
      <c r="C64" s="12" t="s">
        <v>3480</v>
      </c>
      <c r="D64" s="12" t="s">
        <v>3056</v>
      </c>
      <c r="E64" s="100">
        <v>0.85250000000000004</v>
      </c>
      <c r="F64" s="39"/>
      <c r="G64" s="74">
        <f t="shared" si="0"/>
        <v>174.78809999999999</v>
      </c>
      <c r="H64" s="74">
        <f t="shared" si="1"/>
        <v>138.14105000000001</v>
      </c>
      <c r="I64" s="74">
        <f t="shared" si="2"/>
        <v>52.257374999999996</v>
      </c>
      <c r="J64" s="75"/>
      <c r="K64" s="74">
        <f t="shared" si="3"/>
        <v>1254.1863500000002</v>
      </c>
      <c r="L64" s="74">
        <f t="shared" si="4"/>
        <v>414.16309999999999</v>
      </c>
      <c r="M64" s="74">
        <f t="shared" si="5"/>
        <v>924.82925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2408</v>
      </c>
      <c r="B65" s="40">
        <v>99944</v>
      </c>
      <c r="C65" s="20" t="s">
        <v>3735</v>
      </c>
      <c r="D65" s="20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2409</v>
      </c>
      <c r="B66" s="12">
        <v>34980</v>
      </c>
      <c r="C66" s="12" t="s">
        <v>3737</v>
      </c>
      <c r="D66" s="12" t="s">
        <v>3056</v>
      </c>
      <c r="E66" s="100">
        <v>0.8841</v>
      </c>
      <c r="F66" s="39"/>
      <c r="G66" s="74">
        <f t="shared" si="0"/>
        <v>179.011124</v>
      </c>
      <c r="H66" s="74">
        <f t="shared" si="1"/>
        <v>141.47864200000001</v>
      </c>
      <c r="I66" s="74">
        <f t="shared" si="2"/>
        <v>53.519795000000002</v>
      </c>
      <c r="J66" s="75"/>
      <c r="K66" s="74">
        <f t="shared" si="3"/>
        <v>1284.4888539999999</v>
      </c>
      <c r="L66" s="74">
        <f t="shared" si="4"/>
        <v>421.86212399999999</v>
      </c>
      <c r="M66" s="74">
        <f t="shared" si="5"/>
        <v>945.48617000000013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2403</v>
      </c>
      <c r="B67" s="40">
        <v>99944</v>
      </c>
      <c r="C67" s="20" t="s">
        <v>3735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2404</v>
      </c>
      <c r="B68" s="40">
        <v>99944</v>
      </c>
      <c r="C68" s="20" t="s">
        <v>3735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2410</v>
      </c>
      <c r="B69" s="40">
        <v>99944</v>
      </c>
      <c r="C69" s="20" t="s">
        <v>3735</v>
      </c>
      <c r="D69" s="20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2411</v>
      </c>
      <c r="B70" s="40">
        <v>99944</v>
      </c>
      <c r="C70" s="20" t="s">
        <v>3735</v>
      </c>
      <c r="D70" s="20" t="s">
        <v>3059</v>
      </c>
      <c r="E70" s="100">
        <v>0.8</v>
      </c>
      <c r="F70" s="39"/>
      <c r="G70" s="74">
        <f t="shared" si="0"/>
        <v>167.77199999999999</v>
      </c>
      <c r="H70" s="74">
        <f t="shared" si="1"/>
        <v>132.596</v>
      </c>
      <c r="I70" s="74">
        <f t="shared" si="2"/>
        <v>50.160000000000004</v>
      </c>
      <c r="J70" s="75"/>
      <c r="K70" s="74">
        <f t="shared" si="3"/>
        <v>1203.8420000000001</v>
      </c>
      <c r="L70" s="74">
        <f t="shared" si="4"/>
        <v>401.37200000000001</v>
      </c>
      <c r="M70" s="74">
        <f t="shared" si="5"/>
        <v>890.51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2412</v>
      </c>
      <c r="B71" s="12">
        <v>17300</v>
      </c>
      <c r="C71" s="12" t="s">
        <v>3548</v>
      </c>
      <c r="D71" s="12" t="s">
        <v>3056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2413</v>
      </c>
      <c r="B72" s="40">
        <v>99944</v>
      </c>
      <c r="C72" s="20" t="s">
        <v>3735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2414</v>
      </c>
      <c r="B73" s="12">
        <v>28940</v>
      </c>
      <c r="C73" s="12" t="s">
        <v>3734</v>
      </c>
      <c r="D73" s="12" t="s">
        <v>3056</v>
      </c>
      <c r="E73" s="100">
        <v>0.8</v>
      </c>
      <c r="F73" s="39"/>
      <c r="G73" s="74">
        <f t="shared" ref="G73:G103" si="6">+(E73*133.64)+60.86</f>
        <v>167.77199999999999</v>
      </c>
      <c r="H73" s="74">
        <f t="shared" ref="H73:H103" si="7">(E73*105.62)+48.1</f>
        <v>132.596</v>
      </c>
      <c r="I73" s="74">
        <f t="shared" ref="I73:I103" si="8">(E73*39.95)+18.2</f>
        <v>50.160000000000004</v>
      </c>
      <c r="J73" s="75"/>
      <c r="K73" s="74">
        <f t="shared" ref="K73:K103" si="9">((E73*958.94)+436.69)</f>
        <v>1203.8420000000001</v>
      </c>
      <c r="L73" s="74">
        <f t="shared" ref="L73:L103" si="10">(E73*243.64)+206.46</f>
        <v>401.37200000000001</v>
      </c>
      <c r="M73" s="74">
        <f t="shared" ref="M73:M10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2415</v>
      </c>
      <c r="B74" s="40">
        <v>99944</v>
      </c>
      <c r="C74" s="20" t="s">
        <v>3735</v>
      </c>
      <c r="D74" s="20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2416</v>
      </c>
      <c r="B75" s="40">
        <v>99944</v>
      </c>
      <c r="C75" s="20" t="s">
        <v>3735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2417</v>
      </c>
      <c r="B76" s="40">
        <v>99944</v>
      </c>
      <c r="C76" s="20" t="s">
        <v>3735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2418</v>
      </c>
      <c r="B77" s="40">
        <v>99944</v>
      </c>
      <c r="C77" s="20" t="s">
        <v>3735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2419</v>
      </c>
      <c r="B78" s="12">
        <v>17420</v>
      </c>
      <c r="C78" s="12" t="s">
        <v>3736</v>
      </c>
      <c r="D78" s="12" t="s">
        <v>3056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2420</v>
      </c>
      <c r="B79" s="40">
        <v>99944</v>
      </c>
      <c r="C79" s="20" t="s">
        <v>3735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2421</v>
      </c>
      <c r="B80" s="40">
        <v>99944</v>
      </c>
      <c r="C80" s="20" t="s">
        <v>3735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2422</v>
      </c>
      <c r="B81" s="12">
        <v>28940</v>
      </c>
      <c r="C81" s="12" t="s">
        <v>3734</v>
      </c>
      <c r="D81" s="12" t="s">
        <v>3056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12" t="s">
        <v>2423</v>
      </c>
      <c r="B82" s="12">
        <v>34980</v>
      </c>
      <c r="C82" s="12" t="s">
        <v>3737</v>
      </c>
      <c r="D82" s="12" t="s">
        <v>3056</v>
      </c>
      <c r="E82" s="100">
        <v>0.8841</v>
      </c>
      <c r="F82" s="39"/>
      <c r="G82" s="74">
        <f t="shared" si="6"/>
        <v>179.011124</v>
      </c>
      <c r="H82" s="74">
        <f t="shared" si="7"/>
        <v>141.47864200000001</v>
      </c>
      <c r="I82" s="74">
        <f t="shared" si="8"/>
        <v>53.519795000000002</v>
      </c>
      <c r="J82" s="75"/>
      <c r="K82" s="74">
        <f t="shared" si="9"/>
        <v>1284.4888539999999</v>
      </c>
      <c r="L82" s="74">
        <f t="shared" si="10"/>
        <v>421.86212399999999</v>
      </c>
      <c r="M82" s="74">
        <f t="shared" si="11"/>
        <v>945.48617000000013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12" t="s">
        <v>2424</v>
      </c>
      <c r="B83" s="12">
        <v>34980</v>
      </c>
      <c r="C83" s="12" t="s">
        <v>3737</v>
      </c>
      <c r="D83" s="12" t="s">
        <v>3056</v>
      </c>
      <c r="E83" s="100">
        <v>0.8841</v>
      </c>
      <c r="F83" s="39"/>
      <c r="G83" s="74">
        <f t="shared" si="6"/>
        <v>179.011124</v>
      </c>
      <c r="H83" s="74">
        <f t="shared" si="7"/>
        <v>141.47864200000001</v>
      </c>
      <c r="I83" s="74">
        <f t="shared" si="8"/>
        <v>53.519795000000002</v>
      </c>
      <c r="J83" s="75"/>
      <c r="K83" s="74">
        <f t="shared" si="9"/>
        <v>1284.4888539999999</v>
      </c>
      <c r="L83" s="74">
        <f t="shared" si="10"/>
        <v>421.86212399999999</v>
      </c>
      <c r="M83" s="74">
        <f t="shared" si="11"/>
        <v>945.48617000000013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2425</v>
      </c>
      <c r="B84" s="40">
        <v>99944</v>
      </c>
      <c r="C84" s="20" t="s">
        <v>3735</v>
      </c>
      <c r="D84" s="20" t="s">
        <v>3059</v>
      </c>
      <c r="E84" s="100">
        <v>0.8</v>
      </c>
      <c r="F84" s="39"/>
      <c r="G84" s="74">
        <f t="shared" si="6"/>
        <v>167.77199999999999</v>
      </c>
      <c r="H84" s="74">
        <f t="shared" si="7"/>
        <v>132.596</v>
      </c>
      <c r="I84" s="74">
        <f t="shared" si="8"/>
        <v>50.160000000000004</v>
      </c>
      <c r="J84" s="75"/>
      <c r="K84" s="74">
        <f t="shared" si="9"/>
        <v>1203.8420000000001</v>
      </c>
      <c r="L84" s="74">
        <f t="shared" si="10"/>
        <v>401.37200000000001</v>
      </c>
      <c r="M84" s="74">
        <f t="shared" si="11"/>
        <v>890.51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12" t="s">
        <v>2426</v>
      </c>
      <c r="B85" s="12">
        <v>16860</v>
      </c>
      <c r="C85" s="12" t="s">
        <v>3480</v>
      </c>
      <c r="D85" s="12" t="s">
        <v>3056</v>
      </c>
      <c r="E85" s="100">
        <v>0.85250000000000004</v>
      </c>
      <c r="F85" s="39"/>
      <c r="G85" s="74">
        <f t="shared" si="6"/>
        <v>174.78809999999999</v>
      </c>
      <c r="H85" s="74">
        <f t="shared" si="7"/>
        <v>138.14105000000001</v>
      </c>
      <c r="I85" s="74">
        <f t="shared" si="8"/>
        <v>52.257374999999996</v>
      </c>
      <c r="J85" s="75"/>
      <c r="K85" s="74">
        <f t="shared" si="9"/>
        <v>1254.1863500000002</v>
      </c>
      <c r="L85" s="74">
        <f t="shared" si="10"/>
        <v>414.16309999999999</v>
      </c>
      <c r="M85" s="74">
        <f t="shared" si="11"/>
        <v>924.82925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2427</v>
      </c>
      <c r="B86" s="40">
        <v>99944</v>
      </c>
      <c r="C86" s="20" t="s">
        <v>3735</v>
      </c>
      <c r="D86" s="20" t="s">
        <v>3059</v>
      </c>
      <c r="E86" s="100">
        <v>0.8</v>
      </c>
      <c r="F86" s="39"/>
      <c r="G86" s="74">
        <f t="shared" si="6"/>
        <v>167.77199999999999</v>
      </c>
      <c r="H86" s="74">
        <f t="shared" si="7"/>
        <v>132.596</v>
      </c>
      <c r="I86" s="74">
        <f t="shared" si="8"/>
        <v>50.160000000000004</v>
      </c>
      <c r="J86" s="75"/>
      <c r="K86" s="74">
        <f t="shared" si="9"/>
        <v>1203.8420000000001</v>
      </c>
      <c r="L86" s="74">
        <f t="shared" si="10"/>
        <v>401.37200000000001</v>
      </c>
      <c r="M86" s="74">
        <f t="shared" si="11"/>
        <v>890.51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12" t="s">
        <v>2428</v>
      </c>
      <c r="B87" s="12">
        <v>32820</v>
      </c>
      <c r="C87" s="12" t="s">
        <v>3211</v>
      </c>
      <c r="D87" s="12" t="s">
        <v>3056</v>
      </c>
      <c r="E87" s="100">
        <v>0.87530000000000008</v>
      </c>
      <c r="F87" s="39"/>
      <c r="G87" s="74">
        <f t="shared" si="6"/>
        <v>177.835092</v>
      </c>
      <c r="H87" s="74">
        <f t="shared" si="7"/>
        <v>140.54918600000002</v>
      </c>
      <c r="I87" s="74">
        <f t="shared" si="8"/>
        <v>53.16823500000001</v>
      </c>
      <c r="J87" s="75"/>
      <c r="K87" s="74">
        <f t="shared" si="9"/>
        <v>1276.0501820000002</v>
      </c>
      <c r="L87" s="74">
        <f t="shared" si="10"/>
        <v>419.71809200000001</v>
      </c>
      <c r="M87" s="74">
        <f t="shared" si="11"/>
        <v>939.73361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12" t="s">
        <v>2429</v>
      </c>
      <c r="B88" s="12">
        <v>34980</v>
      </c>
      <c r="C88" s="12" t="s">
        <v>3737</v>
      </c>
      <c r="D88" s="12" t="s">
        <v>3056</v>
      </c>
      <c r="E88" s="100">
        <v>0.8841</v>
      </c>
      <c r="F88" s="39"/>
      <c r="G88" s="74">
        <f t="shared" si="6"/>
        <v>179.011124</v>
      </c>
      <c r="H88" s="74">
        <f t="shared" si="7"/>
        <v>141.47864200000001</v>
      </c>
      <c r="I88" s="74">
        <f t="shared" si="8"/>
        <v>53.519795000000002</v>
      </c>
      <c r="J88" s="75"/>
      <c r="K88" s="74">
        <f t="shared" si="9"/>
        <v>1284.4888539999999</v>
      </c>
      <c r="L88" s="74">
        <f t="shared" si="10"/>
        <v>421.86212399999999</v>
      </c>
      <c r="M88" s="74">
        <f t="shared" si="11"/>
        <v>945.48617000000013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2430</v>
      </c>
      <c r="B89" s="40">
        <v>99944</v>
      </c>
      <c r="C89" s="20" t="s">
        <v>3735</v>
      </c>
      <c r="D89" s="20" t="s">
        <v>3059</v>
      </c>
      <c r="E89" s="100">
        <v>0.8</v>
      </c>
      <c r="F89" s="39"/>
      <c r="G89" s="74">
        <f t="shared" si="6"/>
        <v>167.77199999999999</v>
      </c>
      <c r="H89" s="74">
        <f t="shared" si="7"/>
        <v>132.596</v>
      </c>
      <c r="I89" s="74">
        <f t="shared" si="8"/>
        <v>50.160000000000004</v>
      </c>
      <c r="J89" s="75"/>
      <c r="K89" s="74">
        <f t="shared" si="9"/>
        <v>1203.8420000000001</v>
      </c>
      <c r="L89" s="74">
        <f t="shared" si="10"/>
        <v>401.37200000000001</v>
      </c>
      <c r="M89" s="74">
        <f t="shared" si="11"/>
        <v>890.51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2431</v>
      </c>
      <c r="B90" s="12">
        <v>28700</v>
      </c>
      <c r="C90" s="12" t="s">
        <v>3741</v>
      </c>
      <c r="D90" s="12" t="s">
        <v>3056</v>
      </c>
      <c r="E90" s="100">
        <v>0.77270000000000005</v>
      </c>
      <c r="F90" s="39"/>
      <c r="G90" s="74">
        <f t="shared" si="6"/>
        <v>164.123628</v>
      </c>
      <c r="H90" s="74">
        <f t="shared" si="7"/>
        <v>129.71257400000002</v>
      </c>
      <c r="I90" s="74">
        <f t="shared" si="8"/>
        <v>49.069365000000005</v>
      </c>
      <c r="J90" s="75"/>
      <c r="K90" s="74">
        <f t="shared" si="9"/>
        <v>1177.6629380000002</v>
      </c>
      <c r="L90" s="74">
        <f t="shared" si="10"/>
        <v>394.72062800000003</v>
      </c>
      <c r="M90" s="74">
        <f t="shared" si="11"/>
        <v>872.66399000000001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12" t="s">
        <v>2432</v>
      </c>
      <c r="B91" s="12">
        <v>34980</v>
      </c>
      <c r="C91" s="12" t="s">
        <v>3737</v>
      </c>
      <c r="D91" s="12" t="s">
        <v>3056</v>
      </c>
      <c r="E91" s="100">
        <v>0.8841</v>
      </c>
      <c r="F91" s="39"/>
      <c r="G91" s="74">
        <f t="shared" si="6"/>
        <v>179.011124</v>
      </c>
      <c r="H91" s="74">
        <f t="shared" si="7"/>
        <v>141.47864200000001</v>
      </c>
      <c r="I91" s="74">
        <f t="shared" si="8"/>
        <v>53.519795000000002</v>
      </c>
      <c r="J91" s="75"/>
      <c r="K91" s="74">
        <f t="shared" si="9"/>
        <v>1284.4888539999999</v>
      </c>
      <c r="L91" s="74">
        <f t="shared" si="10"/>
        <v>421.86212399999999</v>
      </c>
      <c r="M91" s="74">
        <f t="shared" si="11"/>
        <v>945.48617000000013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12" t="s">
        <v>2433</v>
      </c>
      <c r="B92" s="12">
        <v>32820</v>
      </c>
      <c r="C92" s="12" t="s">
        <v>3211</v>
      </c>
      <c r="D92" s="12" t="s">
        <v>3056</v>
      </c>
      <c r="E92" s="100">
        <v>0.87530000000000008</v>
      </c>
      <c r="F92" s="39"/>
      <c r="G92" s="74">
        <f t="shared" si="6"/>
        <v>177.835092</v>
      </c>
      <c r="H92" s="74">
        <f t="shared" si="7"/>
        <v>140.54918600000002</v>
      </c>
      <c r="I92" s="74">
        <f t="shared" si="8"/>
        <v>53.16823500000001</v>
      </c>
      <c r="J92" s="75"/>
      <c r="K92" s="74">
        <f t="shared" si="9"/>
        <v>1276.0501820000002</v>
      </c>
      <c r="L92" s="74">
        <f t="shared" si="10"/>
        <v>419.71809200000001</v>
      </c>
      <c r="M92" s="74">
        <f t="shared" si="11"/>
        <v>939.73361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12" t="s">
        <v>2434</v>
      </c>
      <c r="B93" s="12">
        <v>34980</v>
      </c>
      <c r="C93" s="12" t="s">
        <v>3737</v>
      </c>
      <c r="D93" s="12" t="s">
        <v>3056</v>
      </c>
      <c r="E93" s="100">
        <v>0.8841</v>
      </c>
      <c r="F93" s="39"/>
      <c r="G93" s="74">
        <f t="shared" si="6"/>
        <v>179.011124</v>
      </c>
      <c r="H93" s="74">
        <f t="shared" si="7"/>
        <v>141.47864200000001</v>
      </c>
      <c r="I93" s="74">
        <f t="shared" si="8"/>
        <v>53.519795000000002</v>
      </c>
      <c r="J93" s="75"/>
      <c r="K93" s="74">
        <f t="shared" si="9"/>
        <v>1284.4888539999999</v>
      </c>
      <c r="L93" s="74">
        <f t="shared" si="10"/>
        <v>421.86212399999999</v>
      </c>
      <c r="M93" s="74">
        <f t="shared" si="11"/>
        <v>945.48617000000013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12" t="s">
        <v>2435</v>
      </c>
      <c r="B94" s="12">
        <v>27740</v>
      </c>
      <c r="C94" s="12" t="s">
        <v>3738</v>
      </c>
      <c r="D94" s="12" t="s">
        <v>3056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12" t="s">
        <v>2436</v>
      </c>
      <c r="B95" s="12">
        <v>28940</v>
      </c>
      <c r="C95" s="12" t="s">
        <v>3734</v>
      </c>
      <c r="D95" s="12" t="s">
        <v>3056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2437</v>
      </c>
      <c r="B96" s="40">
        <v>99944</v>
      </c>
      <c r="C96" s="20" t="s">
        <v>3735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2438</v>
      </c>
      <c r="B97" s="40">
        <v>99944</v>
      </c>
      <c r="C97" s="20" t="s">
        <v>3735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12" t="s">
        <v>2439</v>
      </c>
      <c r="B98" s="12">
        <v>27740</v>
      </c>
      <c r="C98" s="12" t="s">
        <v>3738</v>
      </c>
      <c r="D98" s="12" t="s">
        <v>3056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2440</v>
      </c>
      <c r="B99" s="40">
        <v>99944</v>
      </c>
      <c r="C99" s="20" t="s">
        <v>3735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40" t="s">
        <v>2441</v>
      </c>
      <c r="B100" s="40">
        <v>99944</v>
      </c>
      <c r="C100" s="20" t="s">
        <v>3735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2442</v>
      </c>
      <c r="B101" s="40">
        <v>99944</v>
      </c>
      <c r="C101" s="20" t="s">
        <v>3735</v>
      </c>
      <c r="D101" s="20" t="s">
        <v>3059</v>
      </c>
      <c r="E101" s="100">
        <v>0.8</v>
      </c>
      <c r="F101" s="39"/>
      <c r="G101" s="74">
        <f t="shared" si="6"/>
        <v>167.77199999999999</v>
      </c>
      <c r="H101" s="74">
        <f t="shared" si="7"/>
        <v>132.596</v>
      </c>
      <c r="I101" s="74">
        <f t="shared" si="8"/>
        <v>50.160000000000004</v>
      </c>
      <c r="J101" s="75"/>
      <c r="K101" s="74">
        <f t="shared" si="9"/>
        <v>1203.8420000000001</v>
      </c>
      <c r="L101" s="74">
        <f t="shared" si="10"/>
        <v>401.37200000000001</v>
      </c>
      <c r="M101" s="74">
        <f t="shared" si="11"/>
        <v>890.51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12" t="s">
        <v>2443</v>
      </c>
      <c r="B102" s="12">
        <v>34980</v>
      </c>
      <c r="C102" s="12" t="s">
        <v>3737</v>
      </c>
      <c r="D102" s="12" t="s">
        <v>3056</v>
      </c>
      <c r="E102" s="100">
        <v>0.8841</v>
      </c>
      <c r="F102" s="39"/>
      <c r="G102" s="74">
        <f t="shared" si="6"/>
        <v>179.011124</v>
      </c>
      <c r="H102" s="74">
        <f t="shared" si="7"/>
        <v>141.47864200000001</v>
      </c>
      <c r="I102" s="74">
        <f t="shared" si="8"/>
        <v>53.519795000000002</v>
      </c>
      <c r="J102" s="75"/>
      <c r="K102" s="74">
        <f t="shared" si="9"/>
        <v>1284.4888539999999</v>
      </c>
      <c r="L102" s="74">
        <f t="shared" si="10"/>
        <v>421.86212399999999</v>
      </c>
      <c r="M102" s="74">
        <f t="shared" si="11"/>
        <v>945.48617000000013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12" t="s">
        <v>2444</v>
      </c>
      <c r="B103" s="12">
        <v>34980</v>
      </c>
      <c r="C103" s="12" t="s">
        <v>3737</v>
      </c>
      <c r="D103" s="12" t="s">
        <v>3056</v>
      </c>
      <c r="E103" s="100">
        <v>0.8841</v>
      </c>
      <c r="F103" s="39"/>
      <c r="G103" s="74">
        <f t="shared" si="6"/>
        <v>179.011124</v>
      </c>
      <c r="H103" s="74">
        <f t="shared" si="7"/>
        <v>141.47864200000001</v>
      </c>
      <c r="I103" s="74">
        <f t="shared" si="8"/>
        <v>53.519795000000002</v>
      </c>
      <c r="J103" s="75"/>
      <c r="K103" s="74">
        <f t="shared" si="9"/>
        <v>1284.4888539999999</v>
      </c>
      <c r="L103" s="74">
        <f t="shared" si="10"/>
        <v>421.86212399999999</v>
      </c>
      <c r="M103" s="74">
        <f t="shared" si="11"/>
        <v>945.48617000000013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3"/>
      <c r="B104" s="3"/>
      <c r="C104" s="4"/>
      <c r="D104" s="4"/>
      <c r="E104" s="4"/>
      <c r="F104" s="3"/>
      <c r="G104" s="4"/>
      <c r="H104" s="8"/>
      <c r="I104" s="8"/>
      <c r="J104" s="5"/>
      <c r="K104" s="5"/>
      <c r="L104" s="6"/>
      <c r="M104" s="9"/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3"/>
      <c r="B105" s="3"/>
      <c r="C105" s="4"/>
      <c r="D105" s="4"/>
      <c r="E105" s="4"/>
      <c r="F105" s="3"/>
      <c r="G105" s="4"/>
      <c r="H105" s="8"/>
      <c r="I105" s="8"/>
      <c r="J105" s="5"/>
      <c r="K105" s="5"/>
      <c r="L105" s="6"/>
      <c r="M105" s="9"/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27"/>
      <c r="B106" s="3"/>
      <c r="C106" s="4"/>
      <c r="D106" s="4"/>
      <c r="E106" s="4"/>
      <c r="F106" s="3"/>
      <c r="G106" s="4"/>
      <c r="H106" s="8"/>
      <c r="I106" s="8"/>
      <c r="J106" s="5"/>
      <c r="K106" s="5"/>
      <c r="L106" s="6"/>
      <c r="M106" s="9"/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27" t="s">
        <v>4187</v>
      </c>
      <c r="B107" s="3"/>
      <c r="C107" s="4"/>
      <c r="D107" s="4"/>
      <c r="E107" s="4"/>
      <c r="F107" s="3"/>
      <c r="G107" s="4"/>
      <c r="H107" s="8"/>
      <c r="I107" s="8"/>
      <c r="J107" s="5"/>
      <c r="K107" s="5"/>
      <c r="L107" s="6"/>
      <c r="M107" s="9"/>
      <c r="N107" s="9"/>
      <c r="O107" s="9"/>
    </row>
    <row r="109" spans="1:23" x14ac:dyDescent="0.3">
      <c r="A109" s="43"/>
    </row>
  </sheetData>
  <autoFilter ref="A8:M8" xr:uid="{35541F43-E5AC-4C94-8299-77D0B9D5B644}">
    <sortState xmlns:xlrd2="http://schemas.microsoft.com/office/spreadsheetml/2017/richdata2" ref="A9:M10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8D6E1-0845-4D52-B323-E7E55A04666B}">
  <sheetPr>
    <pageSetUpPr fitToPage="1"/>
  </sheetPr>
  <dimension ref="A1:W266"/>
  <sheetViews>
    <sheetView zoomScaleNormal="100" workbookViewId="0">
      <selection activeCell="G266" sqref="G26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3870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2445</v>
      </c>
      <c r="B9" s="40">
        <v>99945</v>
      </c>
      <c r="C9" s="20" t="s">
        <v>3742</v>
      </c>
      <c r="D9" s="20" t="s">
        <v>3059</v>
      </c>
      <c r="E9" s="100">
        <v>0.81310000000000004</v>
      </c>
      <c r="F9" s="39"/>
      <c r="G9" s="74">
        <f t="shared" ref="G9:G72" si="0">+(E9*133.64)+60.86</f>
        <v>169.522684</v>
      </c>
      <c r="H9" s="74">
        <f t="shared" ref="H9:H72" si="1">(E9*105.62)+48.1</f>
        <v>133.97962200000001</v>
      </c>
      <c r="I9" s="74">
        <f t="shared" ref="I9:I72" si="2">(E9*39.95)+18.2</f>
        <v>50.683345000000003</v>
      </c>
      <c r="J9" s="75"/>
      <c r="K9" s="74">
        <f t="shared" ref="K9:K72" si="3">((E9*958.94)+436.69)</f>
        <v>1216.4041140000002</v>
      </c>
      <c r="L9" s="74">
        <f t="shared" ref="L9:L72" si="4">(E9*243.64)+206.46</f>
        <v>404.56368399999997</v>
      </c>
      <c r="M9" s="74">
        <f t="shared" ref="M9:M72" si="5">(E9*653.7)+367.55</f>
        <v>899.07347000000004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2446</v>
      </c>
      <c r="B10" s="40">
        <v>99945</v>
      </c>
      <c r="C10" s="20" t="s">
        <v>3742</v>
      </c>
      <c r="D10" s="20" t="s">
        <v>3059</v>
      </c>
      <c r="E10" s="100">
        <v>0.81310000000000004</v>
      </c>
      <c r="F10" s="39"/>
      <c r="G10" s="74">
        <f t="shared" si="0"/>
        <v>169.522684</v>
      </c>
      <c r="H10" s="74">
        <f t="shared" si="1"/>
        <v>133.97962200000001</v>
      </c>
      <c r="I10" s="74">
        <f t="shared" si="2"/>
        <v>50.683345000000003</v>
      </c>
      <c r="J10" s="75"/>
      <c r="K10" s="74">
        <f t="shared" si="3"/>
        <v>1216.4041140000002</v>
      </c>
      <c r="L10" s="74">
        <f t="shared" si="4"/>
        <v>404.56368399999997</v>
      </c>
      <c r="M10" s="74">
        <f t="shared" si="5"/>
        <v>899.07347000000004</v>
      </c>
      <c r="N10" s="44"/>
      <c r="O10" s="44"/>
    </row>
    <row r="11" spans="1:23" x14ac:dyDescent="0.3">
      <c r="A11" s="40" t="s">
        <v>2447</v>
      </c>
      <c r="B11" s="40">
        <v>99945</v>
      </c>
      <c r="C11" s="20" t="s">
        <v>3742</v>
      </c>
      <c r="D11" s="20" t="s">
        <v>3059</v>
      </c>
      <c r="E11" s="100">
        <v>0.81310000000000004</v>
      </c>
      <c r="F11" s="39"/>
      <c r="G11" s="74">
        <f t="shared" si="0"/>
        <v>169.522684</v>
      </c>
      <c r="H11" s="74">
        <f t="shared" si="1"/>
        <v>133.97962200000001</v>
      </c>
      <c r="I11" s="74">
        <f t="shared" si="2"/>
        <v>50.683345000000003</v>
      </c>
      <c r="J11" s="75"/>
      <c r="K11" s="74">
        <f t="shared" si="3"/>
        <v>1216.4041140000002</v>
      </c>
      <c r="L11" s="74">
        <f t="shared" si="4"/>
        <v>404.56368399999997</v>
      </c>
      <c r="M11" s="74">
        <f t="shared" si="5"/>
        <v>899.07347000000004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2448</v>
      </c>
      <c r="B12" s="12">
        <v>18580</v>
      </c>
      <c r="C12" s="12" t="s">
        <v>3743</v>
      </c>
      <c r="D12" s="12" t="s">
        <v>3056</v>
      </c>
      <c r="E12" s="100">
        <v>0.93620000000000003</v>
      </c>
      <c r="F12" s="39"/>
      <c r="G12" s="74">
        <f t="shared" si="0"/>
        <v>185.97376800000001</v>
      </c>
      <c r="H12" s="74">
        <f t="shared" si="1"/>
        <v>146.98144400000001</v>
      </c>
      <c r="I12" s="74">
        <f t="shared" si="2"/>
        <v>55.601190000000003</v>
      </c>
      <c r="J12" s="75"/>
      <c r="K12" s="74">
        <f t="shared" si="3"/>
        <v>1334.4496280000001</v>
      </c>
      <c r="L12" s="74">
        <f t="shared" si="4"/>
        <v>434.555768</v>
      </c>
      <c r="M12" s="74">
        <f t="shared" si="5"/>
        <v>979.54394000000002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2449</v>
      </c>
      <c r="B13" s="12">
        <v>48660</v>
      </c>
      <c r="C13" s="12" t="s">
        <v>3744</v>
      </c>
      <c r="D13" s="12" t="s">
        <v>3056</v>
      </c>
      <c r="E13" s="100">
        <v>0.85489999999999999</v>
      </c>
      <c r="F13" s="39"/>
      <c r="G13" s="74">
        <f t="shared" si="0"/>
        <v>175.108836</v>
      </c>
      <c r="H13" s="74">
        <f t="shared" si="1"/>
        <v>138.39453800000001</v>
      </c>
      <c r="I13" s="74">
        <f t="shared" si="2"/>
        <v>52.353255000000004</v>
      </c>
      <c r="J13" s="75"/>
      <c r="K13" s="74">
        <f t="shared" si="3"/>
        <v>1256.4878060000001</v>
      </c>
      <c r="L13" s="74">
        <f t="shared" si="4"/>
        <v>414.74783600000001</v>
      </c>
      <c r="M13" s="74">
        <f t="shared" si="5"/>
        <v>926.39813000000004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2450</v>
      </c>
      <c r="B14" s="12">
        <v>11100</v>
      </c>
      <c r="C14" s="12" t="s">
        <v>3745</v>
      </c>
      <c r="D14" s="12" t="s">
        <v>3056</v>
      </c>
      <c r="E14" s="100">
        <v>0.84109999999999996</v>
      </c>
      <c r="F14" s="39"/>
      <c r="G14" s="74">
        <f t="shared" si="0"/>
        <v>173.26460399999996</v>
      </c>
      <c r="H14" s="74">
        <f t="shared" si="1"/>
        <v>136.936982</v>
      </c>
      <c r="I14" s="74">
        <f t="shared" si="2"/>
        <v>51.801945000000003</v>
      </c>
      <c r="J14" s="75"/>
      <c r="K14" s="74">
        <f t="shared" si="3"/>
        <v>1243.2544339999999</v>
      </c>
      <c r="L14" s="74">
        <f t="shared" si="4"/>
        <v>411.38560399999994</v>
      </c>
      <c r="M14" s="74">
        <f t="shared" si="5"/>
        <v>917.37707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2451</v>
      </c>
      <c r="B15" s="12">
        <v>41700</v>
      </c>
      <c r="C15" s="12" t="s">
        <v>3746</v>
      </c>
      <c r="D15" s="12" t="s">
        <v>3056</v>
      </c>
      <c r="E15" s="100">
        <v>0.84320000000000006</v>
      </c>
      <c r="F15" s="39"/>
      <c r="G15" s="74">
        <f t="shared" si="0"/>
        <v>173.54524800000002</v>
      </c>
      <c r="H15" s="74">
        <f t="shared" si="1"/>
        <v>137.15878400000003</v>
      </c>
      <c r="I15" s="74">
        <f t="shared" si="2"/>
        <v>51.885840000000002</v>
      </c>
      <c r="J15" s="75"/>
      <c r="K15" s="74">
        <f t="shared" si="3"/>
        <v>1245.2682080000002</v>
      </c>
      <c r="L15" s="74">
        <f t="shared" si="4"/>
        <v>411.89724799999999</v>
      </c>
      <c r="M15" s="74">
        <f t="shared" si="5"/>
        <v>918.74984000000018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2452</v>
      </c>
      <c r="B16" s="12">
        <v>26420</v>
      </c>
      <c r="C16" s="12" t="s">
        <v>3747</v>
      </c>
      <c r="D16" s="12" t="s">
        <v>3056</v>
      </c>
      <c r="E16" s="100">
        <v>1.0018</v>
      </c>
      <c r="F16" s="39"/>
      <c r="G16" s="74">
        <f t="shared" si="0"/>
        <v>194.74055199999998</v>
      </c>
      <c r="H16" s="74">
        <f t="shared" si="1"/>
        <v>153.91011600000002</v>
      </c>
      <c r="I16" s="74">
        <f t="shared" si="2"/>
        <v>58.221910000000008</v>
      </c>
      <c r="J16" s="75"/>
      <c r="K16" s="74">
        <f t="shared" si="3"/>
        <v>1397.356092</v>
      </c>
      <c r="L16" s="74">
        <f t="shared" si="4"/>
        <v>450.53855199999998</v>
      </c>
      <c r="M16" s="74">
        <f t="shared" si="5"/>
        <v>1022.4266600000001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2453</v>
      </c>
      <c r="B17" s="40">
        <v>99945</v>
      </c>
      <c r="C17" s="20" t="s">
        <v>3742</v>
      </c>
      <c r="D17" s="20" t="s">
        <v>3059</v>
      </c>
      <c r="E17" s="100">
        <v>0.81310000000000004</v>
      </c>
      <c r="F17" s="39"/>
      <c r="G17" s="74">
        <f t="shared" si="0"/>
        <v>169.522684</v>
      </c>
      <c r="H17" s="74">
        <f t="shared" si="1"/>
        <v>133.97962200000001</v>
      </c>
      <c r="I17" s="74">
        <f t="shared" si="2"/>
        <v>50.683345000000003</v>
      </c>
      <c r="J17" s="75"/>
      <c r="K17" s="74">
        <f t="shared" si="3"/>
        <v>1216.4041140000002</v>
      </c>
      <c r="L17" s="74">
        <f t="shared" si="4"/>
        <v>404.56368399999997</v>
      </c>
      <c r="M17" s="74">
        <f t="shared" si="5"/>
        <v>899.07347000000004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2454</v>
      </c>
      <c r="B18" s="12">
        <v>41700</v>
      </c>
      <c r="C18" s="12" t="s">
        <v>3746</v>
      </c>
      <c r="D18" s="12" t="s">
        <v>3056</v>
      </c>
      <c r="E18" s="100">
        <v>0.84320000000000006</v>
      </c>
      <c r="F18" s="39"/>
      <c r="G18" s="74">
        <f t="shared" si="0"/>
        <v>173.54524800000002</v>
      </c>
      <c r="H18" s="74">
        <f t="shared" si="1"/>
        <v>137.15878400000003</v>
      </c>
      <c r="I18" s="74">
        <f t="shared" si="2"/>
        <v>51.885840000000002</v>
      </c>
      <c r="J18" s="75"/>
      <c r="K18" s="74">
        <f t="shared" si="3"/>
        <v>1245.2682080000002</v>
      </c>
      <c r="L18" s="74">
        <f t="shared" si="4"/>
        <v>411.89724799999999</v>
      </c>
      <c r="M18" s="74">
        <f t="shared" si="5"/>
        <v>918.74984000000018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2455</v>
      </c>
      <c r="B19" s="12">
        <v>12420</v>
      </c>
      <c r="C19" s="12" t="s">
        <v>3748</v>
      </c>
      <c r="D19" s="12" t="s">
        <v>3056</v>
      </c>
      <c r="E19" s="100">
        <v>0.93959999999999999</v>
      </c>
      <c r="F19" s="39"/>
      <c r="G19" s="74">
        <f t="shared" si="0"/>
        <v>186.42814399999997</v>
      </c>
      <c r="H19" s="74">
        <f t="shared" si="1"/>
        <v>147.340552</v>
      </c>
      <c r="I19" s="74">
        <f t="shared" si="2"/>
        <v>55.737020000000001</v>
      </c>
      <c r="J19" s="75"/>
      <c r="K19" s="74">
        <f t="shared" si="3"/>
        <v>1337.710024</v>
      </c>
      <c r="L19" s="74">
        <f t="shared" si="4"/>
        <v>435.38414399999999</v>
      </c>
      <c r="M19" s="74">
        <f t="shared" si="5"/>
        <v>981.76652000000013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2456</v>
      </c>
      <c r="B20" s="40">
        <v>99945</v>
      </c>
      <c r="C20" s="20" t="s">
        <v>3742</v>
      </c>
      <c r="D20" s="20" t="s">
        <v>3059</v>
      </c>
      <c r="E20" s="100">
        <v>0.81310000000000004</v>
      </c>
      <c r="F20" s="39"/>
      <c r="G20" s="74">
        <f t="shared" si="0"/>
        <v>169.522684</v>
      </c>
      <c r="H20" s="74">
        <f t="shared" si="1"/>
        <v>133.97962200000001</v>
      </c>
      <c r="I20" s="74">
        <f t="shared" si="2"/>
        <v>50.683345000000003</v>
      </c>
      <c r="J20" s="75"/>
      <c r="K20" s="74">
        <f t="shared" si="3"/>
        <v>1216.4041140000002</v>
      </c>
      <c r="L20" s="74">
        <f t="shared" si="4"/>
        <v>404.56368399999997</v>
      </c>
      <c r="M20" s="74">
        <f t="shared" si="5"/>
        <v>899.07347000000004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2457</v>
      </c>
      <c r="B21" s="40">
        <v>99945</v>
      </c>
      <c r="C21" s="20" t="s">
        <v>3742</v>
      </c>
      <c r="D21" s="20" t="s">
        <v>3059</v>
      </c>
      <c r="E21" s="100">
        <v>0.81310000000000004</v>
      </c>
      <c r="F21" s="39"/>
      <c r="G21" s="74">
        <f t="shared" si="0"/>
        <v>169.522684</v>
      </c>
      <c r="H21" s="74">
        <f t="shared" si="1"/>
        <v>133.97962200000001</v>
      </c>
      <c r="I21" s="74">
        <f t="shared" si="2"/>
        <v>50.683345000000003</v>
      </c>
      <c r="J21" s="75"/>
      <c r="K21" s="74">
        <f t="shared" si="3"/>
        <v>1216.4041140000002</v>
      </c>
      <c r="L21" s="74">
        <f t="shared" si="4"/>
        <v>404.56368399999997</v>
      </c>
      <c r="M21" s="74">
        <f t="shared" si="5"/>
        <v>899.07347000000004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2458</v>
      </c>
      <c r="B22" s="12">
        <v>28660</v>
      </c>
      <c r="C22" s="12" t="s">
        <v>3749</v>
      </c>
      <c r="D22" s="12" t="s">
        <v>3056</v>
      </c>
      <c r="E22" s="100">
        <v>0.9618000000000001</v>
      </c>
      <c r="F22" s="39"/>
      <c r="G22" s="74">
        <f t="shared" si="0"/>
        <v>189.39495199999999</v>
      </c>
      <c r="H22" s="74">
        <f t="shared" si="1"/>
        <v>149.68531600000003</v>
      </c>
      <c r="I22" s="74">
        <f t="shared" si="2"/>
        <v>56.623910000000009</v>
      </c>
      <c r="J22" s="75"/>
      <c r="K22" s="74">
        <f t="shared" si="3"/>
        <v>1358.9984920000002</v>
      </c>
      <c r="L22" s="74">
        <f t="shared" si="4"/>
        <v>440.79295200000001</v>
      </c>
      <c r="M22" s="74">
        <f t="shared" si="5"/>
        <v>996.27866000000017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2459</v>
      </c>
      <c r="B23" s="12">
        <v>41700</v>
      </c>
      <c r="C23" s="12" t="s">
        <v>3746</v>
      </c>
      <c r="D23" s="12" t="s">
        <v>3056</v>
      </c>
      <c r="E23" s="100">
        <v>0.84320000000000006</v>
      </c>
      <c r="F23" s="39"/>
      <c r="G23" s="74">
        <f t="shared" si="0"/>
        <v>173.54524800000002</v>
      </c>
      <c r="H23" s="74">
        <f t="shared" si="1"/>
        <v>137.15878400000003</v>
      </c>
      <c r="I23" s="74">
        <f t="shared" si="2"/>
        <v>51.885840000000002</v>
      </c>
      <c r="J23" s="75"/>
      <c r="K23" s="74">
        <f t="shared" si="3"/>
        <v>1245.2682080000002</v>
      </c>
      <c r="L23" s="74">
        <f t="shared" si="4"/>
        <v>411.89724799999999</v>
      </c>
      <c r="M23" s="74">
        <f t="shared" si="5"/>
        <v>918.74984000000018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2460</v>
      </c>
      <c r="B24" s="40">
        <v>99945</v>
      </c>
      <c r="C24" s="20" t="s">
        <v>3742</v>
      </c>
      <c r="D24" s="20" t="s">
        <v>3059</v>
      </c>
      <c r="E24" s="100">
        <v>0.81310000000000004</v>
      </c>
      <c r="F24" s="39"/>
      <c r="G24" s="74">
        <f t="shared" si="0"/>
        <v>169.522684</v>
      </c>
      <c r="H24" s="74">
        <f t="shared" si="1"/>
        <v>133.97962200000001</v>
      </c>
      <c r="I24" s="74">
        <f t="shared" si="2"/>
        <v>50.683345000000003</v>
      </c>
      <c r="J24" s="75"/>
      <c r="K24" s="74">
        <f t="shared" si="3"/>
        <v>1216.4041140000002</v>
      </c>
      <c r="L24" s="74">
        <f t="shared" si="4"/>
        <v>404.56368399999997</v>
      </c>
      <c r="M24" s="74">
        <f t="shared" si="5"/>
        <v>899.07347000000004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2461</v>
      </c>
      <c r="B25" s="40">
        <v>99945</v>
      </c>
      <c r="C25" s="20" t="s">
        <v>3742</v>
      </c>
      <c r="D25" s="20" t="s">
        <v>3059</v>
      </c>
      <c r="E25" s="100">
        <v>0.81310000000000004</v>
      </c>
      <c r="F25" s="39"/>
      <c r="G25" s="74">
        <f t="shared" si="0"/>
        <v>169.522684</v>
      </c>
      <c r="H25" s="74">
        <f t="shared" si="1"/>
        <v>133.97962200000001</v>
      </c>
      <c r="I25" s="74">
        <f t="shared" si="2"/>
        <v>50.683345000000003</v>
      </c>
      <c r="J25" s="75"/>
      <c r="K25" s="74">
        <f t="shared" si="3"/>
        <v>1216.4041140000002</v>
      </c>
      <c r="L25" s="74">
        <f t="shared" si="4"/>
        <v>404.56368399999997</v>
      </c>
      <c r="M25" s="74">
        <f t="shared" si="5"/>
        <v>899.07347000000004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2462</v>
      </c>
      <c r="B26" s="40">
        <v>99945</v>
      </c>
      <c r="C26" s="20" t="s">
        <v>3742</v>
      </c>
      <c r="D26" s="20" t="s">
        <v>3059</v>
      </c>
      <c r="E26" s="100">
        <v>0.81310000000000004</v>
      </c>
      <c r="F26" s="39"/>
      <c r="G26" s="74">
        <f t="shared" si="0"/>
        <v>169.522684</v>
      </c>
      <c r="H26" s="74">
        <f t="shared" si="1"/>
        <v>133.97962200000001</v>
      </c>
      <c r="I26" s="74">
        <f t="shared" si="2"/>
        <v>50.683345000000003</v>
      </c>
      <c r="J26" s="75"/>
      <c r="K26" s="74">
        <f t="shared" si="3"/>
        <v>1216.4041140000002</v>
      </c>
      <c r="L26" s="74">
        <f t="shared" si="4"/>
        <v>404.56368399999997</v>
      </c>
      <c r="M26" s="74">
        <f t="shared" si="5"/>
        <v>899.07347000000004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2463</v>
      </c>
      <c r="B27" s="12">
        <v>45500</v>
      </c>
      <c r="C27" s="12" t="s">
        <v>3237</v>
      </c>
      <c r="D27" s="12" t="s">
        <v>3056</v>
      </c>
      <c r="E27" s="100">
        <v>0.85399999999999998</v>
      </c>
      <c r="F27" s="39"/>
      <c r="G27" s="74">
        <f t="shared" si="0"/>
        <v>174.98855999999998</v>
      </c>
      <c r="H27" s="74">
        <f t="shared" si="1"/>
        <v>138.29948000000002</v>
      </c>
      <c r="I27" s="74">
        <f t="shared" si="2"/>
        <v>52.317300000000003</v>
      </c>
      <c r="J27" s="75"/>
      <c r="K27" s="74">
        <f t="shared" si="3"/>
        <v>1255.6247599999999</v>
      </c>
      <c r="L27" s="74">
        <f t="shared" si="4"/>
        <v>414.52855999999997</v>
      </c>
      <c r="M27" s="74">
        <f t="shared" si="5"/>
        <v>925.8098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2464</v>
      </c>
      <c r="B28" s="12">
        <v>26420</v>
      </c>
      <c r="C28" s="12" t="s">
        <v>3747</v>
      </c>
      <c r="D28" s="12" t="s">
        <v>3056</v>
      </c>
      <c r="E28" s="100">
        <v>1.0018</v>
      </c>
      <c r="F28" s="39"/>
      <c r="G28" s="74">
        <f t="shared" si="0"/>
        <v>194.74055199999998</v>
      </c>
      <c r="H28" s="74">
        <f t="shared" si="1"/>
        <v>153.91011600000002</v>
      </c>
      <c r="I28" s="74">
        <f t="shared" si="2"/>
        <v>58.221910000000008</v>
      </c>
      <c r="J28" s="75"/>
      <c r="K28" s="74">
        <f t="shared" si="3"/>
        <v>1397.356092</v>
      </c>
      <c r="L28" s="74">
        <f t="shared" si="4"/>
        <v>450.53855199999998</v>
      </c>
      <c r="M28" s="74">
        <f t="shared" si="5"/>
        <v>1022.4266600000001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12" t="s">
        <v>2465</v>
      </c>
      <c r="B29" s="12">
        <v>17780</v>
      </c>
      <c r="C29" s="12" t="s">
        <v>3750</v>
      </c>
      <c r="D29" s="12" t="s">
        <v>3056</v>
      </c>
      <c r="E29" s="100">
        <v>0.87639999999999996</v>
      </c>
      <c r="F29" s="39"/>
      <c r="G29" s="74">
        <f t="shared" si="0"/>
        <v>177.98209599999998</v>
      </c>
      <c r="H29" s="74">
        <f t="shared" si="1"/>
        <v>140.665368</v>
      </c>
      <c r="I29" s="74">
        <f t="shared" si="2"/>
        <v>53.212180000000004</v>
      </c>
      <c r="J29" s="75"/>
      <c r="K29" s="74">
        <f t="shared" si="3"/>
        <v>1277.105016</v>
      </c>
      <c r="L29" s="74">
        <f t="shared" si="4"/>
        <v>419.98609599999997</v>
      </c>
      <c r="M29" s="74">
        <f t="shared" si="5"/>
        <v>940.4526800000001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2466</v>
      </c>
      <c r="B30" s="40">
        <v>99945</v>
      </c>
      <c r="C30" s="20" t="s">
        <v>3742</v>
      </c>
      <c r="D30" s="20" t="s">
        <v>3059</v>
      </c>
      <c r="E30" s="100">
        <v>0.81310000000000004</v>
      </c>
      <c r="F30" s="39"/>
      <c r="G30" s="74">
        <f t="shared" si="0"/>
        <v>169.522684</v>
      </c>
      <c r="H30" s="74">
        <f t="shared" si="1"/>
        <v>133.97962200000001</v>
      </c>
      <c r="I30" s="74">
        <f t="shared" si="2"/>
        <v>50.683345000000003</v>
      </c>
      <c r="J30" s="75"/>
      <c r="K30" s="74">
        <f t="shared" si="3"/>
        <v>1216.4041140000002</v>
      </c>
      <c r="L30" s="74">
        <f t="shared" si="4"/>
        <v>404.56368399999997</v>
      </c>
      <c r="M30" s="74">
        <f t="shared" si="5"/>
        <v>899.07347000000004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2467</v>
      </c>
      <c r="B31" s="40">
        <v>99945</v>
      </c>
      <c r="C31" s="20" t="s">
        <v>3742</v>
      </c>
      <c r="D31" s="20" t="s">
        <v>3059</v>
      </c>
      <c r="E31" s="100">
        <v>0.81310000000000004</v>
      </c>
      <c r="F31" s="39"/>
      <c r="G31" s="74">
        <f t="shared" si="0"/>
        <v>169.522684</v>
      </c>
      <c r="H31" s="74">
        <f t="shared" si="1"/>
        <v>133.97962200000001</v>
      </c>
      <c r="I31" s="74">
        <f t="shared" si="2"/>
        <v>50.683345000000003</v>
      </c>
      <c r="J31" s="75"/>
      <c r="K31" s="74">
        <f t="shared" si="3"/>
        <v>1216.4041140000002</v>
      </c>
      <c r="L31" s="74">
        <f t="shared" si="4"/>
        <v>404.56368399999997</v>
      </c>
      <c r="M31" s="74">
        <f t="shared" si="5"/>
        <v>899.07347000000004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2468</v>
      </c>
      <c r="B32" s="40">
        <v>99945</v>
      </c>
      <c r="C32" s="20" t="s">
        <v>3742</v>
      </c>
      <c r="D32" s="20" t="s">
        <v>3059</v>
      </c>
      <c r="E32" s="100">
        <v>0.81310000000000004</v>
      </c>
      <c r="F32" s="39"/>
      <c r="G32" s="74">
        <f t="shared" si="0"/>
        <v>169.522684</v>
      </c>
      <c r="H32" s="74">
        <f t="shared" si="1"/>
        <v>133.97962200000001</v>
      </c>
      <c r="I32" s="74">
        <f t="shared" si="2"/>
        <v>50.683345000000003</v>
      </c>
      <c r="J32" s="75"/>
      <c r="K32" s="74">
        <f t="shared" si="3"/>
        <v>1216.4041140000002</v>
      </c>
      <c r="L32" s="74">
        <f t="shared" si="4"/>
        <v>404.56368399999997</v>
      </c>
      <c r="M32" s="74">
        <f t="shared" si="5"/>
        <v>899.07347000000004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2469</v>
      </c>
      <c r="B33" s="40">
        <v>99945</v>
      </c>
      <c r="C33" s="20" t="s">
        <v>3742</v>
      </c>
      <c r="D33" s="20" t="s">
        <v>3059</v>
      </c>
      <c r="E33" s="100">
        <v>0.81310000000000004</v>
      </c>
      <c r="F33" s="39"/>
      <c r="G33" s="74">
        <f t="shared" si="0"/>
        <v>169.522684</v>
      </c>
      <c r="H33" s="74">
        <f t="shared" si="1"/>
        <v>133.97962200000001</v>
      </c>
      <c r="I33" s="74">
        <f t="shared" si="2"/>
        <v>50.683345000000003</v>
      </c>
      <c r="J33" s="75"/>
      <c r="K33" s="74">
        <f t="shared" si="3"/>
        <v>1216.4041140000002</v>
      </c>
      <c r="L33" s="74">
        <f t="shared" si="4"/>
        <v>404.56368399999997</v>
      </c>
      <c r="M33" s="74">
        <f t="shared" si="5"/>
        <v>899.07347000000004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2470</v>
      </c>
      <c r="B34" s="12">
        <v>17780</v>
      </c>
      <c r="C34" s="12" t="s">
        <v>3750</v>
      </c>
      <c r="D34" s="12" t="s">
        <v>3056</v>
      </c>
      <c r="E34" s="100">
        <v>0.87639999999999996</v>
      </c>
      <c r="F34" s="39"/>
      <c r="G34" s="74">
        <f t="shared" si="0"/>
        <v>177.98209599999998</v>
      </c>
      <c r="H34" s="74">
        <f t="shared" si="1"/>
        <v>140.665368</v>
      </c>
      <c r="I34" s="74">
        <f t="shared" si="2"/>
        <v>53.212180000000004</v>
      </c>
      <c r="J34" s="75"/>
      <c r="K34" s="74">
        <f t="shared" si="3"/>
        <v>1277.105016</v>
      </c>
      <c r="L34" s="74">
        <f t="shared" si="4"/>
        <v>419.98609599999997</v>
      </c>
      <c r="M34" s="74">
        <f t="shared" si="5"/>
        <v>940.4526800000001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2471</v>
      </c>
      <c r="B35" s="40">
        <v>99945</v>
      </c>
      <c r="C35" s="20" t="s">
        <v>3742</v>
      </c>
      <c r="D35" s="20" t="s">
        <v>3059</v>
      </c>
      <c r="E35" s="100">
        <v>0.81310000000000004</v>
      </c>
      <c r="F35" s="39"/>
      <c r="G35" s="74">
        <f t="shared" si="0"/>
        <v>169.522684</v>
      </c>
      <c r="H35" s="74">
        <f t="shared" si="1"/>
        <v>133.97962200000001</v>
      </c>
      <c r="I35" s="74">
        <f t="shared" si="2"/>
        <v>50.683345000000003</v>
      </c>
      <c r="J35" s="75"/>
      <c r="K35" s="74">
        <f t="shared" si="3"/>
        <v>1216.4041140000002</v>
      </c>
      <c r="L35" s="74">
        <f t="shared" si="4"/>
        <v>404.56368399999997</v>
      </c>
      <c r="M35" s="74">
        <f t="shared" si="5"/>
        <v>899.07347000000004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2472</v>
      </c>
      <c r="B36" s="12">
        <v>12420</v>
      </c>
      <c r="C36" s="12" t="s">
        <v>3748</v>
      </c>
      <c r="D36" s="12" t="s">
        <v>3056</v>
      </c>
      <c r="E36" s="100">
        <v>0.93959999999999999</v>
      </c>
      <c r="F36" s="39"/>
      <c r="G36" s="74">
        <f t="shared" si="0"/>
        <v>186.42814399999997</v>
      </c>
      <c r="H36" s="74">
        <f t="shared" si="1"/>
        <v>147.340552</v>
      </c>
      <c r="I36" s="74">
        <f t="shared" si="2"/>
        <v>55.737020000000001</v>
      </c>
      <c r="J36" s="75"/>
      <c r="K36" s="74">
        <f t="shared" si="3"/>
        <v>1337.710024</v>
      </c>
      <c r="L36" s="74">
        <f t="shared" si="4"/>
        <v>435.38414399999999</v>
      </c>
      <c r="M36" s="74">
        <f t="shared" si="5"/>
        <v>981.76652000000013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2473</v>
      </c>
      <c r="B37" s="40">
        <v>99945</v>
      </c>
      <c r="C37" s="20" t="s">
        <v>3742</v>
      </c>
      <c r="D37" s="20" t="s">
        <v>3059</v>
      </c>
      <c r="E37" s="100">
        <v>0.81310000000000004</v>
      </c>
      <c r="F37" s="39"/>
      <c r="G37" s="74">
        <f t="shared" si="0"/>
        <v>169.522684</v>
      </c>
      <c r="H37" s="74">
        <f t="shared" si="1"/>
        <v>133.97962200000001</v>
      </c>
      <c r="I37" s="74">
        <f t="shared" si="2"/>
        <v>50.683345000000003</v>
      </c>
      <c r="J37" s="75"/>
      <c r="K37" s="74">
        <f t="shared" si="3"/>
        <v>1216.4041140000002</v>
      </c>
      <c r="L37" s="74">
        <f t="shared" si="4"/>
        <v>404.56368399999997</v>
      </c>
      <c r="M37" s="74">
        <f t="shared" si="5"/>
        <v>899.07347000000004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2474</v>
      </c>
      <c r="B38" s="12">
        <v>10180</v>
      </c>
      <c r="C38" s="12" t="s">
        <v>3751</v>
      </c>
      <c r="D38" s="12" t="s">
        <v>3056</v>
      </c>
      <c r="E38" s="100">
        <v>0.85199999999999998</v>
      </c>
      <c r="F38" s="39"/>
      <c r="G38" s="74">
        <f t="shared" si="0"/>
        <v>174.72127999999998</v>
      </c>
      <c r="H38" s="74">
        <f t="shared" si="1"/>
        <v>138.08824000000001</v>
      </c>
      <c r="I38" s="74">
        <f t="shared" si="2"/>
        <v>52.237399999999994</v>
      </c>
      <c r="J38" s="75"/>
      <c r="K38" s="74">
        <f t="shared" si="3"/>
        <v>1253.70688</v>
      </c>
      <c r="L38" s="74">
        <f t="shared" si="4"/>
        <v>414.04128000000003</v>
      </c>
      <c r="M38" s="74">
        <f t="shared" si="5"/>
        <v>924.50240000000008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2475</v>
      </c>
      <c r="B39" s="12">
        <v>15180</v>
      </c>
      <c r="C39" s="12" t="s">
        <v>3752</v>
      </c>
      <c r="D39" s="12" t="s">
        <v>3056</v>
      </c>
      <c r="E39" s="100">
        <v>0.85470000000000002</v>
      </c>
      <c r="F39" s="39"/>
      <c r="G39" s="74">
        <f t="shared" si="0"/>
        <v>175.08210800000001</v>
      </c>
      <c r="H39" s="74">
        <f t="shared" si="1"/>
        <v>138.373414</v>
      </c>
      <c r="I39" s="74">
        <f t="shared" si="2"/>
        <v>52.345264999999998</v>
      </c>
      <c r="J39" s="75"/>
      <c r="K39" s="74">
        <f t="shared" si="3"/>
        <v>1256.296018</v>
      </c>
      <c r="L39" s="74">
        <f t="shared" si="4"/>
        <v>414.69910800000002</v>
      </c>
      <c r="M39" s="74">
        <f t="shared" si="5"/>
        <v>926.26738999999998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2476</v>
      </c>
      <c r="B40" s="40">
        <v>99945</v>
      </c>
      <c r="C40" s="20" t="s">
        <v>3742</v>
      </c>
      <c r="D40" s="20" t="s">
        <v>3059</v>
      </c>
      <c r="E40" s="100">
        <v>0.81310000000000004</v>
      </c>
      <c r="F40" s="39"/>
      <c r="G40" s="74">
        <f t="shared" si="0"/>
        <v>169.522684</v>
      </c>
      <c r="H40" s="74">
        <f t="shared" si="1"/>
        <v>133.97962200000001</v>
      </c>
      <c r="I40" s="74">
        <f t="shared" si="2"/>
        <v>50.683345000000003</v>
      </c>
      <c r="J40" s="75"/>
      <c r="K40" s="74">
        <f t="shared" si="3"/>
        <v>1216.4041140000002</v>
      </c>
      <c r="L40" s="74">
        <f t="shared" si="4"/>
        <v>404.56368399999997</v>
      </c>
      <c r="M40" s="74">
        <f t="shared" si="5"/>
        <v>899.07347000000004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2477</v>
      </c>
      <c r="B41" s="12">
        <v>11100</v>
      </c>
      <c r="C41" s="12" t="s">
        <v>3745</v>
      </c>
      <c r="D41" s="12" t="s">
        <v>3056</v>
      </c>
      <c r="E41" s="100">
        <v>0.84109999999999996</v>
      </c>
      <c r="F41" s="39"/>
      <c r="G41" s="74">
        <f t="shared" si="0"/>
        <v>173.26460399999996</v>
      </c>
      <c r="H41" s="74">
        <f t="shared" si="1"/>
        <v>136.936982</v>
      </c>
      <c r="I41" s="74">
        <f t="shared" si="2"/>
        <v>51.801945000000003</v>
      </c>
      <c r="J41" s="75"/>
      <c r="K41" s="74">
        <f t="shared" si="3"/>
        <v>1243.2544339999999</v>
      </c>
      <c r="L41" s="74">
        <f t="shared" si="4"/>
        <v>411.38560399999994</v>
      </c>
      <c r="M41" s="74">
        <f t="shared" si="5"/>
        <v>917.37707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2478</v>
      </c>
      <c r="B42" s="40">
        <v>99945</v>
      </c>
      <c r="C42" s="20" t="s">
        <v>3742</v>
      </c>
      <c r="D42" s="20" t="s">
        <v>3059</v>
      </c>
      <c r="E42" s="100">
        <v>0.81310000000000004</v>
      </c>
      <c r="F42" s="39"/>
      <c r="G42" s="74">
        <f t="shared" si="0"/>
        <v>169.522684</v>
      </c>
      <c r="H42" s="74">
        <f t="shared" si="1"/>
        <v>133.97962200000001</v>
      </c>
      <c r="I42" s="74">
        <f t="shared" si="2"/>
        <v>50.683345000000003</v>
      </c>
      <c r="J42" s="75"/>
      <c r="K42" s="74">
        <f t="shared" si="3"/>
        <v>1216.4041140000002</v>
      </c>
      <c r="L42" s="74">
        <f t="shared" si="4"/>
        <v>404.56368399999997</v>
      </c>
      <c r="M42" s="74">
        <f t="shared" si="5"/>
        <v>899.07347000000004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2479</v>
      </c>
      <c r="B43" s="40">
        <v>99945</v>
      </c>
      <c r="C43" s="20" t="s">
        <v>3742</v>
      </c>
      <c r="D43" s="20" t="s">
        <v>3059</v>
      </c>
      <c r="E43" s="100">
        <v>0.81310000000000004</v>
      </c>
      <c r="F43" s="39"/>
      <c r="G43" s="74">
        <f t="shared" si="0"/>
        <v>169.522684</v>
      </c>
      <c r="H43" s="74">
        <f t="shared" si="1"/>
        <v>133.97962200000001</v>
      </c>
      <c r="I43" s="74">
        <f t="shared" si="2"/>
        <v>50.683345000000003</v>
      </c>
      <c r="J43" s="75"/>
      <c r="K43" s="74">
        <f t="shared" si="3"/>
        <v>1216.4041140000002</v>
      </c>
      <c r="L43" s="74">
        <f t="shared" si="4"/>
        <v>404.56368399999997</v>
      </c>
      <c r="M43" s="74">
        <f t="shared" si="5"/>
        <v>899.07347000000004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2480</v>
      </c>
      <c r="B44" s="12">
        <v>26420</v>
      </c>
      <c r="C44" s="12" t="s">
        <v>3747</v>
      </c>
      <c r="D44" s="12" t="s">
        <v>3056</v>
      </c>
      <c r="E44" s="100">
        <v>1.0018</v>
      </c>
      <c r="F44" s="39"/>
      <c r="G44" s="74">
        <f t="shared" si="0"/>
        <v>194.74055199999998</v>
      </c>
      <c r="H44" s="74">
        <f t="shared" si="1"/>
        <v>153.91011600000002</v>
      </c>
      <c r="I44" s="74">
        <f t="shared" si="2"/>
        <v>58.221910000000008</v>
      </c>
      <c r="J44" s="75"/>
      <c r="K44" s="74">
        <f t="shared" si="3"/>
        <v>1397.356092</v>
      </c>
      <c r="L44" s="74">
        <f t="shared" si="4"/>
        <v>450.53855199999998</v>
      </c>
      <c r="M44" s="74">
        <f t="shared" si="5"/>
        <v>1022.4266600000001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2481</v>
      </c>
      <c r="B45" s="40">
        <v>99945</v>
      </c>
      <c r="C45" s="20" t="s">
        <v>3742</v>
      </c>
      <c r="D45" s="20" t="s">
        <v>3059</v>
      </c>
      <c r="E45" s="100">
        <v>0.81310000000000004</v>
      </c>
      <c r="F45" s="39"/>
      <c r="G45" s="74">
        <f t="shared" si="0"/>
        <v>169.522684</v>
      </c>
      <c r="H45" s="74">
        <f t="shared" si="1"/>
        <v>133.97962200000001</v>
      </c>
      <c r="I45" s="74">
        <f t="shared" si="2"/>
        <v>50.683345000000003</v>
      </c>
      <c r="J45" s="75"/>
      <c r="K45" s="74">
        <f t="shared" si="3"/>
        <v>1216.4041140000002</v>
      </c>
      <c r="L45" s="74">
        <f t="shared" si="4"/>
        <v>404.56368399999997</v>
      </c>
      <c r="M45" s="74">
        <f t="shared" si="5"/>
        <v>899.07347000000004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2482</v>
      </c>
      <c r="B46" s="40">
        <v>99945</v>
      </c>
      <c r="C46" s="20" t="s">
        <v>3742</v>
      </c>
      <c r="D46" s="20" t="s">
        <v>3059</v>
      </c>
      <c r="E46" s="100">
        <v>0.81310000000000004</v>
      </c>
      <c r="F46" s="39"/>
      <c r="G46" s="74">
        <f t="shared" si="0"/>
        <v>169.522684</v>
      </c>
      <c r="H46" s="74">
        <f t="shared" si="1"/>
        <v>133.97962200000001</v>
      </c>
      <c r="I46" s="74">
        <f t="shared" si="2"/>
        <v>50.683345000000003</v>
      </c>
      <c r="J46" s="75"/>
      <c r="K46" s="74">
        <f t="shared" si="3"/>
        <v>1216.4041140000002</v>
      </c>
      <c r="L46" s="74">
        <f t="shared" si="4"/>
        <v>404.56368399999997</v>
      </c>
      <c r="M46" s="74">
        <f t="shared" si="5"/>
        <v>899.07347000000004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2483</v>
      </c>
      <c r="B47" s="12">
        <v>48660</v>
      </c>
      <c r="C47" s="12" t="s">
        <v>3744</v>
      </c>
      <c r="D47" s="12" t="s">
        <v>3056</v>
      </c>
      <c r="E47" s="100">
        <v>0.85489999999999999</v>
      </c>
      <c r="F47" s="39"/>
      <c r="G47" s="74">
        <f t="shared" si="0"/>
        <v>175.108836</v>
      </c>
      <c r="H47" s="74">
        <f t="shared" si="1"/>
        <v>138.39453800000001</v>
      </c>
      <c r="I47" s="74">
        <f t="shared" si="2"/>
        <v>52.353255000000004</v>
      </c>
      <c r="J47" s="75"/>
      <c r="K47" s="74">
        <f t="shared" si="3"/>
        <v>1256.4878060000001</v>
      </c>
      <c r="L47" s="74">
        <f t="shared" si="4"/>
        <v>414.74783600000001</v>
      </c>
      <c r="M47" s="74">
        <f t="shared" si="5"/>
        <v>926.39813000000004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2484</v>
      </c>
      <c r="B48" s="40">
        <v>99945</v>
      </c>
      <c r="C48" s="20" t="s">
        <v>3742</v>
      </c>
      <c r="D48" s="20" t="s">
        <v>3059</v>
      </c>
      <c r="E48" s="100">
        <v>0.81310000000000004</v>
      </c>
      <c r="F48" s="39"/>
      <c r="G48" s="74">
        <f t="shared" si="0"/>
        <v>169.522684</v>
      </c>
      <c r="H48" s="74">
        <f t="shared" si="1"/>
        <v>133.97962200000001</v>
      </c>
      <c r="I48" s="74">
        <f t="shared" si="2"/>
        <v>50.683345000000003</v>
      </c>
      <c r="J48" s="75"/>
      <c r="K48" s="74">
        <f t="shared" si="3"/>
        <v>1216.4041140000002</v>
      </c>
      <c r="L48" s="74">
        <f t="shared" si="4"/>
        <v>404.56368399999997</v>
      </c>
      <c r="M48" s="74">
        <f t="shared" si="5"/>
        <v>899.07347000000004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2485</v>
      </c>
      <c r="B49" s="40">
        <v>99945</v>
      </c>
      <c r="C49" s="20" t="s">
        <v>3742</v>
      </c>
      <c r="D49" s="20" t="s">
        <v>3059</v>
      </c>
      <c r="E49" s="100">
        <v>0.81310000000000004</v>
      </c>
      <c r="F49" s="39"/>
      <c r="G49" s="74">
        <f t="shared" si="0"/>
        <v>169.522684</v>
      </c>
      <c r="H49" s="74">
        <f t="shared" si="1"/>
        <v>133.97962200000001</v>
      </c>
      <c r="I49" s="74">
        <f t="shared" si="2"/>
        <v>50.683345000000003</v>
      </c>
      <c r="J49" s="75"/>
      <c r="K49" s="74">
        <f t="shared" si="3"/>
        <v>1216.4041140000002</v>
      </c>
      <c r="L49" s="74">
        <f t="shared" si="4"/>
        <v>404.56368399999997</v>
      </c>
      <c r="M49" s="74">
        <f t="shared" si="5"/>
        <v>899.07347000000004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2486</v>
      </c>
      <c r="B50" s="40">
        <v>99945</v>
      </c>
      <c r="C50" s="20" t="s">
        <v>3742</v>
      </c>
      <c r="D50" s="20" t="s">
        <v>3059</v>
      </c>
      <c r="E50" s="100">
        <v>0.81310000000000004</v>
      </c>
      <c r="F50" s="39"/>
      <c r="G50" s="74">
        <f t="shared" si="0"/>
        <v>169.522684</v>
      </c>
      <c r="H50" s="74">
        <f t="shared" si="1"/>
        <v>133.97962200000001</v>
      </c>
      <c r="I50" s="74">
        <f t="shared" si="2"/>
        <v>50.683345000000003</v>
      </c>
      <c r="J50" s="75"/>
      <c r="K50" s="74">
        <f t="shared" si="3"/>
        <v>1216.4041140000002</v>
      </c>
      <c r="L50" s="74">
        <f t="shared" si="4"/>
        <v>404.56368399999997</v>
      </c>
      <c r="M50" s="74">
        <f t="shared" si="5"/>
        <v>899.07347000000004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2487</v>
      </c>
      <c r="B51" s="12">
        <v>19124</v>
      </c>
      <c r="C51" s="12" t="s">
        <v>3753</v>
      </c>
      <c r="D51" s="12" t="s">
        <v>3056</v>
      </c>
      <c r="E51" s="100">
        <v>0.97470000000000001</v>
      </c>
      <c r="F51" s="39"/>
      <c r="G51" s="74">
        <f t="shared" si="0"/>
        <v>191.11890799999998</v>
      </c>
      <c r="H51" s="74">
        <f t="shared" si="1"/>
        <v>151.04781400000002</v>
      </c>
      <c r="I51" s="74">
        <f t="shared" si="2"/>
        <v>57.139265000000009</v>
      </c>
      <c r="J51" s="75"/>
      <c r="K51" s="74">
        <f t="shared" si="3"/>
        <v>1371.3688180000001</v>
      </c>
      <c r="L51" s="74">
        <f t="shared" si="4"/>
        <v>443.93590799999998</v>
      </c>
      <c r="M51" s="74">
        <f t="shared" si="5"/>
        <v>1004.7113900000002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2488</v>
      </c>
      <c r="B52" s="40">
        <v>99945</v>
      </c>
      <c r="C52" s="20" t="s">
        <v>3742</v>
      </c>
      <c r="D52" s="20" t="s">
        <v>3059</v>
      </c>
      <c r="E52" s="100">
        <v>0.81310000000000004</v>
      </c>
      <c r="F52" s="39"/>
      <c r="G52" s="74">
        <f t="shared" si="0"/>
        <v>169.522684</v>
      </c>
      <c r="H52" s="74">
        <f t="shared" si="1"/>
        <v>133.97962200000001</v>
      </c>
      <c r="I52" s="74">
        <f t="shared" si="2"/>
        <v>50.683345000000003</v>
      </c>
      <c r="J52" s="75"/>
      <c r="K52" s="74">
        <f t="shared" si="3"/>
        <v>1216.4041140000002</v>
      </c>
      <c r="L52" s="74">
        <f t="shared" si="4"/>
        <v>404.56368399999997</v>
      </c>
      <c r="M52" s="74">
        <f t="shared" si="5"/>
        <v>899.07347000000004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2489</v>
      </c>
      <c r="B53" s="40">
        <v>99945</v>
      </c>
      <c r="C53" s="20" t="s">
        <v>3742</v>
      </c>
      <c r="D53" s="20" t="s">
        <v>3059</v>
      </c>
      <c r="E53" s="100">
        <v>0.81310000000000004</v>
      </c>
      <c r="F53" s="39"/>
      <c r="G53" s="74">
        <f t="shared" si="0"/>
        <v>169.522684</v>
      </c>
      <c r="H53" s="74">
        <f t="shared" si="1"/>
        <v>133.97962200000001</v>
      </c>
      <c r="I53" s="74">
        <f t="shared" si="2"/>
        <v>50.683345000000003</v>
      </c>
      <c r="J53" s="75"/>
      <c r="K53" s="74">
        <f t="shared" si="3"/>
        <v>1216.4041140000002</v>
      </c>
      <c r="L53" s="74">
        <f t="shared" si="4"/>
        <v>404.56368399999997</v>
      </c>
      <c r="M53" s="74">
        <f t="shared" si="5"/>
        <v>899.07347000000004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2490</v>
      </c>
      <c r="B54" s="12">
        <v>41700</v>
      </c>
      <c r="C54" s="12" t="s">
        <v>3746</v>
      </c>
      <c r="D54" s="12" t="s">
        <v>3056</v>
      </c>
      <c r="E54" s="100">
        <v>0.84320000000000006</v>
      </c>
      <c r="F54" s="39"/>
      <c r="G54" s="74">
        <f t="shared" si="0"/>
        <v>173.54524800000002</v>
      </c>
      <c r="H54" s="74">
        <f t="shared" si="1"/>
        <v>137.15878400000003</v>
      </c>
      <c r="I54" s="74">
        <f t="shared" si="2"/>
        <v>51.885840000000002</v>
      </c>
      <c r="J54" s="75"/>
      <c r="K54" s="74">
        <f t="shared" si="3"/>
        <v>1245.2682080000002</v>
      </c>
      <c r="L54" s="74">
        <f t="shared" si="4"/>
        <v>411.89724799999999</v>
      </c>
      <c r="M54" s="74">
        <f t="shared" si="5"/>
        <v>918.74984000000018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2491</v>
      </c>
      <c r="B55" s="40">
        <v>99945</v>
      </c>
      <c r="C55" s="20" t="s">
        <v>3742</v>
      </c>
      <c r="D55" s="20" t="s">
        <v>3059</v>
      </c>
      <c r="E55" s="100">
        <v>0.81310000000000004</v>
      </c>
      <c r="F55" s="39"/>
      <c r="G55" s="74">
        <f t="shared" si="0"/>
        <v>169.522684</v>
      </c>
      <c r="H55" s="74">
        <f t="shared" si="1"/>
        <v>133.97962200000001</v>
      </c>
      <c r="I55" s="74">
        <f t="shared" si="2"/>
        <v>50.683345000000003</v>
      </c>
      <c r="J55" s="75"/>
      <c r="K55" s="74">
        <f t="shared" si="3"/>
        <v>1216.4041140000002</v>
      </c>
      <c r="L55" s="74">
        <f t="shared" si="4"/>
        <v>404.56368399999997</v>
      </c>
      <c r="M55" s="74">
        <f t="shared" si="5"/>
        <v>899.07347000000004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2492</v>
      </c>
      <c r="B56" s="40">
        <v>99945</v>
      </c>
      <c r="C56" s="20" t="s">
        <v>3742</v>
      </c>
      <c r="D56" s="20" t="s">
        <v>3059</v>
      </c>
      <c r="E56" s="100">
        <v>0.81310000000000004</v>
      </c>
      <c r="F56" s="39"/>
      <c r="G56" s="74">
        <f t="shared" si="0"/>
        <v>169.522684</v>
      </c>
      <c r="H56" s="74">
        <f t="shared" si="1"/>
        <v>133.97962200000001</v>
      </c>
      <c r="I56" s="74">
        <f t="shared" si="2"/>
        <v>50.683345000000003</v>
      </c>
      <c r="J56" s="75"/>
      <c r="K56" s="74">
        <f t="shared" si="3"/>
        <v>1216.4041140000002</v>
      </c>
      <c r="L56" s="74">
        <f t="shared" si="4"/>
        <v>404.56368399999997</v>
      </c>
      <c r="M56" s="74">
        <f t="shared" si="5"/>
        <v>899.07347000000004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2493</v>
      </c>
      <c r="B57" s="40">
        <v>99945</v>
      </c>
      <c r="C57" s="20" t="s">
        <v>3742</v>
      </c>
      <c r="D57" s="20" t="s">
        <v>3059</v>
      </c>
      <c r="E57" s="100">
        <v>0.81310000000000004</v>
      </c>
      <c r="F57" s="39"/>
      <c r="G57" s="74">
        <f t="shared" si="0"/>
        <v>169.522684</v>
      </c>
      <c r="H57" s="74">
        <f t="shared" si="1"/>
        <v>133.97962200000001</v>
      </c>
      <c r="I57" s="74">
        <f t="shared" si="2"/>
        <v>50.683345000000003</v>
      </c>
      <c r="J57" s="75"/>
      <c r="K57" s="74">
        <f t="shared" si="3"/>
        <v>1216.4041140000002</v>
      </c>
      <c r="L57" s="74">
        <f t="shared" si="4"/>
        <v>404.56368399999997</v>
      </c>
      <c r="M57" s="74">
        <f t="shared" si="5"/>
        <v>899.07347000000004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2494</v>
      </c>
      <c r="B58" s="12">
        <v>28660</v>
      </c>
      <c r="C58" s="12" t="s">
        <v>3749</v>
      </c>
      <c r="D58" s="12" t="s">
        <v>3056</v>
      </c>
      <c r="E58" s="100">
        <v>0.9618000000000001</v>
      </c>
      <c r="F58" s="39"/>
      <c r="G58" s="74">
        <f t="shared" si="0"/>
        <v>189.39495199999999</v>
      </c>
      <c r="H58" s="74">
        <f t="shared" si="1"/>
        <v>149.68531600000003</v>
      </c>
      <c r="I58" s="74">
        <f t="shared" si="2"/>
        <v>56.623910000000009</v>
      </c>
      <c r="J58" s="75"/>
      <c r="K58" s="74">
        <f t="shared" si="3"/>
        <v>1358.9984920000002</v>
      </c>
      <c r="L58" s="74">
        <f t="shared" si="4"/>
        <v>440.79295200000001</v>
      </c>
      <c r="M58" s="74">
        <f t="shared" si="5"/>
        <v>996.27866000000017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2495</v>
      </c>
      <c r="B59" s="40">
        <v>99945</v>
      </c>
      <c r="C59" s="20" t="s">
        <v>3742</v>
      </c>
      <c r="D59" s="20" t="s">
        <v>3059</v>
      </c>
      <c r="E59" s="100">
        <v>0.81310000000000004</v>
      </c>
      <c r="F59" s="39"/>
      <c r="G59" s="74">
        <f t="shared" si="0"/>
        <v>169.522684</v>
      </c>
      <c r="H59" s="74">
        <f t="shared" si="1"/>
        <v>133.97962200000001</v>
      </c>
      <c r="I59" s="74">
        <f t="shared" si="2"/>
        <v>50.683345000000003</v>
      </c>
      <c r="J59" s="75"/>
      <c r="K59" s="74">
        <f t="shared" si="3"/>
        <v>1216.4041140000002</v>
      </c>
      <c r="L59" s="74">
        <f t="shared" si="4"/>
        <v>404.56368399999997</v>
      </c>
      <c r="M59" s="74">
        <f t="shared" si="5"/>
        <v>899.07347000000004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2496</v>
      </c>
      <c r="B60" s="40">
        <v>99945</v>
      </c>
      <c r="C60" s="20" t="s">
        <v>3742</v>
      </c>
      <c r="D60" s="20" t="s">
        <v>3059</v>
      </c>
      <c r="E60" s="100">
        <v>0.81310000000000004</v>
      </c>
      <c r="F60" s="39"/>
      <c r="G60" s="74">
        <f t="shared" si="0"/>
        <v>169.522684</v>
      </c>
      <c r="H60" s="74">
        <f t="shared" si="1"/>
        <v>133.97962200000001</v>
      </c>
      <c r="I60" s="74">
        <f t="shared" si="2"/>
        <v>50.683345000000003</v>
      </c>
      <c r="J60" s="75"/>
      <c r="K60" s="74">
        <f t="shared" si="3"/>
        <v>1216.4041140000002</v>
      </c>
      <c r="L60" s="74">
        <f t="shared" si="4"/>
        <v>404.56368399999997</v>
      </c>
      <c r="M60" s="74">
        <f t="shared" si="5"/>
        <v>899.07347000000004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2497</v>
      </c>
      <c r="B61" s="40">
        <v>99945</v>
      </c>
      <c r="C61" s="20" t="s">
        <v>3742</v>
      </c>
      <c r="D61" s="20" t="s">
        <v>3059</v>
      </c>
      <c r="E61" s="100">
        <v>0.81310000000000004</v>
      </c>
      <c r="F61" s="39"/>
      <c r="G61" s="74">
        <f t="shared" si="0"/>
        <v>169.522684</v>
      </c>
      <c r="H61" s="74">
        <f t="shared" si="1"/>
        <v>133.97962200000001</v>
      </c>
      <c r="I61" s="74">
        <f t="shared" si="2"/>
        <v>50.683345000000003</v>
      </c>
      <c r="J61" s="75"/>
      <c r="K61" s="74">
        <f t="shared" si="3"/>
        <v>1216.4041140000002</v>
      </c>
      <c r="L61" s="74">
        <f t="shared" si="4"/>
        <v>404.56368399999997</v>
      </c>
      <c r="M61" s="74">
        <f t="shared" si="5"/>
        <v>899.07347000000004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2498</v>
      </c>
      <c r="B62" s="12">
        <v>31180</v>
      </c>
      <c r="C62" s="12" t="s">
        <v>3754</v>
      </c>
      <c r="D62" s="12" t="s">
        <v>3056</v>
      </c>
      <c r="E62" s="100">
        <v>0.84199999999999997</v>
      </c>
      <c r="F62" s="39"/>
      <c r="G62" s="74">
        <f t="shared" si="0"/>
        <v>173.38487999999998</v>
      </c>
      <c r="H62" s="74">
        <f t="shared" si="1"/>
        <v>137.03203999999999</v>
      </c>
      <c r="I62" s="74">
        <f t="shared" si="2"/>
        <v>51.837900000000005</v>
      </c>
      <c r="J62" s="75"/>
      <c r="K62" s="74">
        <f t="shared" si="3"/>
        <v>1244.1174800000001</v>
      </c>
      <c r="L62" s="74">
        <f t="shared" si="4"/>
        <v>411.60487999999998</v>
      </c>
      <c r="M62" s="74">
        <f t="shared" si="5"/>
        <v>917.96540000000005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2499</v>
      </c>
      <c r="B63" s="40">
        <v>99945</v>
      </c>
      <c r="C63" s="20" t="s">
        <v>3742</v>
      </c>
      <c r="D63" s="20" t="s">
        <v>3059</v>
      </c>
      <c r="E63" s="100">
        <v>0.81310000000000004</v>
      </c>
      <c r="F63" s="39"/>
      <c r="G63" s="74">
        <f t="shared" si="0"/>
        <v>169.522684</v>
      </c>
      <c r="H63" s="74">
        <f t="shared" si="1"/>
        <v>133.97962200000001</v>
      </c>
      <c r="I63" s="74">
        <f t="shared" si="2"/>
        <v>50.683345000000003</v>
      </c>
      <c r="J63" s="75"/>
      <c r="K63" s="74">
        <f t="shared" si="3"/>
        <v>1216.4041140000002</v>
      </c>
      <c r="L63" s="74">
        <f t="shared" si="4"/>
        <v>404.56368399999997</v>
      </c>
      <c r="M63" s="74">
        <f t="shared" si="5"/>
        <v>899.07347000000004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2500</v>
      </c>
      <c r="B64" s="40">
        <v>99945</v>
      </c>
      <c r="C64" s="20" t="s">
        <v>3742</v>
      </c>
      <c r="D64" s="20" t="s">
        <v>3059</v>
      </c>
      <c r="E64" s="100">
        <v>0.81310000000000004</v>
      </c>
      <c r="F64" s="39"/>
      <c r="G64" s="74">
        <f t="shared" si="0"/>
        <v>169.522684</v>
      </c>
      <c r="H64" s="74">
        <f t="shared" si="1"/>
        <v>133.97962200000001</v>
      </c>
      <c r="I64" s="74">
        <f t="shared" si="2"/>
        <v>50.683345000000003</v>
      </c>
      <c r="J64" s="75"/>
      <c r="K64" s="74">
        <f t="shared" si="3"/>
        <v>1216.4041140000002</v>
      </c>
      <c r="L64" s="74">
        <f t="shared" si="4"/>
        <v>404.56368399999997</v>
      </c>
      <c r="M64" s="74">
        <f t="shared" si="5"/>
        <v>899.07347000000004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2501</v>
      </c>
      <c r="B65" s="12">
        <v>19124</v>
      </c>
      <c r="C65" s="12" t="s">
        <v>3753</v>
      </c>
      <c r="D65" s="12" t="s">
        <v>3056</v>
      </c>
      <c r="E65" s="100">
        <v>0.97470000000000001</v>
      </c>
      <c r="F65" s="39"/>
      <c r="G65" s="74">
        <f t="shared" si="0"/>
        <v>191.11890799999998</v>
      </c>
      <c r="H65" s="74">
        <f t="shared" si="1"/>
        <v>151.04781400000002</v>
      </c>
      <c r="I65" s="74">
        <f t="shared" si="2"/>
        <v>57.139265000000009</v>
      </c>
      <c r="J65" s="75"/>
      <c r="K65" s="74">
        <f t="shared" si="3"/>
        <v>1371.3688180000001</v>
      </c>
      <c r="L65" s="74">
        <f t="shared" si="4"/>
        <v>443.93590799999998</v>
      </c>
      <c r="M65" s="74">
        <f t="shared" si="5"/>
        <v>1004.7113900000002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2502</v>
      </c>
      <c r="B66" s="40">
        <v>99945</v>
      </c>
      <c r="C66" s="20" t="s">
        <v>3742</v>
      </c>
      <c r="D66" s="20" t="s">
        <v>3059</v>
      </c>
      <c r="E66" s="100">
        <v>0.81310000000000004</v>
      </c>
      <c r="F66" s="39"/>
      <c r="G66" s="74">
        <f t="shared" si="0"/>
        <v>169.522684</v>
      </c>
      <c r="H66" s="74">
        <f t="shared" si="1"/>
        <v>133.97962200000001</v>
      </c>
      <c r="I66" s="74">
        <f t="shared" si="2"/>
        <v>50.683345000000003</v>
      </c>
      <c r="J66" s="75"/>
      <c r="K66" s="74">
        <f t="shared" si="3"/>
        <v>1216.4041140000002</v>
      </c>
      <c r="L66" s="74">
        <f t="shared" si="4"/>
        <v>404.56368399999997</v>
      </c>
      <c r="M66" s="74">
        <f t="shared" si="5"/>
        <v>899.07347000000004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2506</v>
      </c>
      <c r="B67" s="40">
        <v>99945</v>
      </c>
      <c r="C67" s="20" t="s">
        <v>3742</v>
      </c>
      <c r="D67" s="20" t="s">
        <v>3059</v>
      </c>
      <c r="E67" s="100">
        <v>0.81310000000000004</v>
      </c>
      <c r="F67" s="39"/>
      <c r="G67" s="74">
        <f t="shared" si="0"/>
        <v>169.522684</v>
      </c>
      <c r="H67" s="74">
        <f t="shared" si="1"/>
        <v>133.97962200000001</v>
      </c>
      <c r="I67" s="74">
        <f t="shared" si="2"/>
        <v>50.683345000000003</v>
      </c>
      <c r="J67" s="75"/>
      <c r="K67" s="74">
        <f t="shared" si="3"/>
        <v>1216.4041140000002</v>
      </c>
      <c r="L67" s="74">
        <f t="shared" si="4"/>
        <v>404.56368399999997</v>
      </c>
      <c r="M67" s="74">
        <f t="shared" si="5"/>
        <v>899.07347000000004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2503</v>
      </c>
      <c r="B68" s="40">
        <v>99945</v>
      </c>
      <c r="C68" s="20" t="s">
        <v>3742</v>
      </c>
      <c r="D68" s="20" t="s">
        <v>3059</v>
      </c>
      <c r="E68" s="100">
        <v>0.81310000000000004</v>
      </c>
      <c r="F68" s="39"/>
      <c r="G68" s="74">
        <f t="shared" si="0"/>
        <v>169.522684</v>
      </c>
      <c r="H68" s="74">
        <f t="shared" si="1"/>
        <v>133.97962200000001</v>
      </c>
      <c r="I68" s="74">
        <f t="shared" si="2"/>
        <v>50.683345000000003</v>
      </c>
      <c r="J68" s="75"/>
      <c r="K68" s="74">
        <f t="shared" si="3"/>
        <v>1216.4041140000002</v>
      </c>
      <c r="L68" s="74">
        <f t="shared" si="4"/>
        <v>404.56368399999997</v>
      </c>
      <c r="M68" s="74">
        <f t="shared" si="5"/>
        <v>899.07347000000004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2504</v>
      </c>
      <c r="B69" s="40">
        <v>99945</v>
      </c>
      <c r="C69" s="20" t="s">
        <v>3742</v>
      </c>
      <c r="D69" s="20" t="s">
        <v>3059</v>
      </c>
      <c r="E69" s="100">
        <v>0.81310000000000004</v>
      </c>
      <c r="F69" s="39"/>
      <c r="G69" s="74">
        <f t="shared" si="0"/>
        <v>169.522684</v>
      </c>
      <c r="H69" s="74">
        <f t="shared" si="1"/>
        <v>133.97962200000001</v>
      </c>
      <c r="I69" s="74">
        <f t="shared" si="2"/>
        <v>50.683345000000003</v>
      </c>
      <c r="J69" s="75"/>
      <c r="K69" s="74">
        <f t="shared" si="3"/>
        <v>1216.4041140000002</v>
      </c>
      <c r="L69" s="74">
        <f t="shared" si="4"/>
        <v>404.56368399999997</v>
      </c>
      <c r="M69" s="74">
        <f t="shared" si="5"/>
        <v>899.07347000000004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2505</v>
      </c>
      <c r="B70" s="12">
        <v>19124</v>
      </c>
      <c r="C70" s="12" t="s">
        <v>3753</v>
      </c>
      <c r="D70" s="12" t="s">
        <v>3056</v>
      </c>
      <c r="E70" s="100">
        <v>0.97470000000000001</v>
      </c>
      <c r="F70" s="39"/>
      <c r="G70" s="74">
        <f t="shared" si="0"/>
        <v>191.11890799999998</v>
      </c>
      <c r="H70" s="74">
        <f t="shared" si="1"/>
        <v>151.04781400000002</v>
      </c>
      <c r="I70" s="74">
        <f t="shared" si="2"/>
        <v>57.139265000000009</v>
      </c>
      <c r="J70" s="75"/>
      <c r="K70" s="74">
        <f t="shared" si="3"/>
        <v>1371.3688180000001</v>
      </c>
      <c r="L70" s="74">
        <f t="shared" si="4"/>
        <v>443.93590799999998</v>
      </c>
      <c r="M70" s="74">
        <f t="shared" si="5"/>
        <v>1004.7113900000002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2507</v>
      </c>
      <c r="B71" s="40">
        <v>99945</v>
      </c>
      <c r="C71" s="20" t="s">
        <v>3742</v>
      </c>
      <c r="D71" s="20" t="s">
        <v>3059</v>
      </c>
      <c r="E71" s="100">
        <v>0.81310000000000004</v>
      </c>
      <c r="F71" s="39"/>
      <c r="G71" s="74">
        <f t="shared" si="0"/>
        <v>169.522684</v>
      </c>
      <c r="H71" s="74">
        <f t="shared" si="1"/>
        <v>133.97962200000001</v>
      </c>
      <c r="I71" s="74">
        <f t="shared" si="2"/>
        <v>50.683345000000003</v>
      </c>
      <c r="J71" s="75"/>
      <c r="K71" s="74">
        <f t="shared" si="3"/>
        <v>1216.4041140000002</v>
      </c>
      <c r="L71" s="74">
        <f t="shared" si="4"/>
        <v>404.56368399999997</v>
      </c>
      <c r="M71" s="74">
        <f t="shared" si="5"/>
        <v>899.07347000000004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2508</v>
      </c>
      <c r="B72" s="40">
        <v>99945</v>
      </c>
      <c r="C72" s="20" t="s">
        <v>3742</v>
      </c>
      <c r="D72" s="20" t="s">
        <v>3059</v>
      </c>
      <c r="E72" s="100">
        <v>0.81310000000000004</v>
      </c>
      <c r="F72" s="39"/>
      <c r="G72" s="74">
        <f t="shared" si="0"/>
        <v>169.522684</v>
      </c>
      <c r="H72" s="74">
        <f t="shared" si="1"/>
        <v>133.97962200000001</v>
      </c>
      <c r="I72" s="74">
        <f t="shared" si="2"/>
        <v>50.683345000000003</v>
      </c>
      <c r="J72" s="75"/>
      <c r="K72" s="74">
        <f t="shared" si="3"/>
        <v>1216.4041140000002</v>
      </c>
      <c r="L72" s="74">
        <f t="shared" si="4"/>
        <v>404.56368399999997</v>
      </c>
      <c r="M72" s="74">
        <f t="shared" si="5"/>
        <v>899.07347000000004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2509</v>
      </c>
      <c r="B73" s="40">
        <v>99945</v>
      </c>
      <c r="C73" s="20" t="s">
        <v>3742</v>
      </c>
      <c r="D73" s="20" t="s">
        <v>3059</v>
      </c>
      <c r="E73" s="100">
        <v>0.81310000000000004</v>
      </c>
      <c r="F73" s="39"/>
      <c r="G73" s="74">
        <f t="shared" ref="G73:G136" si="6">+(E73*133.64)+60.86</f>
        <v>169.522684</v>
      </c>
      <c r="H73" s="74">
        <f t="shared" ref="H73:H136" si="7">(E73*105.62)+48.1</f>
        <v>133.97962200000001</v>
      </c>
      <c r="I73" s="74">
        <f t="shared" ref="I73:I136" si="8">(E73*39.95)+18.2</f>
        <v>50.683345000000003</v>
      </c>
      <c r="J73" s="75"/>
      <c r="K73" s="74">
        <f t="shared" ref="K73:K136" si="9">((E73*958.94)+436.69)</f>
        <v>1216.4041140000002</v>
      </c>
      <c r="L73" s="74">
        <f t="shared" ref="L73:L136" si="10">(E73*243.64)+206.46</f>
        <v>404.56368399999997</v>
      </c>
      <c r="M73" s="74">
        <f t="shared" ref="M73:M136" si="11">(E73*653.7)+367.55</f>
        <v>899.07347000000004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2510</v>
      </c>
      <c r="B74" s="40">
        <v>99945</v>
      </c>
      <c r="C74" s="20" t="s">
        <v>3742</v>
      </c>
      <c r="D74" s="20" t="s">
        <v>3059</v>
      </c>
      <c r="E74" s="100">
        <v>0.81310000000000004</v>
      </c>
      <c r="F74" s="39"/>
      <c r="G74" s="74">
        <f t="shared" si="6"/>
        <v>169.522684</v>
      </c>
      <c r="H74" s="74">
        <f t="shared" si="7"/>
        <v>133.97962200000001</v>
      </c>
      <c r="I74" s="74">
        <f t="shared" si="8"/>
        <v>50.683345000000003</v>
      </c>
      <c r="J74" s="75"/>
      <c r="K74" s="74">
        <f t="shared" si="9"/>
        <v>1216.4041140000002</v>
      </c>
      <c r="L74" s="74">
        <f t="shared" si="10"/>
        <v>404.56368399999997</v>
      </c>
      <c r="M74" s="74">
        <f t="shared" si="11"/>
        <v>899.07347000000004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2511</v>
      </c>
      <c r="B75" s="40">
        <v>99945</v>
      </c>
      <c r="C75" s="20" t="s">
        <v>3742</v>
      </c>
      <c r="D75" s="20" t="s">
        <v>3059</v>
      </c>
      <c r="E75" s="100">
        <v>0.81310000000000004</v>
      </c>
      <c r="F75" s="39"/>
      <c r="G75" s="74">
        <f t="shared" si="6"/>
        <v>169.522684</v>
      </c>
      <c r="H75" s="74">
        <f t="shared" si="7"/>
        <v>133.97962200000001</v>
      </c>
      <c r="I75" s="74">
        <f t="shared" si="8"/>
        <v>50.683345000000003</v>
      </c>
      <c r="J75" s="75"/>
      <c r="K75" s="74">
        <f t="shared" si="9"/>
        <v>1216.4041140000002</v>
      </c>
      <c r="L75" s="74">
        <f t="shared" si="10"/>
        <v>404.56368399999997</v>
      </c>
      <c r="M75" s="74">
        <f t="shared" si="11"/>
        <v>899.07347000000004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12" t="s">
        <v>2512</v>
      </c>
      <c r="B76" s="12">
        <v>36220</v>
      </c>
      <c r="C76" s="12" t="s">
        <v>3755</v>
      </c>
      <c r="D76" s="12" t="s">
        <v>3056</v>
      </c>
      <c r="E76" s="100">
        <v>0.85899999999999999</v>
      </c>
      <c r="F76" s="39"/>
      <c r="G76" s="74">
        <f t="shared" si="6"/>
        <v>175.65675999999999</v>
      </c>
      <c r="H76" s="74">
        <f t="shared" si="7"/>
        <v>138.82758000000001</v>
      </c>
      <c r="I76" s="74">
        <f t="shared" si="8"/>
        <v>52.517049999999998</v>
      </c>
      <c r="J76" s="75"/>
      <c r="K76" s="74">
        <f t="shared" si="9"/>
        <v>1260.4194600000001</v>
      </c>
      <c r="L76" s="74">
        <f t="shared" si="10"/>
        <v>415.74675999999999</v>
      </c>
      <c r="M76" s="74">
        <f t="shared" si="11"/>
        <v>929.07830000000013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2513</v>
      </c>
      <c r="B77" s="40">
        <v>99945</v>
      </c>
      <c r="C77" s="20" t="s">
        <v>3742</v>
      </c>
      <c r="D77" s="20" t="s">
        <v>3059</v>
      </c>
      <c r="E77" s="100">
        <v>0.81310000000000004</v>
      </c>
      <c r="F77" s="39"/>
      <c r="G77" s="74">
        <f t="shared" si="6"/>
        <v>169.522684</v>
      </c>
      <c r="H77" s="74">
        <f t="shared" si="7"/>
        <v>133.97962200000001</v>
      </c>
      <c r="I77" s="74">
        <f t="shared" si="8"/>
        <v>50.683345000000003</v>
      </c>
      <c r="J77" s="75"/>
      <c r="K77" s="74">
        <f t="shared" si="9"/>
        <v>1216.4041140000002</v>
      </c>
      <c r="L77" s="74">
        <f t="shared" si="10"/>
        <v>404.56368399999997</v>
      </c>
      <c r="M77" s="74">
        <f t="shared" si="11"/>
        <v>899.07347000000004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2515</v>
      </c>
      <c r="B78" s="12">
        <v>21340</v>
      </c>
      <c r="C78" s="12" t="s">
        <v>3756</v>
      </c>
      <c r="D78" s="12" t="s">
        <v>3056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2514</v>
      </c>
      <c r="B79" s="12">
        <v>19124</v>
      </c>
      <c r="C79" s="12" t="s">
        <v>3753</v>
      </c>
      <c r="D79" s="12" t="s">
        <v>3056</v>
      </c>
      <c r="E79" s="100">
        <v>0.97470000000000001</v>
      </c>
      <c r="F79" s="39"/>
      <c r="G79" s="74">
        <f t="shared" si="6"/>
        <v>191.11890799999998</v>
      </c>
      <c r="H79" s="74">
        <f t="shared" si="7"/>
        <v>151.04781400000002</v>
      </c>
      <c r="I79" s="74">
        <f t="shared" si="8"/>
        <v>57.139265000000009</v>
      </c>
      <c r="J79" s="75"/>
      <c r="K79" s="74">
        <f t="shared" si="9"/>
        <v>1371.3688180000001</v>
      </c>
      <c r="L79" s="74">
        <f t="shared" si="10"/>
        <v>443.93590799999998</v>
      </c>
      <c r="M79" s="74">
        <f t="shared" si="11"/>
        <v>1004.7113900000002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2516</v>
      </c>
      <c r="B80" s="40">
        <v>99945</v>
      </c>
      <c r="C80" s="20" t="s">
        <v>3742</v>
      </c>
      <c r="D80" s="20" t="s">
        <v>3059</v>
      </c>
      <c r="E80" s="100">
        <v>0.81310000000000004</v>
      </c>
      <c r="F80" s="39"/>
      <c r="G80" s="74">
        <f t="shared" si="6"/>
        <v>169.522684</v>
      </c>
      <c r="H80" s="74">
        <f t="shared" si="7"/>
        <v>133.97962200000001</v>
      </c>
      <c r="I80" s="74">
        <f t="shared" si="8"/>
        <v>50.683345000000003</v>
      </c>
      <c r="J80" s="75"/>
      <c r="K80" s="74">
        <f t="shared" si="9"/>
        <v>1216.4041140000002</v>
      </c>
      <c r="L80" s="74">
        <f t="shared" si="10"/>
        <v>404.56368399999997</v>
      </c>
      <c r="M80" s="74">
        <f t="shared" si="11"/>
        <v>899.07347000000004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2517</v>
      </c>
      <c r="B81" s="12">
        <v>47380</v>
      </c>
      <c r="C81" s="12" t="s">
        <v>3757</v>
      </c>
      <c r="D81" s="12" t="s">
        <v>3056</v>
      </c>
      <c r="E81" s="100">
        <v>0.90990000000000004</v>
      </c>
      <c r="F81" s="39"/>
      <c r="G81" s="74">
        <f t="shared" si="6"/>
        <v>182.459036</v>
      </c>
      <c r="H81" s="74">
        <f t="shared" si="7"/>
        <v>144.20363800000001</v>
      </c>
      <c r="I81" s="74">
        <f t="shared" si="8"/>
        <v>54.550505000000001</v>
      </c>
      <c r="J81" s="75"/>
      <c r="K81" s="74">
        <f t="shared" si="9"/>
        <v>1309.2295060000001</v>
      </c>
      <c r="L81" s="74">
        <f t="shared" si="10"/>
        <v>428.14803600000005</v>
      </c>
      <c r="M81" s="74">
        <f t="shared" si="11"/>
        <v>962.35163000000011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2518</v>
      </c>
      <c r="B82" s="40">
        <v>99945</v>
      </c>
      <c r="C82" s="20" t="s">
        <v>3742</v>
      </c>
      <c r="D82" s="20" t="s">
        <v>3059</v>
      </c>
      <c r="E82" s="100">
        <v>0.81310000000000004</v>
      </c>
      <c r="F82" s="39"/>
      <c r="G82" s="74">
        <f t="shared" si="6"/>
        <v>169.522684</v>
      </c>
      <c r="H82" s="74">
        <f t="shared" si="7"/>
        <v>133.97962200000001</v>
      </c>
      <c r="I82" s="74">
        <f t="shared" si="8"/>
        <v>50.683345000000003</v>
      </c>
      <c r="J82" s="75"/>
      <c r="K82" s="74">
        <f t="shared" si="9"/>
        <v>1216.4041140000002</v>
      </c>
      <c r="L82" s="74">
        <f t="shared" si="10"/>
        <v>404.56368399999997</v>
      </c>
      <c r="M82" s="74">
        <f t="shared" si="11"/>
        <v>899.07347000000004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2519</v>
      </c>
      <c r="B83" s="40">
        <v>99945</v>
      </c>
      <c r="C83" s="20" t="s">
        <v>3742</v>
      </c>
      <c r="D83" s="20" t="s">
        <v>3059</v>
      </c>
      <c r="E83" s="100">
        <v>0.81310000000000004</v>
      </c>
      <c r="F83" s="39"/>
      <c r="G83" s="74">
        <f t="shared" si="6"/>
        <v>169.522684</v>
      </c>
      <c r="H83" s="74">
        <f t="shared" si="7"/>
        <v>133.97962200000001</v>
      </c>
      <c r="I83" s="74">
        <f t="shared" si="8"/>
        <v>50.683345000000003</v>
      </c>
      <c r="J83" s="75"/>
      <c r="K83" s="74">
        <f t="shared" si="9"/>
        <v>1216.4041140000002</v>
      </c>
      <c r="L83" s="74">
        <f t="shared" si="10"/>
        <v>404.56368399999997</v>
      </c>
      <c r="M83" s="74">
        <f t="shared" si="11"/>
        <v>899.07347000000004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40" t="s">
        <v>2520</v>
      </c>
      <c r="B84" s="40">
        <v>99945</v>
      </c>
      <c r="C84" s="20" t="s">
        <v>3742</v>
      </c>
      <c r="D84" s="20" t="s">
        <v>3059</v>
      </c>
      <c r="E84" s="100">
        <v>0.81310000000000004</v>
      </c>
      <c r="F84" s="39"/>
      <c r="G84" s="74">
        <f t="shared" si="6"/>
        <v>169.522684</v>
      </c>
      <c r="H84" s="74">
        <f t="shared" si="7"/>
        <v>133.97962200000001</v>
      </c>
      <c r="I84" s="74">
        <f t="shared" si="8"/>
        <v>50.683345000000003</v>
      </c>
      <c r="J84" s="75"/>
      <c r="K84" s="74">
        <f t="shared" si="9"/>
        <v>1216.4041140000002</v>
      </c>
      <c r="L84" s="74">
        <f t="shared" si="10"/>
        <v>404.56368399999997</v>
      </c>
      <c r="M84" s="74">
        <f t="shared" si="11"/>
        <v>899.07347000000004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2521</v>
      </c>
      <c r="B85" s="40">
        <v>99945</v>
      </c>
      <c r="C85" s="20" t="s">
        <v>3742</v>
      </c>
      <c r="D85" s="20" t="s">
        <v>3059</v>
      </c>
      <c r="E85" s="100">
        <v>0.81310000000000004</v>
      </c>
      <c r="F85" s="39"/>
      <c r="G85" s="74">
        <f t="shared" si="6"/>
        <v>169.522684</v>
      </c>
      <c r="H85" s="74">
        <f t="shared" si="7"/>
        <v>133.97962200000001</v>
      </c>
      <c r="I85" s="74">
        <f t="shared" si="8"/>
        <v>50.683345000000003</v>
      </c>
      <c r="J85" s="75"/>
      <c r="K85" s="74">
        <f t="shared" si="9"/>
        <v>1216.4041140000002</v>
      </c>
      <c r="L85" s="74">
        <f t="shared" si="10"/>
        <v>404.56368399999997</v>
      </c>
      <c r="M85" s="74">
        <f t="shared" si="11"/>
        <v>899.07347000000004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40" t="s">
        <v>2522</v>
      </c>
      <c r="B86" s="40">
        <v>99945</v>
      </c>
      <c r="C86" s="20" t="s">
        <v>3742</v>
      </c>
      <c r="D86" s="20" t="s">
        <v>3059</v>
      </c>
      <c r="E86" s="100">
        <v>0.81310000000000004</v>
      </c>
      <c r="F86" s="39"/>
      <c r="G86" s="74">
        <f t="shared" si="6"/>
        <v>169.522684</v>
      </c>
      <c r="H86" s="74">
        <f t="shared" si="7"/>
        <v>133.97962200000001</v>
      </c>
      <c r="I86" s="74">
        <f t="shared" si="8"/>
        <v>50.683345000000003</v>
      </c>
      <c r="J86" s="75"/>
      <c r="K86" s="74">
        <f t="shared" si="9"/>
        <v>1216.4041140000002</v>
      </c>
      <c r="L86" s="74">
        <f t="shared" si="10"/>
        <v>404.56368399999997</v>
      </c>
      <c r="M86" s="74">
        <f t="shared" si="11"/>
        <v>899.07347000000004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12" t="s">
        <v>2523</v>
      </c>
      <c r="B87" s="12">
        <v>26420</v>
      </c>
      <c r="C87" s="12" t="s">
        <v>3747</v>
      </c>
      <c r="D87" s="12" t="s">
        <v>3056</v>
      </c>
      <c r="E87" s="100">
        <v>1.0018</v>
      </c>
      <c r="F87" s="39"/>
      <c r="G87" s="74">
        <f t="shared" si="6"/>
        <v>194.74055199999998</v>
      </c>
      <c r="H87" s="74">
        <f t="shared" si="7"/>
        <v>153.91011600000002</v>
      </c>
      <c r="I87" s="74">
        <f t="shared" si="8"/>
        <v>58.221910000000008</v>
      </c>
      <c r="J87" s="75"/>
      <c r="K87" s="74">
        <f t="shared" si="9"/>
        <v>1397.356092</v>
      </c>
      <c r="L87" s="74">
        <f t="shared" si="10"/>
        <v>450.53855199999998</v>
      </c>
      <c r="M87" s="74">
        <f t="shared" si="11"/>
        <v>1022.4266600000001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2524</v>
      </c>
      <c r="B88" s="40">
        <v>99945</v>
      </c>
      <c r="C88" s="20" t="s">
        <v>3742</v>
      </c>
      <c r="D88" s="20" t="s">
        <v>3059</v>
      </c>
      <c r="E88" s="100">
        <v>0.81310000000000004</v>
      </c>
      <c r="F88" s="39"/>
      <c r="G88" s="74">
        <f t="shared" si="6"/>
        <v>169.522684</v>
      </c>
      <c r="H88" s="74">
        <f t="shared" si="7"/>
        <v>133.97962200000001</v>
      </c>
      <c r="I88" s="74">
        <f t="shared" si="8"/>
        <v>50.683345000000003</v>
      </c>
      <c r="J88" s="75"/>
      <c r="K88" s="74">
        <f t="shared" si="9"/>
        <v>1216.4041140000002</v>
      </c>
      <c r="L88" s="74">
        <f t="shared" si="10"/>
        <v>404.56368399999997</v>
      </c>
      <c r="M88" s="74">
        <f t="shared" si="11"/>
        <v>899.07347000000004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40" t="s">
        <v>2525</v>
      </c>
      <c r="B89" s="40">
        <v>99945</v>
      </c>
      <c r="C89" s="20" t="s">
        <v>3742</v>
      </c>
      <c r="D89" s="20" t="s">
        <v>3059</v>
      </c>
      <c r="E89" s="100">
        <v>0.81310000000000004</v>
      </c>
      <c r="F89" s="39"/>
      <c r="G89" s="74">
        <f t="shared" si="6"/>
        <v>169.522684</v>
      </c>
      <c r="H89" s="74">
        <f t="shared" si="7"/>
        <v>133.97962200000001</v>
      </c>
      <c r="I89" s="74">
        <f t="shared" si="8"/>
        <v>50.683345000000003</v>
      </c>
      <c r="J89" s="75"/>
      <c r="K89" s="74">
        <f t="shared" si="9"/>
        <v>1216.4041140000002</v>
      </c>
      <c r="L89" s="74">
        <f t="shared" si="10"/>
        <v>404.56368399999997</v>
      </c>
      <c r="M89" s="74">
        <f t="shared" si="11"/>
        <v>899.07347000000004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40" t="s">
        <v>2526</v>
      </c>
      <c r="B90" s="40">
        <v>99945</v>
      </c>
      <c r="C90" s="20" t="s">
        <v>3742</v>
      </c>
      <c r="D90" s="20" t="s">
        <v>3059</v>
      </c>
      <c r="E90" s="100">
        <v>0.81310000000000004</v>
      </c>
      <c r="F90" s="39"/>
      <c r="G90" s="74">
        <f t="shared" si="6"/>
        <v>169.522684</v>
      </c>
      <c r="H90" s="74">
        <f t="shared" si="7"/>
        <v>133.97962200000001</v>
      </c>
      <c r="I90" s="74">
        <f t="shared" si="8"/>
        <v>50.683345000000003</v>
      </c>
      <c r="J90" s="75"/>
      <c r="K90" s="74">
        <f t="shared" si="9"/>
        <v>1216.4041140000002</v>
      </c>
      <c r="L90" s="74">
        <f t="shared" si="10"/>
        <v>404.56368399999997</v>
      </c>
      <c r="M90" s="74">
        <f t="shared" si="11"/>
        <v>899.07347000000004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40" t="s">
        <v>2527</v>
      </c>
      <c r="B91" s="40">
        <v>99945</v>
      </c>
      <c r="C91" s="20" t="s">
        <v>3742</v>
      </c>
      <c r="D91" s="20" t="s">
        <v>3059</v>
      </c>
      <c r="E91" s="100">
        <v>0.81310000000000004</v>
      </c>
      <c r="F91" s="39"/>
      <c r="G91" s="74">
        <f t="shared" si="6"/>
        <v>169.522684</v>
      </c>
      <c r="H91" s="74">
        <f t="shared" si="7"/>
        <v>133.97962200000001</v>
      </c>
      <c r="I91" s="74">
        <f t="shared" si="8"/>
        <v>50.683345000000003</v>
      </c>
      <c r="J91" s="75"/>
      <c r="K91" s="74">
        <f t="shared" si="9"/>
        <v>1216.4041140000002</v>
      </c>
      <c r="L91" s="74">
        <f t="shared" si="10"/>
        <v>404.56368399999997</v>
      </c>
      <c r="M91" s="74">
        <f t="shared" si="11"/>
        <v>899.07347000000004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12" t="s">
        <v>2528</v>
      </c>
      <c r="B92" s="12">
        <v>26420</v>
      </c>
      <c r="C92" s="12" t="s">
        <v>3747</v>
      </c>
      <c r="D92" s="12" t="s">
        <v>3056</v>
      </c>
      <c r="E92" s="100">
        <v>1.0018</v>
      </c>
      <c r="F92" s="39"/>
      <c r="G92" s="74">
        <f t="shared" si="6"/>
        <v>194.74055199999998</v>
      </c>
      <c r="H92" s="74">
        <f t="shared" si="7"/>
        <v>153.91011600000002</v>
      </c>
      <c r="I92" s="74">
        <f t="shared" si="8"/>
        <v>58.221910000000008</v>
      </c>
      <c r="J92" s="75"/>
      <c r="K92" s="74">
        <f t="shared" si="9"/>
        <v>1397.356092</v>
      </c>
      <c r="L92" s="74">
        <f t="shared" si="10"/>
        <v>450.53855199999998</v>
      </c>
      <c r="M92" s="74">
        <f t="shared" si="11"/>
        <v>1022.4266600000001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40" t="s">
        <v>2529</v>
      </c>
      <c r="B93" s="40">
        <v>99945</v>
      </c>
      <c r="C93" s="20" t="s">
        <v>3742</v>
      </c>
      <c r="D93" s="20" t="s">
        <v>3059</v>
      </c>
      <c r="E93" s="100">
        <v>0.81310000000000004</v>
      </c>
      <c r="F93" s="39"/>
      <c r="G93" s="74">
        <f t="shared" si="6"/>
        <v>169.522684</v>
      </c>
      <c r="H93" s="74">
        <f t="shared" si="7"/>
        <v>133.97962200000001</v>
      </c>
      <c r="I93" s="74">
        <f t="shared" si="8"/>
        <v>50.683345000000003</v>
      </c>
      <c r="J93" s="75"/>
      <c r="K93" s="74">
        <f t="shared" si="9"/>
        <v>1216.4041140000002</v>
      </c>
      <c r="L93" s="74">
        <f t="shared" si="10"/>
        <v>404.56368399999997</v>
      </c>
      <c r="M93" s="74">
        <f t="shared" si="11"/>
        <v>899.07347000000004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2530</v>
      </c>
      <c r="B94" s="40">
        <v>99945</v>
      </c>
      <c r="C94" s="20" t="s">
        <v>3742</v>
      </c>
      <c r="D94" s="20" t="s">
        <v>3059</v>
      </c>
      <c r="E94" s="100">
        <v>0.81310000000000004</v>
      </c>
      <c r="F94" s="39"/>
      <c r="G94" s="74">
        <f t="shared" si="6"/>
        <v>169.522684</v>
      </c>
      <c r="H94" s="74">
        <f t="shared" si="7"/>
        <v>133.97962200000001</v>
      </c>
      <c r="I94" s="74">
        <f t="shared" si="8"/>
        <v>50.683345000000003</v>
      </c>
      <c r="J94" s="75"/>
      <c r="K94" s="74">
        <f t="shared" si="9"/>
        <v>1216.4041140000002</v>
      </c>
      <c r="L94" s="74">
        <f t="shared" si="10"/>
        <v>404.56368399999997</v>
      </c>
      <c r="M94" s="74">
        <f t="shared" si="11"/>
        <v>899.07347000000004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2531</v>
      </c>
      <c r="B95" s="40">
        <v>99945</v>
      </c>
      <c r="C95" s="20" t="s">
        <v>3742</v>
      </c>
      <c r="D95" s="20" t="s">
        <v>3059</v>
      </c>
      <c r="E95" s="100">
        <v>0.81310000000000004</v>
      </c>
      <c r="F95" s="39"/>
      <c r="G95" s="74">
        <f t="shared" si="6"/>
        <v>169.522684</v>
      </c>
      <c r="H95" s="74">
        <f t="shared" si="7"/>
        <v>133.97962200000001</v>
      </c>
      <c r="I95" s="74">
        <f t="shared" si="8"/>
        <v>50.683345000000003</v>
      </c>
      <c r="J95" s="75"/>
      <c r="K95" s="74">
        <f t="shared" si="9"/>
        <v>1216.4041140000002</v>
      </c>
      <c r="L95" s="74">
        <f t="shared" si="10"/>
        <v>404.56368399999997</v>
      </c>
      <c r="M95" s="74">
        <f t="shared" si="11"/>
        <v>899.07347000000004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12" t="s">
        <v>2532</v>
      </c>
      <c r="B96" s="12">
        <v>47020</v>
      </c>
      <c r="C96" s="12" t="s">
        <v>3758</v>
      </c>
      <c r="D96" s="12" t="s">
        <v>3056</v>
      </c>
      <c r="E96" s="100">
        <v>0.87760000000000005</v>
      </c>
      <c r="F96" s="39"/>
      <c r="G96" s="74">
        <f t="shared" si="6"/>
        <v>178.14246399999999</v>
      </c>
      <c r="H96" s="74">
        <f t="shared" si="7"/>
        <v>140.792112</v>
      </c>
      <c r="I96" s="74">
        <f t="shared" si="8"/>
        <v>53.260120000000001</v>
      </c>
      <c r="J96" s="75"/>
      <c r="K96" s="74">
        <f t="shared" si="9"/>
        <v>1278.255744</v>
      </c>
      <c r="L96" s="74">
        <f t="shared" si="10"/>
        <v>420.27846399999999</v>
      </c>
      <c r="M96" s="74">
        <f t="shared" si="11"/>
        <v>941.23712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2533</v>
      </c>
      <c r="B97" s="40">
        <v>99945</v>
      </c>
      <c r="C97" s="20" t="s">
        <v>3742</v>
      </c>
      <c r="D97" s="20" t="s">
        <v>3059</v>
      </c>
      <c r="E97" s="100">
        <v>0.81310000000000004</v>
      </c>
      <c r="F97" s="39"/>
      <c r="G97" s="74">
        <f t="shared" si="6"/>
        <v>169.522684</v>
      </c>
      <c r="H97" s="74">
        <f t="shared" si="7"/>
        <v>133.97962200000001</v>
      </c>
      <c r="I97" s="74">
        <f t="shared" si="8"/>
        <v>50.683345000000003</v>
      </c>
      <c r="J97" s="75"/>
      <c r="K97" s="74">
        <f t="shared" si="9"/>
        <v>1216.4041140000002</v>
      </c>
      <c r="L97" s="74">
        <f t="shared" si="10"/>
        <v>404.56368399999997</v>
      </c>
      <c r="M97" s="74">
        <f t="shared" si="11"/>
        <v>899.07347000000004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2534</v>
      </c>
      <c r="B98" s="40">
        <v>99945</v>
      </c>
      <c r="C98" s="20" t="s">
        <v>3742</v>
      </c>
      <c r="D98" s="20" t="s">
        <v>3059</v>
      </c>
      <c r="E98" s="100">
        <v>0.81310000000000004</v>
      </c>
      <c r="F98" s="39"/>
      <c r="G98" s="74">
        <f t="shared" si="6"/>
        <v>169.522684</v>
      </c>
      <c r="H98" s="74">
        <f t="shared" si="7"/>
        <v>133.97962200000001</v>
      </c>
      <c r="I98" s="74">
        <f t="shared" si="8"/>
        <v>50.683345000000003</v>
      </c>
      <c r="J98" s="75"/>
      <c r="K98" s="74">
        <f t="shared" si="9"/>
        <v>1216.4041140000002</v>
      </c>
      <c r="L98" s="74">
        <f t="shared" si="10"/>
        <v>404.56368399999997</v>
      </c>
      <c r="M98" s="74">
        <f t="shared" si="11"/>
        <v>899.07347000000004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12" t="s">
        <v>2535</v>
      </c>
      <c r="B99" s="12">
        <v>43300</v>
      </c>
      <c r="C99" s="12" t="s">
        <v>3759</v>
      </c>
      <c r="D99" s="12" t="s">
        <v>3056</v>
      </c>
      <c r="E99" s="100">
        <v>0.89729999999999999</v>
      </c>
      <c r="F99" s="39"/>
      <c r="G99" s="74">
        <f t="shared" si="6"/>
        <v>180.775172</v>
      </c>
      <c r="H99" s="74">
        <f t="shared" si="7"/>
        <v>142.872826</v>
      </c>
      <c r="I99" s="74">
        <f t="shared" si="8"/>
        <v>54.047134999999997</v>
      </c>
      <c r="J99" s="75"/>
      <c r="K99" s="74">
        <f t="shared" si="9"/>
        <v>1297.1468620000001</v>
      </c>
      <c r="L99" s="74">
        <f t="shared" si="10"/>
        <v>425.078172</v>
      </c>
      <c r="M99" s="74">
        <f t="shared" si="11"/>
        <v>954.11500999999998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12" t="s">
        <v>2536</v>
      </c>
      <c r="B100" s="12">
        <v>30980</v>
      </c>
      <c r="C100" s="12" t="s">
        <v>3760</v>
      </c>
      <c r="D100" s="12" t="s">
        <v>3056</v>
      </c>
      <c r="E100" s="100">
        <v>0.81059999999999999</v>
      </c>
      <c r="F100" s="39"/>
      <c r="G100" s="74">
        <f t="shared" si="6"/>
        <v>169.18858399999999</v>
      </c>
      <c r="H100" s="74">
        <f t="shared" si="7"/>
        <v>133.71557200000001</v>
      </c>
      <c r="I100" s="74">
        <f t="shared" si="8"/>
        <v>50.583470000000005</v>
      </c>
      <c r="J100" s="75"/>
      <c r="K100" s="74">
        <f t="shared" si="9"/>
        <v>1214.006764</v>
      </c>
      <c r="L100" s="74">
        <f t="shared" si="10"/>
        <v>403.95458399999995</v>
      </c>
      <c r="M100" s="74">
        <f t="shared" si="11"/>
        <v>897.43921999999998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40" t="s">
        <v>2537</v>
      </c>
      <c r="B101" s="40">
        <v>99945</v>
      </c>
      <c r="C101" s="20" t="s">
        <v>3742</v>
      </c>
      <c r="D101" s="20" t="s">
        <v>3059</v>
      </c>
      <c r="E101" s="100">
        <v>0.81310000000000004</v>
      </c>
      <c r="F101" s="39"/>
      <c r="G101" s="74">
        <f t="shared" si="6"/>
        <v>169.522684</v>
      </c>
      <c r="H101" s="74">
        <f t="shared" si="7"/>
        <v>133.97962200000001</v>
      </c>
      <c r="I101" s="74">
        <f t="shared" si="8"/>
        <v>50.683345000000003</v>
      </c>
      <c r="J101" s="75"/>
      <c r="K101" s="74">
        <f t="shared" si="9"/>
        <v>1216.4041140000002</v>
      </c>
      <c r="L101" s="74">
        <f t="shared" si="10"/>
        <v>404.56368399999997</v>
      </c>
      <c r="M101" s="74">
        <f t="shared" si="11"/>
        <v>899.07347000000004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12" t="s">
        <v>2538</v>
      </c>
      <c r="B102" s="12">
        <v>41700</v>
      </c>
      <c r="C102" s="12" t="s">
        <v>3746</v>
      </c>
      <c r="D102" s="12" t="s">
        <v>3056</v>
      </c>
      <c r="E102" s="100">
        <v>0.84320000000000006</v>
      </c>
      <c r="F102" s="39"/>
      <c r="G102" s="74">
        <f t="shared" si="6"/>
        <v>173.54524800000002</v>
      </c>
      <c r="H102" s="74">
        <f t="shared" si="7"/>
        <v>137.15878400000003</v>
      </c>
      <c r="I102" s="74">
        <f t="shared" si="8"/>
        <v>51.885840000000002</v>
      </c>
      <c r="J102" s="75"/>
      <c r="K102" s="74">
        <f t="shared" si="9"/>
        <v>1245.2682080000002</v>
      </c>
      <c r="L102" s="74">
        <f t="shared" si="10"/>
        <v>411.89724799999999</v>
      </c>
      <c r="M102" s="74">
        <f t="shared" si="11"/>
        <v>918.74984000000018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40" t="s">
        <v>2539</v>
      </c>
      <c r="B103" s="40">
        <v>99945</v>
      </c>
      <c r="C103" s="20" t="s">
        <v>3742</v>
      </c>
      <c r="D103" s="20" t="s">
        <v>3059</v>
      </c>
      <c r="E103" s="100">
        <v>0.81310000000000004</v>
      </c>
      <c r="F103" s="39"/>
      <c r="G103" s="74">
        <f t="shared" si="6"/>
        <v>169.522684</v>
      </c>
      <c r="H103" s="74">
        <f t="shared" si="7"/>
        <v>133.97962200000001</v>
      </c>
      <c r="I103" s="74">
        <f t="shared" si="8"/>
        <v>50.683345000000003</v>
      </c>
      <c r="J103" s="75"/>
      <c r="K103" s="74">
        <f t="shared" si="9"/>
        <v>1216.4041140000002</v>
      </c>
      <c r="L103" s="74">
        <f t="shared" si="10"/>
        <v>404.56368399999997</v>
      </c>
      <c r="M103" s="74">
        <f t="shared" si="11"/>
        <v>899.07347000000004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40" t="s">
        <v>2540</v>
      </c>
      <c r="B104" s="40">
        <v>99945</v>
      </c>
      <c r="C104" s="20" t="s">
        <v>3742</v>
      </c>
      <c r="D104" s="20" t="s">
        <v>3059</v>
      </c>
      <c r="E104" s="100">
        <v>0.81310000000000004</v>
      </c>
      <c r="F104" s="39"/>
      <c r="G104" s="74">
        <f t="shared" si="6"/>
        <v>169.522684</v>
      </c>
      <c r="H104" s="74">
        <f t="shared" si="7"/>
        <v>133.97962200000001</v>
      </c>
      <c r="I104" s="74">
        <f t="shared" si="8"/>
        <v>50.683345000000003</v>
      </c>
      <c r="J104" s="75"/>
      <c r="K104" s="74">
        <f t="shared" si="9"/>
        <v>1216.4041140000002</v>
      </c>
      <c r="L104" s="74">
        <f t="shared" si="10"/>
        <v>404.56368399999997</v>
      </c>
      <c r="M104" s="74">
        <f t="shared" si="11"/>
        <v>899.07347000000004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40" t="s">
        <v>2541</v>
      </c>
      <c r="B105" s="40">
        <v>99945</v>
      </c>
      <c r="C105" s="20" t="s">
        <v>3742</v>
      </c>
      <c r="D105" s="20" t="s">
        <v>3059</v>
      </c>
      <c r="E105" s="100">
        <v>0.81310000000000004</v>
      </c>
      <c r="F105" s="39"/>
      <c r="G105" s="74">
        <f t="shared" si="6"/>
        <v>169.522684</v>
      </c>
      <c r="H105" s="74">
        <f t="shared" si="7"/>
        <v>133.97962200000001</v>
      </c>
      <c r="I105" s="74">
        <f t="shared" si="8"/>
        <v>50.683345000000003</v>
      </c>
      <c r="J105" s="75"/>
      <c r="K105" s="74">
        <f t="shared" si="9"/>
        <v>1216.4041140000002</v>
      </c>
      <c r="L105" s="74">
        <f t="shared" si="10"/>
        <v>404.56368399999997</v>
      </c>
      <c r="M105" s="74">
        <f t="shared" si="11"/>
        <v>899.07347000000004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2542</v>
      </c>
      <c r="B106" s="40">
        <v>99945</v>
      </c>
      <c r="C106" s="20" t="s">
        <v>3742</v>
      </c>
      <c r="D106" s="20" t="s">
        <v>3059</v>
      </c>
      <c r="E106" s="100">
        <v>0.81310000000000004</v>
      </c>
      <c r="F106" s="39"/>
      <c r="G106" s="74">
        <f t="shared" si="6"/>
        <v>169.522684</v>
      </c>
      <c r="H106" s="74">
        <f t="shared" si="7"/>
        <v>133.97962200000001</v>
      </c>
      <c r="I106" s="74">
        <f t="shared" si="8"/>
        <v>50.683345000000003</v>
      </c>
      <c r="J106" s="75"/>
      <c r="K106" s="74">
        <f t="shared" si="9"/>
        <v>1216.4041140000002</v>
      </c>
      <c r="L106" s="74">
        <f t="shared" si="10"/>
        <v>404.56368399999997</v>
      </c>
      <c r="M106" s="74">
        <f t="shared" si="11"/>
        <v>899.07347000000004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40" t="s">
        <v>2543</v>
      </c>
      <c r="B107" s="40">
        <v>99945</v>
      </c>
      <c r="C107" s="20" t="s">
        <v>3742</v>
      </c>
      <c r="D107" s="20" t="s">
        <v>3059</v>
      </c>
      <c r="E107" s="100">
        <v>0.81310000000000004</v>
      </c>
      <c r="F107" s="39"/>
      <c r="G107" s="74">
        <f t="shared" si="6"/>
        <v>169.522684</v>
      </c>
      <c r="H107" s="74">
        <f t="shared" si="7"/>
        <v>133.97962200000001</v>
      </c>
      <c r="I107" s="74">
        <f t="shared" si="8"/>
        <v>50.683345000000003</v>
      </c>
      <c r="J107" s="75"/>
      <c r="K107" s="74">
        <f t="shared" si="9"/>
        <v>1216.4041140000002</v>
      </c>
      <c r="L107" s="74">
        <f t="shared" si="10"/>
        <v>404.56368399999997</v>
      </c>
      <c r="M107" s="74">
        <f t="shared" si="11"/>
        <v>899.07347000000004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12" t="s">
        <v>2544</v>
      </c>
      <c r="B108" s="12">
        <v>13140</v>
      </c>
      <c r="C108" s="12" t="s">
        <v>3761</v>
      </c>
      <c r="D108" s="12" t="s">
        <v>3056</v>
      </c>
      <c r="E108" s="100">
        <v>0.85289999999999999</v>
      </c>
      <c r="F108" s="39"/>
      <c r="G108" s="74">
        <f t="shared" si="6"/>
        <v>174.84155599999997</v>
      </c>
      <c r="H108" s="74">
        <f t="shared" si="7"/>
        <v>138.18329800000001</v>
      </c>
      <c r="I108" s="74">
        <f t="shared" si="8"/>
        <v>52.273354999999995</v>
      </c>
      <c r="J108" s="75"/>
      <c r="K108" s="74">
        <f t="shared" si="9"/>
        <v>1254.5699260000001</v>
      </c>
      <c r="L108" s="74">
        <f t="shared" si="10"/>
        <v>414.26055600000001</v>
      </c>
      <c r="M108" s="74">
        <f t="shared" si="11"/>
        <v>925.09073000000012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12" t="s">
        <v>2545</v>
      </c>
      <c r="B109" s="12">
        <v>26420</v>
      </c>
      <c r="C109" s="12" t="s">
        <v>3747</v>
      </c>
      <c r="D109" s="12" t="s">
        <v>3056</v>
      </c>
      <c r="E109" s="100">
        <v>1.0018</v>
      </c>
      <c r="F109" s="39"/>
      <c r="G109" s="74">
        <f t="shared" si="6"/>
        <v>194.74055199999998</v>
      </c>
      <c r="H109" s="74">
        <f t="shared" si="7"/>
        <v>153.91011600000002</v>
      </c>
      <c r="I109" s="74">
        <f t="shared" si="8"/>
        <v>58.221910000000008</v>
      </c>
      <c r="J109" s="75"/>
      <c r="K109" s="74">
        <f t="shared" si="9"/>
        <v>1397.356092</v>
      </c>
      <c r="L109" s="74">
        <f t="shared" si="10"/>
        <v>450.53855199999998</v>
      </c>
      <c r="M109" s="74">
        <f t="shared" si="11"/>
        <v>1022.4266600000001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40" t="s">
        <v>2546</v>
      </c>
      <c r="B110" s="40">
        <v>99945</v>
      </c>
      <c r="C110" s="20" t="s">
        <v>3742</v>
      </c>
      <c r="D110" s="20" t="s">
        <v>3059</v>
      </c>
      <c r="E110" s="100">
        <v>0.81310000000000004</v>
      </c>
      <c r="F110" s="39"/>
      <c r="G110" s="74">
        <f t="shared" si="6"/>
        <v>169.522684</v>
      </c>
      <c r="H110" s="74">
        <f t="shared" si="7"/>
        <v>133.97962200000001</v>
      </c>
      <c r="I110" s="74">
        <f t="shared" si="8"/>
        <v>50.683345000000003</v>
      </c>
      <c r="J110" s="75"/>
      <c r="K110" s="74">
        <f t="shared" si="9"/>
        <v>1216.4041140000002</v>
      </c>
      <c r="L110" s="74">
        <f t="shared" si="10"/>
        <v>404.56368399999997</v>
      </c>
      <c r="M110" s="74">
        <f t="shared" si="11"/>
        <v>899.07347000000004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40" t="s">
        <v>2547</v>
      </c>
      <c r="B111" s="40">
        <v>99945</v>
      </c>
      <c r="C111" s="20" t="s">
        <v>3742</v>
      </c>
      <c r="D111" s="20" t="s">
        <v>3059</v>
      </c>
      <c r="E111" s="100">
        <v>0.81310000000000004</v>
      </c>
      <c r="F111" s="39"/>
      <c r="G111" s="74">
        <f t="shared" si="6"/>
        <v>169.522684</v>
      </c>
      <c r="H111" s="74">
        <f t="shared" si="7"/>
        <v>133.97962200000001</v>
      </c>
      <c r="I111" s="74">
        <f t="shared" si="8"/>
        <v>50.683345000000003</v>
      </c>
      <c r="J111" s="75"/>
      <c r="K111" s="74">
        <f t="shared" si="9"/>
        <v>1216.4041140000002</v>
      </c>
      <c r="L111" s="74">
        <f t="shared" si="10"/>
        <v>404.56368399999997</v>
      </c>
      <c r="M111" s="74">
        <f t="shared" si="11"/>
        <v>899.07347000000004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40" t="s">
        <v>2548</v>
      </c>
      <c r="B112" s="40">
        <v>99945</v>
      </c>
      <c r="C112" s="20" t="s">
        <v>3742</v>
      </c>
      <c r="D112" s="20" t="s">
        <v>3059</v>
      </c>
      <c r="E112" s="100">
        <v>0.81310000000000004</v>
      </c>
      <c r="F112" s="39"/>
      <c r="G112" s="74">
        <f t="shared" si="6"/>
        <v>169.522684</v>
      </c>
      <c r="H112" s="74">
        <f t="shared" si="7"/>
        <v>133.97962200000001</v>
      </c>
      <c r="I112" s="74">
        <f t="shared" si="8"/>
        <v>50.683345000000003</v>
      </c>
      <c r="J112" s="75"/>
      <c r="K112" s="74">
        <f t="shared" si="9"/>
        <v>1216.4041140000002</v>
      </c>
      <c r="L112" s="74">
        <f t="shared" si="10"/>
        <v>404.56368399999997</v>
      </c>
      <c r="M112" s="74">
        <f t="shared" si="11"/>
        <v>899.07347000000004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12" t="s">
        <v>2549</v>
      </c>
      <c r="B113" s="12">
        <v>12420</v>
      </c>
      <c r="C113" s="12" t="s">
        <v>3748</v>
      </c>
      <c r="D113" s="12" t="s">
        <v>3056</v>
      </c>
      <c r="E113" s="100">
        <v>0.93959999999999999</v>
      </c>
      <c r="F113" s="39"/>
      <c r="G113" s="74">
        <f t="shared" si="6"/>
        <v>186.42814399999997</v>
      </c>
      <c r="H113" s="74">
        <f t="shared" si="7"/>
        <v>147.340552</v>
      </c>
      <c r="I113" s="74">
        <f t="shared" si="8"/>
        <v>55.737020000000001</v>
      </c>
      <c r="J113" s="75"/>
      <c r="K113" s="74">
        <f t="shared" si="9"/>
        <v>1337.710024</v>
      </c>
      <c r="L113" s="74">
        <f t="shared" si="10"/>
        <v>435.38414399999999</v>
      </c>
      <c r="M113" s="74">
        <f t="shared" si="11"/>
        <v>981.76652000000013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40" t="s">
        <v>2550</v>
      </c>
      <c r="B114" s="40">
        <v>99945</v>
      </c>
      <c r="C114" s="20" t="s">
        <v>3742</v>
      </c>
      <c r="D114" s="20" t="s">
        <v>3059</v>
      </c>
      <c r="E114" s="100">
        <v>0.81310000000000004</v>
      </c>
      <c r="F114" s="39"/>
      <c r="G114" s="74">
        <f t="shared" si="6"/>
        <v>169.522684</v>
      </c>
      <c r="H114" s="74">
        <f t="shared" si="7"/>
        <v>133.97962200000001</v>
      </c>
      <c r="I114" s="74">
        <f t="shared" si="8"/>
        <v>50.683345000000003</v>
      </c>
      <c r="J114" s="75"/>
      <c r="K114" s="74">
        <f t="shared" si="9"/>
        <v>1216.4041140000002</v>
      </c>
      <c r="L114" s="74">
        <f t="shared" si="10"/>
        <v>404.56368399999997</v>
      </c>
      <c r="M114" s="74">
        <f t="shared" si="11"/>
        <v>899.07347000000004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3">
      <c r="A115" s="40" t="s">
        <v>2551</v>
      </c>
      <c r="B115" s="40">
        <v>99945</v>
      </c>
      <c r="C115" s="20" t="s">
        <v>3742</v>
      </c>
      <c r="D115" s="20" t="s">
        <v>3059</v>
      </c>
      <c r="E115" s="100">
        <v>0.81310000000000004</v>
      </c>
      <c r="F115" s="39"/>
      <c r="G115" s="74">
        <f t="shared" si="6"/>
        <v>169.522684</v>
      </c>
      <c r="H115" s="74">
        <f t="shared" si="7"/>
        <v>133.97962200000001</v>
      </c>
      <c r="I115" s="74">
        <f t="shared" si="8"/>
        <v>50.683345000000003</v>
      </c>
      <c r="J115" s="75"/>
      <c r="K115" s="74">
        <f t="shared" si="9"/>
        <v>1216.4041140000002</v>
      </c>
      <c r="L115" s="74">
        <f t="shared" si="10"/>
        <v>404.56368399999997</v>
      </c>
      <c r="M115" s="74">
        <f t="shared" si="11"/>
        <v>899.07347000000004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3">
      <c r="A116" s="12" t="s">
        <v>2552</v>
      </c>
      <c r="B116" s="12">
        <v>32580</v>
      </c>
      <c r="C116" s="12" t="s">
        <v>3762</v>
      </c>
      <c r="D116" s="12" t="s">
        <v>3056</v>
      </c>
      <c r="E116" s="100">
        <v>0.82640000000000002</v>
      </c>
      <c r="F116" s="39"/>
      <c r="G116" s="74">
        <f t="shared" si="6"/>
        <v>171.300096</v>
      </c>
      <c r="H116" s="74">
        <f t="shared" si="7"/>
        <v>135.38436799999999</v>
      </c>
      <c r="I116" s="74">
        <f t="shared" si="8"/>
        <v>51.214680000000001</v>
      </c>
      <c r="J116" s="75"/>
      <c r="K116" s="74">
        <f t="shared" si="9"/>
        <v>1229.1580160000001</v>
      </c>
      <c r="L116" s="74">
        <f t="shared" si="10"/>
        <v>407.80409600000002</v>
      </c>
      <c r="M116" s="74">
        <f t="shared" si="11"/>
        <v>907.76768000000015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3">
      <c r="A117" s="40" t="s">
        <v>2553</v>
      </c>
      <c r="B117" s="40">
        <v>99945</v>
      </c>
      <c r="C117" s="20" t="s">
        <v>3742</v>
      </c>
      <c r="D117" s="20" t="s">
        <v>3059</v>
      </c>
      <c r="E117" s="100">
        <v>0.81310000000000004</v>
      </c>
      <c r="F117" s="39"/>
      <c r="G117" s="74">
        <f t="shared" si="6"/>
        <v>169.522684</v>
      </c>
      <c r="H117" s="74">
        <f t="shared" si="7"/>
        <v>133.97962200000001</v>
      </c>
      <c r="I117" s="74">
        <f t="shared" si="8"/>
        <v>50.683345000000003</v>
      </c>
      <c r="J117" s="75"/>
      <c r="K117" s="74">
        <f t="shared" si="9"/>
        <v>1216.4041140000002</v>
      </c>
      <c r="L117" s="74">
        <f t="shared" si="10"/>
        <v>404.56368399999997</v>
      </c>
      <c r="M117" s="74">
        <f t="shared" si="11"/>
        <v>899.07347000000004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3">
      <c r="A118" s="40" t="s">
        <v>2554</v>
      </c>
      <c r="B118" s="40">
        <v>99945</v>
      </c>
      <c r="C118" s="20" t="s">
        <v>3742</v>
      </c>
      <c r="D118" s="20" t="s">
        <v>3059</v>
      </c>
      <c r="E118" s="100">
        <v>0.81310000000000004</v>
      </c>
      <c r="F118" s="39"/>
      <c r="G118" s="74">
        <f t="shared" si="6"/>
        <v>169.522684</v>
      </c>
      <c r="H118" s="74">
        <f t="shared" si="7"/>
        <v>133.97962200000001</v>
      </c>
      <c r="I118" s="74">
        <f t="shared" si="8"/>
        <v>50.683345000000003</v>
      </c>
      <c r="J118" s="75"/>
      <c r="K118" s="74">
        <f t="shared" si="9"/>
        <v>1216.4041140000002</v>
      </c>
      <c r="L118" s="74">
        <f t="shared" si="10"/>
        <v>404.56368399999997</v>
      </c>
      <c r="M118" s="74">
        <f t="shared" si="11"/>
        <v>899.07347000000004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3">
      <c r="A119" s="12" t="s">
        <v>2555</v>
      </c>
      <c r="B119" s="12">
        <v>23104</v>
      </c>
      <c r="C119" s="12" t="s">
        <v>3763</v>
      </c>
      <c r="D119" s="12" t="s">
        <v>3056</v>
      </c>
      <c r="E119" s="100">
        <v>0.97919999999999996</v>
      </c>
      <c r="F119" s="39"/>
      <c r="G119" s="74">
        <f t="shared" si="6"/>
        <v>191.72028799999998</v>
      </c>
      <c r="H119" s="74">
        <f t="shared" si="7"/>
        <v>151.52310399999999</v>
      </c>
      <c r="I119" s="74">
        <f t="shared" si="8"/>
        <v>57.319040000000001</v>
      </c>
      <c r="J119" s="75"/>
      <c r="K119" s="74">
        <f t="shared" si="9"/>
        <v>1375.6840480000001</v>
      </c>
      <c r="L119" s="74">
        <f t="shared" si="10"/>
        <v>445.03228799999999</v>
      </c>
      <c r="M119" s="74">
        <f t="shared" si="11"/>
        <v>1007.6530399999999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3">
      <c r="A120" s="40" t="s">
        <v>2556</v>
      </c>
      <c r="B120" s="40">
        <v>99945</v>
      </c>
      <c r="C120" s="20" t="s">
        <v>3742</v>
      </c>
      <c r="D120" s="20" t="s">
        <v>3059</v>
      </c>
      <c r="E120" s="100">
        <v>0.81310000000000004</v>
      </c>
      <c r="F120" s="39"/>
      <c r="G120" s="74">
        <f t="shared" si="6"/>
        <v>169.522684</v>
      </c>
      <c r="H120" s="74">
        <f t="shared" si="7"/>
        <v>133.97962200000001</v>
      </c>
      <c r="I120" s="74">
        <f t="shared" si="8"/>
        <v>50.683345000000003</v>
      </c>
      <c r="J120" s="75"/>
      <c r="K120" s="74">
        <f t="shared" si="9"/>
        <v>1216.4041140000002</v>
      </c>
      <c r="L120" s="74">
        <f t="shared" si="10"/>
        <v>404.56368399999997</v>
      </c>
      <c r="M120" s="74">
        <f t="shared" si="11"/>
        <v>899.07347000000004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3">
      <c r="A121" s="40" t="s">
        <v>2557</v>
      </c>
      <c r="B121" s="40">
        <v>99945</v>
      </c>
      <c r="C121" s="20" t="s">
        <v>3742</v>
      </c>
      <c r="D121" s="20" t="s">
        <v>3059</v>
      </c>
      <c r="E121" s="100">
        <v>0.81310000000000004</v>
      </c>
      <c r="F121" s="39"/>
      <c r="G121" s="74">
        <f t="shared" si="6"/>
        <v>169.522684</v>
      </c>
      <c r="H121" s="74">
        <f t="shared" si="7"/>
        <v>133.97962200000001</v>
      </c>
      <c r="I121" s="74">
        <f t="shared" si="8"/>
        <v>50.683345000000003</v>
      </c>
      <c r="J121" s="75"/>
      <c r="K121" s="74">
        <f t="shared" si="9"/>
        <v>1216.4041140000002</v>
      </c>
      <c r="L121" s="74">
        <f t="shared" si="10"/>
        <v>404.56368399999997</v>
      </c>
      <c r="M121" s="74">
        <f t="shared" si="11"/>
        <v>899.07347000000004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3">
      <c r="A122" s="40" t="s">
        <v>2558</v>
      </c>
      <c r="B122" s="40">
        <v>99945</v>
      </c>
      <c r="C122" s="20" t="s">
        <v>3742</v>
      </c>
      <c r="D122" s="20" t="s">
        <v>3059</v>
      </c>
      <c r="E122" s="100">
        <v>0.81310000000000004</v>
      </c>
      <c r="F122" s="39"/>
      <c r="G122" s="74">
        <f t="shared" si="6"/>
        <v>169.522684</v>
      </c>
      <c r="H122" s="74">
        <f t="shared" si="7"/>
        <v>133.97962200000001</v>
      </c>
      <c r="I122" s="74">
        <f t="shared" si="8"/>
        <v>50.683345000000003</v>
      </c>
      <c r="J122" s="75"/>
      <c r="K122" s="74">
        <f t="shared" si="9"/>
        <v>1216.4041140000002</v>
      </c>
      <c r="L122" s="74">
        <f t="shared" si="10"/>
        <v>404.56368399999997</v>
      </c>
      <c r="M122" s="74">
        <f t="shared" si="11"/>
        <v>899.07347000000004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3">
      <c r="A123" s="12" t="s">
        <v>2559</v>
      </c>
      <c r="B123" s="12">
        <v>21340</v>
      </c>
      <c r="C123" s="12" t="s">
        <v>3756</v>
      </c>
      <c r="D123" s="12" t="s">
        <v>3056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3">
      <c r="A124" s="12" t="s">
        <v>2560</v>
      </c>
      <c r="B124" s="12">
        <v>19124</v>
      </c>
      <c r="C124" s="12" t="s">
        <v>3753</v>
      </c>
      <c r="D124" s="12" t="s">
        <v>3056</v>
      </c>
      <c r="E124" s="100">
        <v>0.97470000000000001</v>
      </c>
      <c r="F124" s="39"/>
      <c r="G124" s="74">
        <f t="shared" si="6"/>
        <v>191.11890799999998</v>
      </c>
      <c r="H124" s="74">
        <f t="shared" si="7"/>
        <v>151.04781400000002</v>
      </c>
      <c r="I124" s="74">
        <f t="shared" si="8"/>
        <v>57.139265000000009</v>
      </c>
      <c r="J124" s="75"/>
      <c r="K124" s="74">
        <f t="shared" si="9"/>
        <v>1371.3688180000001</v>
      </c>
      <c r="L124" s="74">
        <f t="shared" si="10"/>
        <v>443.93590799999998</v>
      </c>
      <c r="M124" s="74">
        <f t="shared" si="11"/>
        <v>1004.7113900000002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3">
      <c r="A125" s="40" t="s">
        <v>2561</v>
      </c>
      <c r="B125" s="40">
        <v>99945</v>
      </c>
      <c r="C125" s="20" t="s">
        <v>3742</v>
      </c>
      <c r="D125" s="20" t="s">
        <v>3059</v>
      </c>
      <c r="E125" s="100">
        <v>0.81310000000000004</v>
      </c>
      <c r="F125" s="39"/>
      <c r="G125" s="74">
        <f t="shared" si="6"/>
        <v>169.522684</v>
      </c>
      <c r="H125" s="74">
        <f t="shared" si="7"/>
        <v>133.97962200000001</v>
      </c>
      <c r="I125" s="74">
        <f t="shared" si="8"/>
        <v>50.683345000000003</v>
      </c>
      <c r="J125" s="75"/>
      <c r="K125" s="74">
        <f t="shared" si="9"/>
        <v>1216.4041140000002</v>
      </c>
      <c r="L125" s="74">
        <f t="shared" si="10"/>
        <v>404.56368399999997</v>
      </c>
      <c r="M125" s="74">
        <f t="shared" si="11"/>
        <v>899.07347000000004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3">
      <c r="A126" s="12" t="s">
        <v>2562</v>
      </c>
      <c r="B126" s="12">
        <v>41660</v>
      </c>
      <c r="C126" s="12" t="s">
        <v>3764</v>
      </c>
      <c r="D126" s="12" t="s">
        <v>3056</v>
      </c>
      <c r="E126" s="100">
        <v>0.81100000000000005</v>
      </c>
      <c r="F126" s="39"/>
      <c r="G126" s="74">
        <f t="shared" si="6"/>
        <v>169.24203999999997</v>
      </c>
      <c r="H126" s="74">
        <f t="shared" si="7"/>
        <v>133.75782000000001</v>
      </c>
      <c r="I126" s="74">
        <f t="shared" si="8"/>
        <v>50.599450000000004</v>
      </c>
      <c r="J126" s="75"/>
      <c r="K126" s="74">
        <f t="shared" si="9"/>
        <v>1214.3903400000002</v>
      </c>
      <c r="L126" s="74">
        <f t="shared" si="10"/>
        <v>404.05204000000003</v>
      </c>
      <c r="M126" s="74">
        <f t="shared" si="11"/>
        <v>897.7007000000001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3">
      <c r="A127" s="40" t="s">
        <v>2563</v>
      </c>
      <c r="B127" s="40">
        <v>99945</v>
      </c>
      <c r="C127" s="20" t="s">
        <v>3742</v>
      </c>
      <c r="D127" s="20" t="s">
        <v>3059</v>
      </c>
      <c r="E127" s="100">
        <v>0.81310000000000004</v>
      </c>
      <c r="F127" s="39"/>
      <c r="G127" s="74">
        <f t="shared" si="6"/>
        <v>169.522684</v>
      </c>
      <c r="H127" s="74">
        <f t="shared" si="7"/>
        <v>133.97962200000001</v>
      </c>
      <c r="I127" s="74">
        <f t="shared" si="8"/>
        <v>50.683345000000003</v>
      </c>
      <c r="J127" s="75"/>
      <c r="K127" s="74">
        <f t="shared" si="9"/>
        <v>1216.4041140000002</v>
      </c>
      <c r="L127" s="74">
        <f t="shared" si="10"/>
        <v>404.56368399999997</v>
      </c>
      <c r="M127" s="74">
        <f t="shared" si="11"/>
        <v>899.07347000000004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3">
      <c r="A128" s="40" t="s">
        <v>2564</v>
      </c>
      <c r="B128" s="40">
        <v>99945</v>
      </c>
      <c r="C128" s="20" t="s">
        <v>3742</v>
      </c>
      <c r="D128" s="20" t="s">
        <v>3059</v>
      </c>
      <c r="E128" s="100">
        <v>0.81310000000000004</v>
      </c>
      <c r="F128" s="39"/>
      <c r="G128" s="74">
        <f t="shared" si="6"/>
        <v>169.522684</v>
      </c>
      <c r="H128" s="74">
        <f t="shared" si="7"/>
        <v>133.97962200000001</v>
      </c>
      <c r="I128" s="74">
        <f t="shared" si="8"/>
        <v>50.683345000000003</v>
      </c>
      <c r="J128" s="75"/>
      <c r="K128" s="74">
        <f t="shared" si="9"/>
        <v>1216.4041140000002</v>
      </c>
      <c r="L128" s="74">
        <f t="shared" si="10"/>
        <v>404.56368399999997</v>
      </c>
      <c r="M128" s="74">
        <f t="shared" si="11"/>
        <v>899.07347000000004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3">
      <c r="A129" s="40" t="s">
        <v>2565</v>
      </c>
      <c r="B129" s="40">
        <v>99945</v>
      </c>
      <c r="C129" s="20" t="s">
        <v>3742</v>
      </c>
      <c r="D129" s="20" t="s">
        <v>3059</v>
      </c>
      <c r="E129" s="100">
        <v>0.81310000000000004</v>
      </c>
      <c r="F129" s="39"/>
      <c r="G129" s="74">
        <f t="shared" si="6"/>
        <v>169.522684</v>
      </c>
      <c r="H129" s="74">
        <f t="shared" si="7"/>
        <v>133.97962200000001</v>
      </c>
      <c r="I129" s="74">
        <f t="shared" si="8"/>
        <v>50.683345000000003</v>
      </c>
      <c r="J129" s="75"/>
      <c r="K129" s="74">
        <f t="shared" si="9"/>
        <v>1216.4041140000002</v>
      </c>
      <c r="L129" s="74">
        <f t="shared" si="10"/>
        <v>404.56368399999997</v>
      </c>
      <c r="M129" s="74">
        <f t="shared" si="11"/>
        <v>899.07347000000004</v>
      </c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3">
      <c r="A130" s="40" t="s">
        <v>2566</v>
      </c>
      <c r="B130" s="40">
        <v>99945</v>
      </c>
      <c r="C130" s="20" t="s">
        <v>3742</v>
      </c>
      <c r="D130" s="20" t="s">
        <v>3059</v>
      </c>
      <c r="E130" s="100">
        <v>0.81310000000000004</v>
      </c>
      <c r="F130" s="39"/>
      <c r="G130" s="74">
        <f t="shared" si="6"/>
        <v>169.522684</v>
      </c>
      <c r="H130" s="74">
        <f t="shared" si="7"/>
        <v>133.97962200000001</v>
      </c>
      <c r="I130" s="74">
        <f t="shared" si="8"/>
        <v>50.683345000000003</v>
      </c>
      <c r="J130" s="75"/>
      <c r="K130" s="74">
        <f t="shared" si="9"/>
        <v>1216.4041140000002</v>
      </c>
      <c r="L130" s="74">
        <f t="shared" si="10"/>
        <v>404.56368399999997</v>
      </c>
      <c r="M130" s="74">
        <f t="shared" si="11"/>
        <v>899.07347000000004</v>
      </c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3">
      <c r="A131" s="12" t="s">
        <v>2567</v>
      </c>
      <c r="B131" s="12">
        <v>13140</v>
      </c>
      <c r="C131" s="12" t="s">
        <v>3761</v>
      </c>
      <c r="D131" s="12" t="s">
        <v>3056</v>
      </c>
      <c r="E131" s="100">
        <v>0.85289999999999999</v>
      </c>
      <c r="F131" s="39"/>
      <c r="G131" s="74">
        <f t="shared" si="6"/>
        <v>174.84155599999997</v>
      </c>
      <c r="H131" s="74">
        <f t="shared" si="7"/>
        <v>138.18329800000001</v>
      </c>
      <c r="I131" s="74">
        <f t="shared" si="8"/>
        <v>52.273354999999995</v>
      </c>
      <c r="J131" s="75"/>
      <c r="K131" s="74">
        <f t="shared" si="9"/>
        <v>1254.5699260000001</v>
      </c>
      <c r="L131" s="74">
        <f t="shared" si="10"/>
        <v>414.26055600000001</v>
      </c>
      <c r="M131" s="74">
        <f t="shared" si="11"/>
        <v>925.09073000000012</v>
      </c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3">
      <c r="A132" s="40" t="s">
        <v>2568</v>
      </c>
      <c r="B132" s="40">
        <v>99945</v>
      </c>
      <c r="C132" s="20" t="s">
        <v>3742</v>
      </c>
      <c r="D132" s="20" t="s">
        <v>3059</v>
      </c>
      <c r="E132" s="100">
        <v>0.81310000000000004</v>
      </c>
      <c r="F132" s="39"/>
      <c r="G132" s="74">
        <f t="shared" si="6"/>
        <v>169.522684</v>
      </c>
      <c r="H132" s="74">
        <f t="shared" si="7"/>
        <v>133.97962200000001</v>
      </c>
      <c r="I132" s="74">
        <f t="shared" si="8"/>
        <v>50.683345000000003</v>
      </c>
      <c r="J132" s="75"/>
      <c r="K132" s="74">
        <f t="shared" si="9"/>
        <v>1216.4041140000002</v>
      </c>
      <c r="L132" s="74">
        <f t="shared" si="10"/>
        <v>404.56368399999997</v>
      </c>
      <c r="M132" s="74">
        <f t="shared" si="11"/>
        <v>899.07347000000004</v>
      </c>
      <c r="N132" s="9"/>
      <c r="O132" s="9"/>
      <c r="P132" s="47"/>
      <c r="Q132" s="49"/>
      <c r="R132" s="9"/>
      <c r="S132" s="9"/>
      <c r="T132" s="5"/>
      <c r="U132" s="9"/>
      <c r="V132" s="9"/>
      <c r="W132" s="9"/>
    </row>
    <row r="133" spans="1:23" x14ac:dyDescent="0.3">
      <c r="A133" s="40" t="s">
        <v>2569</v>
      </c>
      <c r="B133" s="40">
        <v>99945</v>
      </c>
      <c r="C133" s="20" t="s">
        <v>3742</v>
      </c>
      <c r="D133" s="20" t="s">
        <v>3059</v>
      </c>
      <c r="E133" s="100">
        <v>0.81310000000000004</v>
      </c>
      <c r="F133" s="39"/>
      <c r="G133" s="74">
        <f t="shared" si="6"/>
        <v>169.522684</v>
      </c>
      <c r="H133" s="74">
        <f t="shared" si="7"/>
        <v>133.97962200000001</v>
      </c>
      <c r="I133" s="74">
        <f t="shared" si="8"/>
        <v>50.683345000000003</v>
      </c>
      <c r="J133" s="75"/>
      <c r="K133" s="74">
        <f t="shared" si="9"/>
        <v>1216.4041140000002</v>
      </c>
      <c r="L133" s="74">
        <f t="shared" si="10"/>
        <v>404.56368399999997</v>
      </c>
      <c r="M133" s="74">
        <f t="shared" si="11"/>
        <v>899.07347000000004</v>
      </c>
      <c r="N133" s="9"/>
      <c r="O133" s="9"/>
      <c r="P133" s="47"/>
      <c r="Q133" s="49"/>
      <c r="R133" s="9"/>
      <c r="S133" s="9"/>
      <c r="T133" s="5"/>
      <c r="U133" s="9"/>
      <c r="V133" s="9"/>
      <c r="W133" s="9"/>
    </row>
    <row r="134" spans="1:23" x14ac:dyDescent="0.3">
      <c r="A134" s="12" t="s">
        <v>2570</v>
      </c>
      <c r="B134" s="12">
        <v>23104</v>
      </c>
      <c r="C134" s="12" t="s">
        <v>3763</v>
      </c>
      <c r="D134" s="12" t="s">
        <v>3056</v>
      </c>
      <c r="E134" s="100">
        <v>0.97919999999999996</v>
      </c>
      <c r="F134" s="39"/>
      <c r="G134" s="74">
        <f t="shared" si="6"/>
        <v>191.72028799999998</v>
      </c>
      <c r="H134" s="74">
        <f t="shared" si="7"/>
        <v>151.52310399999999</v>
      </c>
      <c r="I134" s="74">
        <f t="shared" si="8"/>
        <v>57.319040000000001</v>
      </c>
      <c r="J134" s="75"/>
      <c r="K134" s="74">
        <f t="shared" si="9"/>
        <v>1375.6840480000001</v>
      </c>
      <c r="L134" s="74">
        <f t="shared" si="10"/>
        <v>445.03228799999999</v>
      </c>
      <c r="M134" s="74">
        <f t="shared" si="11"/>
        <v>1007.6530399999999</v>
      </c>
      <c r="N134" s="9"/>
      <c r="O134" s="9"/>
      <c r="P134" s="47"/>
      <c r="Q134" s="49"/>
      <c r="R134" s="9"/>
      <c r="S134" s="9"/>
      <c r="T134" s="5"/>
      <c r="U134" s="9"/>
      <c r="V134" s="9"/>
      <c r="W134" s="9"/>
    </row>
    <row r="135" spans="1:23" x14ac:dyDescent="0.3">
      <c r="A135" s="12" t="s">
        <v>2571</v>
      </c>
      <c r="B135" s="12">
        <v>10180</v>
      </c>
      <c r="C135" s="12" t="s">
        <v>3751</v>
      </c>
      <c r="D135" s="12" t="s">
        <v>3056</v>
      </c>
      <c r="E135" s="100">
        <v>0.85199999999999998</v>
      </c>
      <c r="F135" s="39"/>
      <c r="G135" s="74">
        <f t="shared" si="6"/>
        <v>174.72127999999998</v>
      </c>
      <c r="H135" s="74">
        <f t="shared" si="7"/>
        <v>138.08824000000001</v>
      </c>
      <c r="I135" s="74">
        <f t="shared" si="8"/>
        <v>52.237399999999994</v>
      </c>
      <c r="J135" s="75"/>
      <c r="K135" s="74">
        <f t="shared" si="9"/>
        <v>1253.70688</v>
      </c>
      <c r="L135" s="74">
        <f t="shared" si="10"/>
        <v>414.04128000000003</v>
      </c>
      <c r="M135" s="74">
        <f t="shared" si="11"/>
        <v>924.50240000000008</v>
      </c>
      <c r="N135" s="9"/>
      <c r="O135" s="9"/>
      <c r="P135" s="47"/>
      <c r="Q135" s="49"/>
      <c r="R135" s="9"/>
      <c r="S135" s="9"/>
      <c r="T135" s="5"/>
      <c r="U135" s="9"/>
      <c r="V135" s="9"/>
      <c r="W135" s="9"/>
    </row>
    <row r="136" spans="1:23" x14ac:dyDescent="0.3">
      <c r="A136" s="40" t="s">
        <v>2572</v>
      </c>
      <c r="B136" s="40">
        <v>99945</v>
      </c>
      <c r="C136" s="20" t="s">
        <v>3742</v>
      </c>
      <c r="D136" s="20" t="s">
        <v>3059</v>
      </c>
      <c r="E136" s="100">
        <v>0.81310000000000004</v>
      </c>
      <c r="F136" s="39"/>
      <c r="G136" s="74">
        <f t="shared" si="6"/>
        <v>169.522684</v>
      </c>
      <c r="H136" s="74">
        <f t="shared" si="7"/>
        <v>133.97962200000001</v>
      </c>
      <c r="I136" s="74">
        <f t="shared" si="8"/>
        <v>50.683345000000003</v>
      </c>
      <c r="J136" s="75"/>
      <c r="K136" s="74">
        <f t="shared" si="9"/>
        <v>1216.4041140000002</v>
      </c>
      <c r="L136" s="74">
        <f t="shared" si="10"/>
        <v>404.56368399999997</v>
      </c>
      <c r="M136" s="74">
        <f t="shared" si="11"/>
        <v>899.07347000000004</v>
      </c>
      <c r="N136" s="9"/>
      <c r="O136" s="9"/>
      <c r="P136" s="47"/>
      <c r="Q136" s="49"/>
      <c r="R136" s="9"/>
      <c r="S136" s="9"/>
      <c r="T136" s="5"/>
      <c r="U136" s="9"/>
      <c r="V136" s="9"/>
      <c r="W136" s="9"/>
    </row>
    <row r="137" spans="1:23" x14ac:dyDescent="0.3">
      <c r="A137" s="12" t="s">
        <v>2573</v>
      </c>
      <c r="B137" s="12">
        <v>19124</v>
      </c>
      <c r="C137" s="12" t="s">
        <v>3753</v>
      </c>
      <c r="D137" s="12" t="s">
        <v>3056</v>
      </c>
      <c r="E137" s="100">
        <v>0.97470000000000001</v>
      </c>
      <c r="F137" s="39"/>
      <c r="G137" s="74">
        <f t="shared" ref="G137:G200" si="12">+(E137*133.64)+60.86</f>
        <v>191.11890799999998</v>
      </c>
      <c r="H137" s="74">
        <f t="shared" ref="H137:H200" si="13">(E137*105.62)+48.1</f>
        <v>151.04781400000002</v>
      </c>
      <c r="I137" s="74">
        <f t="shared" ref="I137:I200" si="14">(E137*39.95)+18.2</f>
        <v>57.139265000000009</v>
      </c>
      <c r="J137" s="75"/>
      <c r="K137" s="74">
        <f t="shared" ref="K137:K200" si="15">((E137*958.94)+436.69)</f>
        <v>1371.3688180000001</v>
      </c>
      <c r="L137" s="74">
        <f t="shared" ref="L137:L200" si="16">(E137*243.64)+206.46</f>
        <v>443.93590799999998</v>
      </c>
      <c r="M137" s="74">
        <f t="shared" ref="M137:M200" si="17">(E137*653.7)+367.55</f>
        <v>1004.7113900000002</v>
      </c>
      <c r="N137" s="9"/>
      <c r="O137" s="9"/>
      <c r="P137" s="47"/>
      <c r="Q137" s="49"/>
      <c r="R137" s="9"/>
      <c r="S137" s="9"/>
      <c r="T137" s="5"/>
      <c r="U137" s="9"/>
      <c r="V137" s="9"/>
      <c r="W137" s="9"/>
    </row>
    <row r="138" spans="1:23" x14ac:dyDescent="0.3">
      <c r="A138" s="12" t="s">
        <v>2574</v>
      </c>
      <c r="B138" s="12">
        <v>41700</v>
      </c>
      <c r="C138" s="12" t="s">
        <v>3746</v>
      </c>
      <c r="D138" s="12" t="s">
        <v>3056</v>
      </c>
      <c r="E138" s="100">
        <v>0.84320000000000006</v>
      </c>
      <c r="F138" s="39"/>
      <c r="G138" s="74">
        <f t="shared" si="12"/>
        <v>173.54524800000002</v>
      </c>
      <c r="H138" s="74">
        <f t="shared" si="13"/>
        <v>137.15878400000003</v>
      </c>
      <c r="I138" s="74">
        <f t="shared" si="14"/>
        <v>51.885840000000002</v>
      </c>
      <c r="J138" s="75"/>
      <c r="K138" s="74">
        <f t="shared" si="15"/>
        <v>1245.2682080000002</v>
      </c>
      <c r="L138" s="74">
        <f t="shared" si="16"/>
        <v>411.89724799999999</v>
      </c>
      <c r="M138" s="74">
        <f t="shared" si="17"/>
        <v>918.74984000000018</v>
      </c>
      <c r="N138" s="9"/>
      <c r="O138" s="9"/>
      <c r="P138" s="47"/>
      <c r="Q138" s="49"/>
      <c r="R138" s="9"/>
      <c r="S138" s="9"/>
      <c r="T138" s="5"/>
      <c r="U138" s="9"/>
      <c r="V138" s="9"/>
      <c r="W138" s="9"/>
    </row>
    <row r="139" spans="1:23" x14ac:dyDescent="0.3">
      <c r="A139" s="40" t="s">
        <v>2575</v>
      </c>
      <c r="B139" s="40">
        <v>99945</v>
      </c>
      <c r="C139" s="20" t="s">
        <v>3742</v>
      </c>
      <c r="D139" s="20" t="s">
        <v>3059</v>
      </c>
      <c r="E139" s="100">
        <v>0.81310000000000004</v>
      </c>
      <c r="F139" s="39"/>
      <c r="G139" s="74">
        <f t="shared" si="12"/>
        <v>169.522684</v>
      </c>
      <c r="H139" s="74">
        <f t="shared" si="13"/>
        <v>133.97962200000001</v>
      </c>
      <c r="I139" s="74">
        <f t="shared" si="14"/>
        <v>50.683345000000003</v>
      </c>
      <c r="J139" s="75"/>
      <c r="K139" s="74">
        <f t="shared" si="15"/>
        <v>1216.4041140000002</v>
      </c>
      <c r="L139" s="74">
        <f t="shared" si="16"/>
        <v>404.56368399999997</v>
      </c>
      <c r="M139" s="74">
        <f t="shared" si="17"/>
        <v>899.07347000000004</v>
      </c>
      <c r="N139" s="9"/>
      <c r="O139" s="9"/>
      <c r="P139" s="47"/>
      <c r="Q139" s="49"/>
      <c r="R139" s="9"/>
      <c r="S139" s="9"/>
      <c r="T139" s="5"/>
      <c r="U139" s="9"/>
      <c r="V139" s="9"/>
      <c r="W139" s="9"/>
    </row>
    <row r="140" spans="1:23" x14ac:dyDescent="0.3">
      <c r="A140" s="40" t="s">
        <v>2576</v>
      </c>
      <c r="B140" s="40">
        <v>99945</v>
      </c>
      <c r="C140" s="20" t="s">
        <v>3742</v>
      </c>
      <c r="D140" s="20" t="s">
        <v>3059</v>
      </c>
      <c r="E140" s="100">
        <v>0.81310000000000004</v>
      </c>
      <c r="F140" s="39"/>
      <c r="G140" s="74">
        <f t="shared" si="12"/>
        <v>169.522684</v>
      </c>
      <c r="H140" s="74">
        <f t="shared" si="13"/>
        <v>133.97962200000001</v>
      </c>
      <c r="I140" s="74">
        <f t="shared" si="14"/>
        <v>50.683345000000003</v>
      </c>
      <c r="J140" s="75"/>
      <c r="K140" s="74">
        <f t="shared" si="15"/>
        <v>1216.4041140000002</v>
      </c>
      <c r="L140" s="74">
        <f t="shared" si="16"/>
        <v>404.56368399999997</v>
      </c>
      <c r="M140" s="74">
        <f t="shared" si="17"/>
        <v>899.07347000000004</v>
      </c>
      <c r="N140" s="9"/>
      <c r="O140" s="9"/>
      <c r="P140" s="47"/>
      <c r="Q140" s="49"/>
      <c r="R140" s="9"/>
      <c r="S140" s="9"/>
      <c r="T140" s="5"/>
      <c r="U140" s="9"/>
      <c r="V140" s="9"/>
      <c r="W140" s="9"/>
    </row>
    <row r="141" spans="1:23" x14ac:dyDescent="0.3">
      <c r="A141" s="40" t="s">
        <v>2577</v>
      </c>
      <c r="B141" s="40">
        <v>99945</v>
      </c>
      <c r="C141" s="20" t="s">
        <v>3742</v>
      </c>
      <c r="D141" s="20" t="s">
        <v>3059</v>
      </c>
      <c r="E141" s="100">
        <v>0.81310000000000004</v>
      </c>
      <c r="F141" s="39"/>
      <c r="G141" s="74">
        <f t="shared" si="12"/>
        <v>169.522684</v>
      </c>
      <c r="H141" s="74">
        <f t="shared" si="13"/>
        <v>133.97962200000001</v>
      </c>
      <c r="I141" s="74">
        <f t="shared" si="14"/>
        <v>50.683345000000003</v>
      </c>
      <c r="J141" s="75"/>
      <c r="K141" s="74">
        <f t="shared" si="15"/>
        <v>1216.4041140000002</v>
      </c>
      <c r="L141" s="74">
        <f t="shared" si="16"/>
        <v>404.56368399999997</v>
      </c>
      <c r="M141" s="74">
        <f t="shared" si="17"/>
        <v>899.07347000000004</v>
      </c>
      <c r="N141" s="9"/>
      <c r="O141" s="9"/>
      <c r="P141" s="47"/>
      <c r="Q141" s="49"/>
      <c r="R141" s="9"/>
      <c r="S141" s="9"/>
      <c r="T141" s="5"/>
      <c r="U141" s="9"/>
      <c r="V141" s="9"/>
      <c r="W141" s="9"/>
    </row>
    <row r="142" spans="1:23" x14ac:dyDescent="0.3">
      <c r="A142" s="40" t="s">
        <v>2578</v>
      </c>
      <c r="B142" s="40">
        <v>99945</v>
      </c>
      <c r="C142" s="20" t="s">
        <v>3742</v>
      </c>
      <c r="D142" s="20" t="s">
        <v>3059</v>
      </c>
      <c r="E142" s="100">
        <v>0.81310000000000004</v>
      </c>
      <c r="F142" s="39"/>
      <c r="G142" s="74">
        <f t="shared" si="12"/>
        <v>169.522684</v>
      </c>
      <c r="H142" s="74">
        <f t="shared" si="13"/>
        <v>133.97962200000001</v>
      </c>
      <c r="I142" s="74">
        <f t="shared" si="14"/>
        <v>50.683345000000003</v>
      </c>
      <c r="J142" s="75"/>
      <c r="K142" s="74">
        <f t="shared" si="15"/>
        <v>1216.4041140000002</v>
      </c>
      <c r="L142" s="74">
        <f t="shared" si="16"/>
        <v>404.56368399999997</v>
      </c>
      <c r="M142" s="74">
        <f t="shared" si="17"/>
        <v>899.07347000000004</v>
      </c>
      <c r="N142" s="9"/>
      <c r="O142" s="9"/>
      <c r="P142" s="47"/>
      <c r="Q142" s="49"/>
      <c r="R142" s="9"/>
      <c r="S142" s="9"/>
      <c r="T142" s="5"/>
      <c r="U142" s="9"/>
      <c r="V142" s="9"/>
      <c r="W142" s="9"/>
    </row>
    <row r="143" spans="1:23" x14ac:dyDescent="0.3">
      <c r="A143" s="40" t="s">
        <v>2579</v>
      </c>
      <c r="B143" s="40">
        <v>99945</v>
      </c>
      <c r="C143" s="20" t="s">
        <v>3742</v>
      </c>
      <c r="D143" s="20" t="s">
        <v>3059</v>
      </c>
      <c r="E143" s="100">
        <v>0.81310000000000004</v>
      </c>
      <c r="F143" s="39"/>
      <c r="G143" s="74">
        <f t="shared" si="12"/>
        <v>169.522684</v>
      </c>
      <c r="H143" s="74">
        <f t="shared" si="13"/>
        <v>133.97962200000001</v>
      </c>
      <c r="I143" s="74">
        <f t="shared" si="14"/>
        <v>50.683345000000003</v>
      </c>
      <c r="J143" s="75"/>
      <c r="K143" s="74">
        <f t="shared" si="15"/>
        <v>1216.4041140000002</v>
      </c>
      <c r="L143" s="74">
        <f t="shared" si="16"/>
        <v>404.56368399999997</v>
      </c>
      <c r="M143" s="74">
        <f t="shared" si="17"/>
        <v>899.07347000000004</v>
      </c>
      <c r="N143" s="9"/>
      <c r="O143" s="9"/>
      <c r="P143" s="47"/>
      <c r="Q143" s="49"/>
      <c r="R143" s="9"/>
      <c r="S143" s="9"/>
      <c r="T143" s="5"/>
      <c r="U143" s="9"/>
      <c r="V143" s="9"/>
      <c r="W143" s="9"/>
    </row>
    <row r="144" spans="1:23" x14ac:dyDescent="0.3">
      <c r="A144" s="40" t="s">
        <v>2580</v>
      </c>
      <c r="B144" s="40">
        <v>99945</v>
      </c>
      <c r="C144" s="20" t="s">
        <v>3742</v>
      </c>
      <c r="D144" s="20" t="s">
        <v>3059</v>
      </c>
      <c r="E144" s="100">
        <v>0.81310000000000004</v>
      </c>
      <c r="F144" s="39"/>
      <c r="G144" s="74">
        <f t="shared" si="12"/>
        <v>169.522684</v>
      </c>
      <c r="H144" s="74">
        <f t="shared" si="13"/>
        <v>133.97962200000001</v>
      </c>
      <c r="I144" s="74">
        <f t="shared" si="14"/>
        <v>50.683345000000003</v>
      </c>
      <c r="J144" s="75"/>
      <c r="K144" s="74">
        <f t="shared" si="15"/>
        <v>1216.4041140000002</v>
      </c>
      <c r="L144" s="74">
        <f t="shared" si="16"/>
        <v>404.56368399999997</v>
      </c>
      <c r="M144" s="74">
        <f t="shared" si="17"/>
        <v>899.07347000000004</v>
      </c>
      <c r="N144" s="9"/>
      <c r="O144" s="9"/>
      <c r="P144" s="47"/>
      <c r="Q144" s="49"/>
      <c r="R144" s="9"/>
      <c r="S144" s="9"/>
      <c r="T144" s="5"/>
      <c r="U144" s="9"/>
      <c r="V144" s="9"/>
      <c r="W144" s="9"/>
    </row>
    <row r="145" spans="1:23" x14ac:dyDescent="0.3">
      <c r="A145" s="40" t="s">
        <v>2581</v>
      </c>
      <c r="B145" s="40">
        <v>99945</v>
      </c>
      <c r="C145" s="20" t="s">
        <v>3742</v>
      </c>
      <c r="D145" s="20" t="s">
        <v>3059</v>
      </c>
      <c r="E145" s="100">
        <v>0.81310000000000004</v>
      </c>
      <c r="F145" s="39"/>
      <c r="G145" s="74">
        <f t="shared" si="12"/>
        <v>169.522684</v>
      </c>
      <c r="H145" s="74">
        <f t="shared" si="13"/>
        <v>133.97962200000001</v>
      </c>
      <c r="I145" s="74">
        <f t="shared" si="14"/>
        <v>50.683345000000003</v>
      </c>
      <c r="J145" s="75"/>
      <c r="K145" s="74">
        <f t="shared" si="15"/>
        <v>1216.4041140000002</v>
      </c>
      <c r="L145" s="74">
        <f t="shared" si="16"/>
        <v>404.56368399999997</v>
      </c>
      <c r="M145" s="74">
        <f t="shared" si="17"/>
        <v>899.07347000000004</v>
      </c>
      <c r="N145" s="9"/>
      <c r="O145" s="9"/>
      <c r="P145" s="47"/>
      <c r="Q145" s="49"/>
      <c r="R145" s="9"/>
      <c r="S145" s="9"/>
      <c r="T145" s="5"/>
      <c r="U145" s="9"/>
      <c r="V145" s="9"/>
      <c r="W145" s="9"/>
    </row>
    <row r="146" spans="1:23" x14ac:dyDescent="0.3">
      <c r="A146" s="40" t="s">
        <v>2582</v>
      </c>
      <c r="B146" s="40">
        <v>99945</v>
      </c>
      <c r="C146" s="20" t="s">
        <v>3742</v>
      </c>
      <c r="D146" s="20" t="s">
        <v>3059</v>
      </c>
      <c r="E146" s="100">
        <v>0.81310000000000004</v>
      </c>
      <c r="F146" s="39"/>
      <c r="G146" s="74">
        <f t="shared" si="12"/>
        <v>169.522684</v>
      </c>
      <c r="H146" s="74">
        <f t="shared" si="13"/>
        <v>133.97962200000001</v>
      </c>
      <c r="I146" s="74">
        <f t="shared" si="14"/>
        <v>50.683345000000003</v>
      </c>
      <c r="J146" s="75"/>
      <c r="K146" s="74">
        <f t="shared" si="15"/>
        <v>1216.4041140000002</v>
      </c>
      <c r="L146" s="74">
        <f t="shared" si="16"/>
        <v>404.56368399999997</v>
      </c>
      <c r="M146" s="74">
        <f t="shared" si="17"/>
        <v>899.07347000000004</v>
      </c>
      <c r="N146" s="9"/>
      <c r="O146" s="9"/>
      <c r="P146" s="47"/>
      <c r="Q146" s="49"/>
      <c r="R146" s="9"/>
      <c r="S146" s="9"/>
      <c r="T146" s="5"/>
      <c r="U146" s="9"/>
      <c r="V146" s="9"/>
      <c r="W146" s="9"/>
    </row>
    <row r="147" spans="1:23" x14ac:dyDescent="0.3">
      <c r="A147" s="40" t="s">
        <v>2586</v>
      </c>
      <c r="B147" s="40">
        <v>99945</v>
      </c>
      <c r="C147" s="20" t="s">
        <v>3742</v>
      </c>
      <c r="D147" s="20" t="s">
        <v>3059</v>
      </c>
      <c r="E147" s="100">
        <v>0.81310000000000004</v>
      </c>
      <c r="F147" s="39"/>
      <c r="G147" s="74">
        <f t="shared" si="12"/>
        <v>169.522684</v>
      </c>
      <c r="H147" s="74">
        <f t="shared" si="13"/>
        <v>133.97962200000001</v>
      </c>
      <c r="I147" s="74">
        <f t="shared" si="14"/>
        <v>50.683345000000003</v>
      </c>
      <c r="J147" s="75"/>
      <c r="K147" s="74">
        <f t="shared" si="15"/>
        <v>1216.4041140000002</v>
      </c>
      <c r="L147" s="74">
        <f t="shared" si="16"/>
        <v>404.56368399999997</v>
      </c>
      <c r="M147" s="74">
        <f t="shared" si="17"/>
        <v>899.07347000000004</v>
      </c>
      <c r="N147" s="9"/>
      <c r="O147" s="9"/>
      <c r="P147" s="47"/>
      <c r="Q147" s="49"/>
      <c r="R147" s="9"/>
      <c r="S147" s="9"/>
      <c r="T147" s="5"/>
      <c r="U147" s="9"/>
      <c r="V147" s="9"/>
      <c r="W147" s="9"/>
    </row>
    <row r="148" spans="1:23" x14ac:dyDescent="0.3">
      <c r="A148" s="40" t="s">
        <v>2583</v>
      </c>
      <c r="B148" s="40">
        <v>99945</v>
      </c>
      <c r="C148" s="20" t="s">
        <v>3742</v>
      </c>
      <c r="D148" s="20" t="s">
        <v>3059</v>
      </c>
      <c r="E148" s="100">
        <v>0.81310000000000004</v>
      </c>
      <c r="F148" s="39"/>
      <c r="G148" s="74">
        <f t="shared" si="12"/>
        <v>169.522684</v>
      </c>
      <c r="H148" s="74">
        <f t="shared" si="13"/>
        <v>133.97962200000001</v>
      </c>
      <c r="I148" s="74">
        <f t="shared" si="14"/>
        <v>50.683345000000003</v>
      </c>
      <c r="J148" s="75"/>
      <c r="K148" s="74">
        <f t="shared" si="15"/>
        <v>1216.4041140000002</v>
      </c>
      <c r="L148" s="74">
        <f t="shared" si="16"/>
        <v>404.56368399999997</v>
      </c>
      <c r="M148" s="74">
        <f t="shared" si="17"/>
        <v>899.07347000000004</v>
      </c>
      <c r="N148" s="9"/>
      <c r="O148" s="9"/>
      <c r="P148" s="47"/>
      <c r="Q148" s="49"/>
      <c r="R148" s="9"/>
      <c r="S148" s="9"/>
      <c r="T148" s="5"/>
      <c r="U148" s="9"/>
      <c r="V148" s="9"/>
      <c r="W148" s="9"/>
    </row>
    <row r="149" spans="1:23" x14ac:dyDescent="0.3">
      <c r="A149" s="40" t="s">
        <v>2584</v>
      </c>
      <c r="B149" s="40">
        <v>99945</v>
      </c>
      <c r="C149" s="20" t="s">
        <v>3742</v>
      </c>
      <c r="D149" s="20" t="s">
        <v>3059</v>
      </c>
      <c r="E149" s="100">
        <v>0.81310000000000004</v>
      </c>
      <c r="F149" s="39"/>
      <c r="G149" s="74">
        <f t="shared" si="12"/>
        <v>169.522684</v>
      </c>
      <c r="H149" s="74">
        <f t="shared" si="13"/>
        <v>133.97962200000001</v>
      </c>
      <c r="I149" s="74">
        <f t="shared" si="14"/>
        <v>50.683345000000003</v>
      </c>
      <c r="J149" s="75"/>
      <c r="K149" s="74">
        <f t="shared" si="15"/>
        <v>1216.4041140000002</v>
      </c>
      <c r="L149" s="74">
        <f t="shared" si="16"/>
        <v>404.56368399999997</v>
      </c>
      <c r="M149" s="74">
        <f t="shared" si="17"/>
        <v>899.07347000000004</v>
      </c>
      <c r="N149" s="9"/>
      <c r="O149" s="9"/>
      <c r="P149" s="47"/>
      <c r="Q149" s="49"/>
      <c r="R149" s="9"/>
      <c r="S149" s="9"/>
      <c r="T149" s="5"/>
      <c r="U149" s="9"/>
      <c r="V149" s="9"/>
      <c r="W149" s="9"/>
    </row>
    <row r="150" spans="1:23" x14ac:dyDescent="0.3">
      <c r="A150" s="12" t="s">
        <v>2585</v>
      </c>
      <c r="B150" s="12">
        <v>28660</v>
      </c>
      <c r="C150" s="12" t="s">
        <v>3749</v>
      </c>
      <c r="D150" s="12" t="s">
        <v>3056</v>
      </c>
      <c r="E150" s="100">
        <v>0.9618000000000001</v>
      </c>
      <c r="F150" s="39"/>
      <c r="G150" s="74">
        <f t="shared" si="12"/>
        <v>189.39495199999999</v>
      </c>
      <c r="H150" s="74">
        <f t="shared" si="13"/>
        <v>149.68531600000003</v>
      </c>
      <c r="I150" s="74">
        <f t="shared" si="14"/>
        <v>56.623910000000009</v>
      </c>
      <c r="J150" s="75"/>
      <c r="K150" s="74">
        <f t="shared" si="15"/>
        <v>1358.9984920000002</v>
      </c>
      <c r="L150" s="74">
        <f t="shared" si="16"/>
        <v>440.79295200000001</v>
      </c>
      <c r="M150" s="74">
        <f t="shared" si="17"/>
        <v>996.27866000000017</v>
      </c>
      <c r="N150" s="9"/>
      <c r="O150" s="9"/>
      <c r="P150" s="47"/>
      <c r="Q150" s="49"/>
      <c r="R150" s="9"/>
      <c r="S150" s="9"/>
      <c r="T150" s="5"/>
      <c r="U150" s="9"/>
      <c r="V150" s="9"/>
      <c r="W150" s="9"/>
    </row>
    <row r="151" spans="1:23" x14ac:dyDescent="0.3">
      <c r="A151" s="40" t="s">
        <v>2587</v>
      </c>
      <c r="B151" s="40">
        <v>99945</v>
      </c>
      <c r="C151" s="20" t="s">
        <v>3742</v>
      </c>
      <c r="D151" s="20" t="s">
        <v>3059</v>
      </c>
      <c r="E151" s="100">
        <v>0.81310000000000004</v>
      </c>
      <c r="F151" s="39"/>
      <c r="G151" s="74">
        <f t="shared" si="12"/>
        <v>169.522684</v>
      </c>
      <c r="H151" s="74">
        <f t="shared" si="13"/>
        <v>133.97962200000001</v>
      </c>
      <c r="I151" s="74">
        <f t="shared" si="14"/>
        <v>50.683345000000003</v>
      </c>
      <c r="J151" s="75"/>
      <c r="K151" s="74">
        <f t="shared" si="15"/>
        <v>1216.4041140000002</v>
      </c>
      <c r="L151" s="74">
        <f t="shared" si="16"/>
        <v>404.56368399999997</v>
      </c>
      <c r="M151" s="74">
        <f t="shared" si="17"/>
        <v>899.07347000000004</v>
      </c>
      <c r="N151" s="9"/>
      <c r="O151" s="9"/>
      <c r="P151" s="47"/>
      <c r="Q151" s="49"/>
      <c r="R151" s="9"/>
      <c r="S151" s="9"/>
      <c r="T151" s="5"/>
      <c r="U151" s="9"/>
      <c r="V151" s="9"/>
      <c r="W151" s="9"/>
    </row>
    <row r="152" spans="1:23" x14ac:dyDescent="0.3">
      <c r="A152" s="40" t="s">
        <v>2588</v>
      </c>
      <c r="B152" s="40">
        <v>99945</v>
      </c>
      <c r="C152" s="20" t="s">
        <v>3742</v>
      </c>
      <c r="D152" s="20" t="s">
        <v>3059</v>
      </c>
      <c r="E152" s="100">
        <v>0.81310000000000004</v>
      </c>
      <c r="F152" s="39"/>
      <c r="G152" s="74">
        <f t="shared" si="12"/>
        <v>169.522684</v>
      </c>
      <c r="H152" s="74">
        <f t="shared" si="13"/>
        <v>133.97962200000001</v>
      </c>
      <c r="I152" s="74">
        <f t="shared" si="14"/>
        <v>50.683345000000003</v>
      </c>
      <c r="J152" s="75"/>
      <c r="K152" s="74">
        <f t="shared" si="15"/>
        <v>1216.4041140000002</v>
      </c>
      <c r="L152" s="74">
        <f t="shared" si="16"/>
        <v>404.56368399999997</v>
      </c>
      <c r="M152" s="74">
        <f t="shared" si="17"/>
        <v>899.07347000000004</v>
      </c>
      <c r="N152" s="9"/>
      <c r="O152" s="9"/>
      <c r="P152" s="47"/>
      <c r="Q152" s="49"/>
      <c r="R152" s="9"/>
      <c r="S152" s="9"/>
      <c r="T152" s="5"/>
      <c r="U152" s="9"/>
      <c r="V152" s="9"/>
      <c r="W152" s="9"/>
    </row>
    <row r="153" spans="1:23" x14ac:dyDescent="0.3">
      <c r="A153" s="40" t="s">
        <v>2589</v>
      </c>
      <c r="B153" s="40">
        <v>99945</v>
      </c>
      <c r="C153" s="20" t="s">
        <v>3742</v>
      </c>
      <c r="D153" s="20" t="s">
        <v>3059</v>
      </c>
      <c r="E153" s="100">
        <v>0.81310000000000004</v>
      </c>
      <c r="F153" s="39"/>
      <c r="G153" s="74">
        <f t="shared" si="12"/>
        <v>169.522684</v>
      </c>
      <c r="H153" s="74">
        <f t="shared" si="13"/>
        <v>133.97962200000001</v>
      </c>
      <c r="I153" s="74">
        <f t="shared" si="14"/>
        <v>50.683345000000003</v>
      </c>
      <c r="J153" s="75"/>
      <c r="K153" s="74">
        <f t="shared" si="15"/>
        <v>1216.4041140000002</v>
      </c>
      <c r="L153" s="74">
        <f t="shared" si="16"/>
        <v>404.56368399999997</v>
      </c>
      <c r="M153" s="74">
        <f t="shared" si="17"/>
        <v>899.07347000000004</v>
      </c>
      <c r="N153" s="9"/>
      <c r="O153" s="9"/>
      <c r="P153" s="47"/>
      <c r="Q153" s="49"/>
      <c r="R153" s="9"/>
      <c r="S153" s="9"/>
      <c r="T153" s="5"/>
      <c r="U153" s="9"/>
      <c r="V153" s="9"/>
      <c r="W153" s="9"/>
    </row>
    <row r="154" spans="1:23" x14ac:dyDescent="0.3">
      <c r="A154" s="12" t="s">
        <v>2590</v>
      </c>
      <c r="B154" s="12">
        <v>26420</v>
      </c>
      <c r="C154" s="12" t="s">
        <v>3747</v>
      </c>
      <c r="D154" s="12" t="s">
        <v>3056</v>
      </c>
      <c r="E154" s="100">
        <v>1.0018</v>
      </c>
      <c r="F154" s="39"/>
      <c r="G154" s="74">
        <f t="shared" si="12"/>
        <v>194.74055199999998</v>
      </c>
      <c r="H154" s="74">
        <f t="shared" si="13"/>
        <v>153.91011600000002</v>
      </c>
      <c r="I154" s="74">
        <f t="shared" si="14"/>
        <v>58.221910000000008</v>
      </c>
      <c r="J154" s="75"/>
      <c r="K154" s="74">
        <f t="shared" si="15"/>
        <v>1397.356092</v>
      </c>
      <c r="L154" s="74">
        <f t="shared" si="16"/>
        <v>450.53855199999998</v>
      </c>
      <c r="M154" s="74">
        <f t="shared" si="17"/>
        <v>1022.4266600000001</v>
      </c>
      <c r="N154" s="9"/>
      <c r="O154" s="9"/>
      <c r="P154" s="47"/>
      <c r="Q154" s="49"/>
      <c r="R154" s="9"/>
      <c r="S154" s="9"/>
      <c r="T154" s="5"/>
      <c r="U154" s="9"/>
      <c r="V154" s="9"/>
      <c r="W154" s="9"/>
    </row>
    <row r="155" spans="1:23" x14ac:dyDescent="0.3">
      <c r="A155" s="40" t="s">
        <v>2591</v>
      </c>
      <c r="B155" s="40">
        <v>99945</v>
      </c>
      <c r="C155" s="20" t="s">
        <v>3742</v>
      </c>
      <c r="D155" s="20" t="s">
        <v>3059</v>
      </c>
      <c r="E155" s="100">
        <v>0.81310000000000004</v>
      </c>
      <c r="F155" s="39"/>
      <c r="G155" s="74">
        <f t="shared" si="12"/>
        <v>169.522684</v>
      </c>
      <c r="H155" s="74">
        <f t="shared" si="13"/>
        <v>133.97962200000001</v>
      </c>
      <c r="I155" s="74">
        <f t="shared" si="14"/>
        <v>50.683345000000003</v>
      </c>
      <c r="J155" s="75"/>
      <c r="K155" s="74">
        <f t="shared" si="15"/>
        <v>1216.4041140000002</v>
      </c>
      <c r="L155" s="74">
        <f t="shared" si="16"/>
        <v>404.56368399999997</v>
      </c>
      <c r="M155" s="74">
        <f t="shared" si="17"/>
        <v>899.07347000000004</v>
      </c>
      <c r="N155" s="9"/>
      <c r="O155" s="9"/>
      <c r="P155" s="47"/>
      <c r="Q155" s="49"/>
      <c r="R155" s="9"/>
      <c r="S155" s="9"/>
      <c r="T155" s="5"/>
      <c r="U155" s="9"/>
      <c r="V155" s="9"/>
      <c r="W155" s="9"/>
    </row>
    <row r="156" spans="1:23" x14ac:dyDescent="0.3">
      <c r="A156" s="40" t="s">
        <v>2592</v>
      </c>
      <c r="B156" s="40">
        <v>99945</v>
      </c>
      <c r="C156" s="20" t="s">
        <v>3742</v>
      </c>
      <c r="D156" s="20" t="s">
        <v>3059</v>
      </c>
      <c r="E156" s="100">
        <v>0.81310000000000004</v>
      </c>
      <c r="F156" s="39"/>
      <c r="G156" s="74">
        <f t="shared" si="12"/>
        <v>169.522684</v>
      </c>
      <c r="H156" s="74">
        <f t="shared" si="13"/>
        <v>133.97962200000001</v>
      </c>
      <c r="I156" s="74">
        <f t="shared" si="14"/>
        <v>50.683345000000003</v>
      </c>
      <c r="J156" s="75"/>
      <c r="K156" s="74">
        <f t="shared" si="15"/>
        <v>1216.4041140000002</v>
      </c>
      <c r="L156" s="74">
        <f t="shared" si="16"/>
        <v>404.56368399999997</v>
      </c>
      <c r="M156" s="74">
        <f t="shared" si="17"/>
        <v>899.07347000000004</v>
      </c>
      <c r="N156" s="9"/>
      <c r="O156" s="9"/>
      <c r="P156" s="47"/>
      <c r="Q156" s="49"/>
      <c r="R156" s="9"/>
      <c r="S156" s="9"/>
      <c r="T156" s="5"/>
      <c r="U156" s="9"/>
      <c r="V156" s="9"/>
      <c r="W156" s="9"/>
    </row>
    <row r="157" spans="1:23" x14ac:dyDescent="0.3">
      <c r="A157" s="40" t="s">
        <v>2593</v>
      </c>
      <c r="B157" s="40">
        <v>99945</v>
      </c>
      <c r="C157" s="20" t="s">
        <v>3742</v>
      </c>
      <c r="D157" s="20" t="s">
        <v>3059</v>
      </c>
      <c r="E157" s="100">
        <v>0.81310000000000004</v>
      </c>
      <c r="F157" s="39"/>
      <c r="G157" s="74">
        <f t="shared" si="12"/>
        <v>169.522684</v>
      </c>
      <c r="H157" s="74">
        <f t="shared" si="13"/>
        <v>133.97962200000001</v>
      </c>
      <c r="I157" s="74">
        <f t="shared" si="14"/>
        <v>50.683345000000003</v>
      </c>
      <c r="J157" s="75"/>
      <c r="K157" s="74">
        <f t="shared" si="15"/>
        <v>1216.4041140000002</v>
      </c>
      <c r="L157" s="74">
        <f t="shared" si="16"/>
        <v>404.56368399999997</v>
      </c>
      <c r="M157" s="74">
        <f t="shared" si="17"/>
        <v>899.07347000000004</v>
      </c>
      <c r="N157" s="9"/>
      <c r="O157" s="9"/>
      <c r="P157" s="47"/>
      <c r="Q157" s="49"/>
      <c r="R157" s="9"/>
      <c r="S157" s="9"/>
      <c r="T157" s="5"/>
      <c r="U157" s="9"/>
      <c r="V157" s="9"/>
      <c r="W157" s="9"/>
    </row>
    <row r="158" spans="1:23" x14ac:dyDescent="0.3">
      <c r="A158" s="40" t="s">
        <v>2594</v>
      </c>
      <c r="B158" s="40">
        <v>99945</v>
      </c>
      <c r="C158" s="20" t="s">
        <v>3742</v>
      </c>
      <c r="D158" s="20" t="s">
        <v>3059</v>
      </c>
      <c r="E158" s="100">
        <v>0.81310000000000004</v>
      </c>
      <c r="F158" s="39"/>
      <c r="G158" s="74">
        <f t="shared" si="12"/>
        <v>169.522684</v>
      </c>
      <c r="H158" s="74">
        <f t="shared" si="13"/>
        <v>133.97962200000001</v>
      </c>
      <c r="I158" s="74">
        <f t="shared" si="14"/>
        <v>50.683345000000003</v>
      </c>
      <c r="J158" s="75"/>
      <c r="K158" s="74">
        <f t="shared" si="15"/>
        <v>1216.4041140000002</v>
      </c>
      <c r="L158" s="74">
        <f t="shared" si="16"/>
        <v>404.56368399999997</v>
      </c>
      <c r="M158" s="74">
        <f t="shared" si="17"/>
        <v>899.07347000000004</v>
      </c>
      <c r="N158" s="9"/>
      <c r="O158" s="9"/>
      <c r="P158" s="47"/>
      <c r="Q158" s="49"/>
      <c r="R158" s="9"/>
      <c r="S158" s="9"/>
      <c r="T158" s="5"/>
      <c r="U158" s="9"/>
      <c r="V158" s="9"/>
      <c r="W158" s="9"/>
    </row>
    <row r="159" spans="1:23" x14ac:dyDescent="0.3">
      <c r="A159" s="40" t="s">
        <v>2595</v>
      </c>
      <c r="B159" s="40">
        <v>99945</v>
      </c>
      <c r="C159" s="20" t="s">
        <v>3742</v>
      </c>
      <c r="D159" s="20" t="s">
        <v>3059</v>
      </c>
      <c r="E159" s="100">
        <v>0.81310000000000004</v>
      </c>
      <c r="F159" s="39"/>
      <c r="G159" s="74">
        <f t="shared" si="12"/>
        <v>169.522684</v>
      </c>
      <c r="H159" s="74">
        <f t="shared" si="13"/>
        <v>133.97962200000001</v>
      </c>
      <c r="I159" s="74">
        <f t="shared" si="14"/>
        <v>50.683345000000003</v>
      </c>
      <c r="J159" s="75"/>
      <c r="K159" s="74">
        <f t="shared" si="15"/>
        <v>1216.4041140000002</v>
      </c>
      <c r="L159" s="74">
        <f t="shared" si="16"/>
        <v>404.56368399999997</v>
      </c>
      <c r="M159" s="74">
        <f t="shared" si="17"/>
        <v>899.07347000000004</v>
      </c>
      <c r="N159" s="9"/>
      <c r="O159" s="9"/>
      <c r="P159" s="47"/>
      <c r="Q159" s="49"/>
      <c r="R159" s="9"/>
      <c r="S159" s="9"/>
      <c r="T159" s="5"/>
      <c r="U159" s="9"/>
      <c r="V159" s="9"/>
      <c r="W159" s="9"/>
    </row>
    <row r="160" spans="1:23" x14ac:dyDescent="0.3">
      <c r="A160" s="12" t="s">
        <v>2596</v>
      </c>
      <c r="B160" s="12">
        <v>31180</v>
      </c>
      <c r="C160" s="12" t="s">
        <v>3754</v>
      </c>
      <c r="D160" s="12" t="s">
        <v>3056</v>
      </c>
      <c r="E160" s="100">
        <v>0.84199999999999997</v>
      </c>
      <c r="F160" s="39"/>
      <c r="G160" s="74">
        <f t="shared" si="12"/>
        <v>173.38487999999998</v>
      </c>
      <c r="H160" s="74">
        <f t="shared" si="13"/>
        <v>137.03203999999999</v>
      </c>
      <c r="I160" s="74">
        <f t="shared" si="14"/>
        <v>51.837900000000005</v>
      </c>
      <c r="J160" s="75"/>
      <c r="K160" s="74">
        <f t="shared" si="15"/>
        <v>1244.1174800000001</v>
      </c>
      <c r="L160" s="74">
        <f t="shared" si="16"/>
        <v>411.60487999999998</v>
      </c>
      <c r="M160" s="74">
        <f t="shared" si="17"/>
        <v>917.96540000000005</v>
      </c>
      <c r="N160" s="9"/>
      <c r="O160" s="9"/>
      <c r="P160" s="47"/>
      <c r="Q160" s="49"/>
      <c r="R160" s="9"/>
      <c r="S160" s="9"/>
      <c r="T160" s="5"/>
      <c r="U160" s="9"/>
      <c r="V160" s="9"/>
      <c r="W160" s="9"/>
    </row>
    <row r="161" spans="1:23" x14ac:dyDescent="0.3">
      <c r="A161" s="12" t="s">
        <v>2597</v>
      </c>
      <c r="B161" s="12">
        <v>31180</v>
      </c>
      <c r="C161" s="12" t="s">
        <v>3754</v>
      </c>
      <c r="D161" s="12" t="s">
        <v>3056</v>
      </c>
      <c r="E161" s="100">
        <v>0.84199999999999997</v>
      </c>
      <c r="F161" s="39"/>
      <c r="G161" s="74">
        <f t="shared" si="12"/>
        <v>173.38487999999998</v>
      </c>
      <c r="H161" s="74">
        <f t="shared" si="13"/>
        <v>137.03203999999999</v>
      </c>
      <c r="I161" s="74">
        <f t="shared" si="14"/>
        <v>51.837900000000005</v>
      </c>
      <c r="J161" s="75"/>
      <c r="K161" s="74">
        <f t="shared" si="15"/>
        <v>1244.1174800000001</v>
      </c>
      <c r="L161" s="74">
        <f t="shared" si="16"/>
        <v>411.60487999999998</v>
      </c>
      <c r="M161" s="74">
        <f t="shared" si="17"/>
        <v>917.96540000000005</v>
      </c>
      <c r="N161" s="9"/>
      <c r="O161" s="9"/>
      <c r="P161" s="47"/>
      <c r="Q161" s="49"/>
      <c r="R161" s="9"/>
      <c r="S161" s="9"/>
      <c r="T161" s="5"/>
      <c r="U161" s="9"/>
      <c r="V161" s="9"/>
      <c r="W161" s="9"/>
    </row>
    <row r="162" spans="1:23" x14ac:dyDescent="0.3">
      <c r="A162" s="40" t="s">
        <v>2601</v>
      </c>
      <c r="B162" s="40">
        <v>99945</v>
      </c>
      <c r="C162" s="20" t="s">
        <v>3742</v>
      </c>
      <c r="D162" s="20" t="s">
        <v>3059</v>
      </c>
      <c r="E162" s="100">
        <v>0.81310000000000004</v>
      </c>
      <c r="F162" s="39"/>
      <c r="G162" s="74">
        <f t="shared" si="12"/>
        <v>169.522684</v>
      </c>
      <c r="H162" s="74">
        <f t="shared" si="13"/>
        <v>133.97962200000001</v>
      </c>
      <c r="I162" s="74">
        <f t="shared" si="14"/>
        <v>50.683345000000003</v>
      </c>
      <c r="J162" s="75"/>
      <c r="K162" s="74">
        <f t="shared" si="15"/>
        <v>1216.4041140000002</v>
      </c>
      <c r="L162" s="74">
        <f t="shared" si="16"/>
        <v>404.56368399999997</v>
      </c>
      <c r="M162" s="74">
        <f t="shared" si="17"/>
        <v>899.07347000000004</v>
      </c>
      <c r="N162" s="9"/>
      <c r="O162" s="9"/>
      <c r="P162" s="47"/>
      <c r="Q162" s="49"/>
      <c r="R162" s="9"/>
      <c r="S162" s="9"/>
      <c r="T162" s="5"/>
      <c r="U162" s="9"/>
      <c r="V162" s="9"/>
      <c r="W162" s="9"/>
    </row>
    <row r="163" spans="1:23" x14ac:dyDescent="0.3">
      <c r="A163" s="40" t="s">
        <v>2602</v>
      </c>
      <c r="B163" s="40">
        <v>99945</v>
      </c>
      <c r="C163" s="20" t="s">
        <v>3742</v>
      </c>
      <c r="D163" s="20" t="s">
        <v>3059</v>
      </c>
      <c r="E163" s="100">
        <v>0.81310000000000004</v>
      </c>
      <c r="F163" s="39"/>
      <c r="G163" s="74">
        <f t="shared" si="12"/>
        <v>169.522684</v>
      </c>
      <c r="H163" s="74">
        <f t="shared" si="13"/>
        <v>133.97962200000001</v>
      </c>
      <c r="I163" s="74">
        <f t="shared" si="14"/>
        <v>50.683345000000003</v>
      </c>
      <c r="J163" s="75"/>
      <c r="K163" s="74">
        <f t="shared" si="15"/>
        <v>1216.4041140000002</v>
      </c>
      <c r="L163" s="74">
        <f t="shared" si="16"/>
        <v>404.56368399999997</v>
      </c>
      <c r="M163" s="74">
        <f t="shared" si="17"/>
        <v>899.07347000000004</v>
      </c>
      <c r="N163" s="9"/>
      <c r="O163" s="9"/>
      <c r="P163" s="47"/>
      <c r="Q163" s="49"/>
      <c r="R163" s="9"/>
      <c r="S163" s="9"/>
      <c r="T163" s="5"/>
      <c r="U163" s="9"/>
      <c r="V163" s="9"/>
      <c r="W163" s="9"/>
    </row>
    <row r="164" spans="1:23" x14ac:dyDescent="0.3">
      <c r="A164" s="12" t="s">
        <v>2603</v>
      </c>
      <c r="B164" s="12">
        <v>33260</v>
      </c>
      <c r="C164" s="12" t="s">
        <v>3765</v>
      </c>
      <c r="D164" s="12" t="s">
        <v>3056</v>
      </c>
      <c r="E164" s="100">
        <v>0.99320000000000008</v>
      </c>
      <c r="F164" s="39"/>
      <c r="G164" s="74">
        <f t="shared" si="12"/>
        <v>193.59124800000001</v>
      </c>
      <c r="H164" s="74">
        <f t="shared" si="13"/>
        <v>153.00178400000001</v>
      </c>
      <c r="I164" s="74">
        <f t="shared" si="14"/>
        <v>57.878340000000009</v>
      </c>
      <c r="J164" s="75"/>
      <c r="K164" s="74">
        <f t="shared" si="15"/>
        <v>1389.1092080000001</v>
      </c>
      <c r="L164" s="74">
        <f t="shared" si="16"/>
        <v>448.44324800000004</v>
      </c>
      <c r="M164" s="74">
        <f t="shared" si="17"/>
        <v>1016.80484</v>
      </c>
      <c r="N164" s="9"/>
      <c r="O164" s="9"/>
      <c r="P164" s="47"/>
      <c r="Q164" s="49"/>
      <c r="R164" s="9"/>
      <c r="S164" s="9"/>
      <c r="T164" s="5"/>
      <c r="U164" s="9"/>
      <c r="V164" s="9"/>
      <c r="W164" s="9"/>
    </row>
    <row r="165" spans="1:23" x14ac:dyDescent="0.3">
      <c r="A165" s="40" t="s">
        <v>2604</v>
      </c>
      <c r="B165" s="40">
        <v>99945</v>
      </c>
      <c r="C165" s="20" t="s">
        <v>3742</v>
      </c>
      <c r="D165" s="20" t="s">
        <v>3059</v>
      </c>
      <c r="E165" s="100">
        <v>0.81310000000000004</v>
      </c>
      <c r="F165" s="39"/>
      <c r="G165" s="74">
        <f t="shared" si="12"/>
        <v>169.522684</v>
      </c>
      <c r="H165" s="74">
        <f t="shared" si="13"/>
        <v>133.97962200000001</v>
      </c>
      <c r="I165" s="74">
        <f t="shared" si="14"/>
        <v>50.683345000000003</v>
      </c>
      <c r="J165" s="75"/>
      <c r="K165" s="74">
        <f t="shared" si="15"/>
        <v>1216.4041140000002</v>
      </c>
      <c r="L165" s="74">
        <f t="shared" si="16"/>
        <v>404.56368399999997</v>
      </c>
      <c r="M165" s="74">
        <f t="shared" si="17"/>
        <v>899.07347000000004</v>
      </c>
      <c r="N165" s="9"/>
      <c r="O165" s="9"/>
      <c r="P165" s="47"/>
      <c r="Q165" s="49"/>
      <c r="R165" s="9"/>
      <c r="S165" s="9"/>
      <c r="T165" s="5"/>
      <c r="U165" s="9"/>
      <c r="V165" s="9"/>
      <c r="W165" s="9"/>
    </row>
    <row r="166" spans="1:23" x14ac:dyDescent="0.3">
      <c r="A166" s="40" t="s">
        <v>2605</v>
      </c>
      <c r="B166" s="40">
        <v>99945</v>
      </c>
      <c r="C166" s="20" t="s">
        <v>3742</v>
      </c>
      <c r="D166" s="20" t="s">
        <v>3059</v>
      </c>
      <c r="E166" s="100">
        <v>0.81310000000000004</v>
      </c>
      <c r="F166" s="39"/>
      <c r="G166" s="74">
        <f t="shared" si="12"/>
        <v>169.522684</v>
      </c>
      <c r="H166" s="74">
        <f t="shared" si="13"/>
        <v>133.97962200000001</v>
      </c>
      <c r="I166" s="74">
        <f t="shared" si="14"/>
        <v>50.683345000000003</v>
      </c>
      <c r="J166" s="75"/>
      <c r="K166" s="74">
        <f t="shared" si="15"/>
        <v>1216.4041140000002</v>
      </c>
      <c r="L166" s="74">
        <f t="shared" si="16"/>
        <v>404.56368399999997</v>
      </c>
      <c r="M166" s="74">
        <f t="shared" si="17"/>
        <v>899.07347000000004</v>
      </c>
      <c r="N166" s="9"/>
      <c r="O166" s="9"/>
      <c r="P166" s="47"/>
      <c r="Q166" s="49"/>
      <c r="R166" s="9"/>
      <c r="S166" s="9"/>
      <c r="T166" s="5"/>
      <c r="U166" s="9"/>
      <c r="V166" s="9"/>
      <c r="W166" s="9"/>
    </row>
    <row r="167" spans="1:23" x14ac:dyDescent="0.3">
      <c r="A167" s="40" t="s">
        <v>2606</v>
      </c>
      <c r="B167" s="40">
        <v>99945</v>
      </c>
      <c r="C167" s="20" t="s">
        <v>3742</v>
      </c>
      <c r="D167" s="20" t="s">
        <v>3059</v>
      </c>
      <c r="E167" s="100">
        <v>0.81310000000000004</v>
      </c>
      <c r="F167" s="39"/>
      <c r="G167" s="74">
        <f t="shared" si="12"/>
        <v>169.522684</v>
      </c>
      <c r="H167" s="74">
        <f t="shared" si="13"/>
        <v>133.97962200000001</v>
      </c>
      <c r="I167" s="74">
        <f t="shared" si="14"/>
        <v>50.683345000000003</v>
      </c>
      <c r="J167" s="75"/>
      <c r="K167" s="74">
        <f t="shared" si="15"/>
        <v>1216.4041140000002</v>
      </c>
      <c r="L167" s="74">
        <f t="shared" si="16"/>
        <v>404.56368399999997</v>
      </c>
      <c r="M167" s="74">
        <f t="shared" si="17"/>
        <v>899.07347000000004</v>
      </c>
      <c r="N167" s="9"/>
      <c r="O167" s="9"/>
      <c r="P167" s="47"/>
      <c r="Q167" s="49"/>
      <c r="R167" s="9"/>
      <c r="S167" s="9"/>
      <c r="T167" s="5"/>
      <c r="U167" s="9"/>
      <c r="V167" s="9"/>
      <c r="W167" s="9"/>
    </row>
    <row r="168" spans="1:23" x14ac:dyDescent="0.3">
      <c r="A168" s="40" t="s">
        <v>2598</v>
      </c>
      <c r="B168" s="40">
        <v>99945</v>
      </c>
      <c r="C168" s="20" t="s">
        <v>3742</v>
      </c>
      <c r="D168" s="20" t="s">
        <v>3059</v>
      </c>
      <c r="E168" s="100">
        <v>0.81310000000000004</v>
      </c>
      <c r="F168" s="39"/>
      <c r="G168" s="74">
        <f t="shared" si="12"/>
        <v>169.522684</v>
      </c>
      <c r="H168" s="74">
        <f t="shared" si="13"/>
        <v>133.97962200000001</v>
      </c>
      <c r="I168" s="74">
        <f t="shared" si="14"/>
        <v>50.683345000000003</v>
      </c>
      <c r="J168" s="75"/>
      <c r="K168" s="74">
        <f t="shared" si="15"/>
        <v>1216.4041140000002</v>
      </c>
      <c r="L168" s="74">
        <f t="shared" si="16"/>
        <v>404.56368399999997</v>
      </c>
      <c r="M168" s="74">
        <f t="shared" si="17"/>
        <v>899.07347000000004</v>
      </c>
      <c r="N168" s="9"/>
      <c r="O168" s="9"/>
      <c r="P168" s="47"/>
      <c r="Q168" s="49"/>
      <c r="R168" s="9"/>
      <c r="S168" s="9"/>
      <c r="T168" s="5"/>
      <c r="U168" s="9"/>
      <c r="V168" s="9"/>
      <c r="W168" s="9"/>
    </row>
    <row r="169" spans="1:23" x14ac:dyDescent="0.3">
      <c r="A169" s="12" t="s">
        <v>2599</v>
      </c>
      <c r="B169" s="12">
        <v>47380</v>
      </c>
      <c r="C169" s="12" t="s">
        <v>3757</v>
      </c>
      <c r="D169" s="12" t="s">
        <v>3056</v>
      </c>
      <c r="E169" s="100">
        <v>0.90990000000000004</v>
      </c>
      <c r="F169" s="39"/>
      <c r="G169" s="74">
        <f t="shared" si="12"/>
        <v>182.459036</v>
      </c>
      <c r="H169" s="74">
        <f t="shared" si="13"/>
        <v>144.20363800000001</v>
      </c>
      <c r="I169" s="74">
        <f t="shared" si="14"/>
        <v>54.550505000000001</v>
      </c>
      <c r="J169" s="75"/>
      <c r="K169" s="74">
        <f t="shared" si="15"/>
        <v>1309.2295060000001</v>
      </c>
      <c r="L169" s="74">
        <f t="shared" si="16"/>
        <v>428.14803600000005</v>
      </c>
      <c r="M169" s="74">
        <f t="shared" si="17"/>
        <v>962.35163000000011</v>
      </c>
      <c r="N169" s="9"/>
      <c r="O169" s="9"/>
      <c r="P169" s="47"/>
      <c r="Q169" s="49"/>
      <c r="R169" s="9"/>
      <c r="S169" s="9"/>
      <c r="T169" s="5"/>
      <c r="U169" s="9"/>
      <c r="V169" s="9"/>
      <c r="W169" s="9"/>
    </row>
    <row r="170" spans="1:23" x14ac:dyDescent="0.3">
      <c r="A170" s="40" t="s">
        <v>2600</v>
      </c>
      <c r="B170" s="40">
        <v>99945</v>
      </c>
      <c r="C170" s="20" t="s">
        <v>3742</v>
      </c>
      <c r="D170" s="20" t="s">
        <v>3059</v>
      </c>
      <c r="E170" s="100">
        <v>0.81310000000000004</v>
      </c>
      <c r="F170" s="39"/>
      <c r="G170" s="74">
        <f t="shared" si="12"/>
        <v>169.522684</v>
      </c>
      <c r="H170" s="74">
        <f t="shared" si="13"/>
        <v>133.97962200000001</v>
      </c>
      <c r="I170" s="74">
        <f t="shared" si="14"/>
        <v>50.683345000000003</v>
      </c>
      <c r="J170" s="75"/>
      <c r="K170" s="74">
        <f t="shared" si="15"/>
        <v>1216.4041140000002</v>
      </c>
      <c r="L170" s="74">
        <f t="shared" si="16"/>
        <v>404.56368399999997</v>
      </c>
      <c r="M170" s="74">
        <f t="shared" si="17"/>
        <v>899.07347000000004</v>
      </c>
      <c r="N170" s="9"/>
      <c r="O170" s="9"/>
      <c r="P170" s="47"/>
      <c r="Q170" s="49"/>
      <c r="R170" s="9"/>
      <c r="S170" s="9"/>
      <c r="T170" s="5"/>
      <c r="U170" s="9"/>
      <c r="V170" s="9"/>
      <c r="W170" s="9"/>
    </row>
    <row r="171" spans="1:23" x14ac:dyDescent="0.3">
      <c r="A171" s="12" t="s">
        <v>2607</v>
      </c>
      <c r="B171" s="12">
        <v>41700</v>
      </c>
      <c r="C171" s="12" t="s">
        <v>3746</v>
      </c>
      <c r="D171" s="12" t="s">
        <v>3056</v>
      </c>
      <c r="E171" s="100">
        <v>0.84320000000000006</v>
      </c>
      <c r="F171" s="39"/>
      <c r="G171" s="74">
        <f t="shared" si="12"/>
        <v>173.54524800000002</v>
      </c>
      <c r="H171" s="74">
        <f t="shared" si="13"/>
        <v>137.15878400000003</v>
      </c>
      <c r="I171" s="74">
        <f t="shared" si="14"/>
        <v>51.885840000000002</v>
      </c>
      <c r="J171" s="75"/>
      <c r="K171" s="74">
        <f t="shared" si="15"/>
        <v>1245.2682080000002</v>
      </c>
      <c r="L171" s="74">
        <f t="shared" si="16"/>
        <v>411.89724799999999</v>
      </c>
      <c r="M171" s="74">
        <f t="shared" si="17"/>
        <v>918.74984000000018</v>
      </c>
      <c r="N171" s="9"/>
      <c r="O171" s="9"/>
      <c r="P171" s="47"/>
      <c r="Q171" s="49"/>
      <c r="R171" s="9"/>
      <c r="S171" s="9"/>
      <c r="T171" s="5"/>
      <c r="U171" s="9"/>
      <c r="V171" s="9"/>
      <c r="W171" s="9"/>
    </row>
    <row r="172" spans="1:23" x14ac:dyDescent="0.3">
      <c r="A172" s="40" t="s">
        <v>2608</v>
      </c>
      <c r="B172" s="40">
        <v>99945</v>
      </c>
      <c r="C172" s="20" t="s">
        <v>3742</v>
      </c>
      <c r="D172" s="20" t="s">
        <v>3059</v>
      </c>
      <c r="E172" s="100">
        <v>0.81310000000000004</v>
      </c>
      <c r="F172" s="39"/>
      <c r="G172" s="74">
        <f t="shared" si="12"/>
        <v>169.522684</v>
      </c>
      <c r="H172" s="74">
        <f t="shared" si="13"/>
        <v>133.97962200000001</v>
      </c>
      <c r="I172" s="74">
        <f t="shared" si="14"/>
        <v>50.683345000000003</v>
      </c>
      <c r="J172" s="75"/>
      <c r="K172" s="74">
        <f t="shared" si="15"/>
        <v>1216.4041140000002</v>
      </c>
      <c r="L172" s="74">
        <f t="shared" si="16"/>
        <v>404.56368399999997</v>
      </c>
      <c r="M172" s="74">
        <f t="shared" si="17"/>
        <v>899.07347000000004</v>
      </c>
      <c r="N172" s="9"/>
      <c r="O172" s="9"/>
      <c r="P172" s="47"/>
      <c r="Q172" s="49"/>
      <c r="R172" s="9"/>
      <c r="S172" s="9"/>
      <c r="T172" s="5"/>
      <c r="U172" s="9"/>
      <c r="V172" s="9"/>
      <c r="W172" s="9"/>
    </row>
    <row r="173" spans="1:23" x14ac:dyDescent="0.3">
      <c r="A173" s="12" t="s">
        <v>2609</v>
      </c>
      <c r="B173" s="12">
        <v>33260</v>
      </c>
      <c r="C173" s="12" t="s">
        <v>3765</v>
      </c>
      <c r="D173" s="12" t="s">
        <v>3056</v>
      </c>
      <c r="E173" s="100">
        <v>0.99320000000000008</v>
      </c>
      <c r="F173" s="39"/>
      <c r="G173" s="74">
        <f t="shared" si="12"/>
        <v>193.59124800000001</v>
      </c>
      <c r="H173" s="74">
        <f t="shared" si="13"/>
        <v>153.00178400000001</v>
      </c>
      <c r="I173" s="74">
        <f t="shared" si="14"/>
        <v>57.878340000000009</v>
      </c>
      <c r="J173" s="75"/>
      <c r="K173" s="74">
        <f t="shared" si="15"/>
        <v>1389.1092080000001</v>
      </c>
      <c r="L173" s="74">
        <f t="shared" si="16"/>
        <v>448.44324800000004</v>
      </c>
      <c r="M173" s="74">
        <f t="shared" si="17"/>
        <v>1016.80484</v>
      </c>
      <c r="N173" s="9"/>
      <c r="O173" s="9"/>
      <c r="P173" s="47"/>
      <c r="Q173" s="49"/>
      <c r="R173" s="9"/>
      <c r="S173" s="9"/>
      <c r="T173" s="5"/>
      <c r="U173" s="9"/>
      <c r="V173" s="9"/>
      <c r="W173" s="9"/>
    </row>
    <row r="174" spans="1:23" x14ac:dyDescent="0.3">
      <c r="A174" s="40" t="s">
        <v>2610</v>
      </c>
      <c r="B174" s="40">
        <v>99945</v>
      </c>
      <c r="C174" s="20" t="s">
        <v>3742</v>
      </c>
      <c r="D174" s="20" t="s">
        <v>3059</v>
      </c>
      <c r="E174" s="100">
        <v>0.81310000000000004</v>
      </c>
      <c r="F174" s="39"/>
      <c r="G174" s="74">
        <f t="shared" si="12"/>
        <v>169.522684</v>
      </c>
      <c r="H174" s="74">
        <f t="shared" si="13"/>
        <v>133.97962200000001</v>
      </c>
      <c r="I174" s="74">
        <f t="shared" si="14"/>
        <v>50.683345000000003</v>
      </c>
      <c r="J174" s="75"/>
      <c r="K174" s="74">
        <f t="shared" si="15"/>
        <v>1216.4041140000002</v>
      </c>
      <c r="L174" s="74">
        <f t="shared" si="16"/>
        <v>404.56368399999997</v>
      </c>
      <c r="M174" s="74">
        <f t="shared" si="17"/>
        <v>899.07347000000004</v>
      </c>
      <c r="N174" s="9"/>
      <c r="O174" s="9"/>
      <c r="P174" s="47"/>
      <c r="Q174" s="49"/>
      <c r="R174" s="9"/>
      <c r="S174" s="9"/>
      <c r="T174" s="5"/>
      <c r="U174" s="9"/>
      <c r="V174" s="9"/>
      <c r="W174" s="9"/>
    </row>
    <row r="175" spans="1:23" x14ac:dyDescent="0.3">
      <c r="A175" s="40" t="s">
        <v>2611</v>
      </c>
      <c r="B175" s="40">
        <v>99945</v>
      </c>
      <c r="C175" s="20" t="s">
        <v>3742</v>
      </c>
      <c r="D175" s="20" t="s">
        <v>3059</v>
      </c>
      <c r="E175" s="100">
        <v>0.81310000000000004</v>
      </c>
      <c r="F175" s="39"/>
      <c r="G175" s="74">
        <f t="shared" si="12"/>
        <v>169.522684</v>
      </c>
      <c r="H175" s="74">
        <f t="shared" si="13"/>
        <v>133.97962200000001</v>
      </c>
      <c r="I175" s="74">
        <f t="shared" si="14"/>
        <v>50.683345000000003</v>
      </c>
      <c r="J175" s="75"/>
      <c r="K175" s="74">
        <f t="shared" si="15"/>
        <v>1216.4041140000002</v>
      </c>
      <c r="L175" s="74">
        <f t="shared" si="16"/>
        <v>404.56368399999997</v>
      </c>
      <c r="M175" s="74">
        <f t="shared" si="17"/>
        <v>899.07347000000004</v>
      </c>
      <c r="N175" s="9"/>
      <c r="O175" s="9"/>
      <c r="P175" s="47"/>
      <c r="Q175" s="49"/>
      <c r="R175" s="9"/>
      <c r="S175" s="9"/>
      <c r="T175" s="5"/>
      <c r="U175" s="9"/>
      <c r="V175" s="9"/>
      <c r="W175" s="9"/>
    </row>
    <row r="176" spans="1:23" x14ac:dyDescent="0.3">
      <c r="A176" s="40" t="s">
        <v>2612</v>
      </c>
      <c r="B176" s="40">
        <v>99945</v>
      </c>
      <c r="C176" s="20" t="s">
        <v>3742</v>
      </c>
      <c r="D176" s="20" t="s">
        <v>3059</v>
      </c>
      <c r="E176" s="100">
        <v>0.81310000000000004</v>
      </c>
      <c r="F176" s="39"/>
      <c r="G176" s="74">
        <f t="shared" si="12"/>
        <v>169.522684</v>
      </c>
      <c r="H176" s="74">
        <f t="shared" si="13"/>
        <v>133.97962200000001</v>
      </c>
      <c r="I176" s="74">
        <f t="shared" si="14"/>
        <v>50.683345000000003</v>
      </c>
      <c r="J176" s="75"/>
      <c r="K176" s="74">
        <f t="shared" si="15"/>
        <v>1216.4041140000002</v>
      </c>
      <c r="L176" s="74">
        <f t="shared" si="16"/>
        <v>404.56368399999997</v>
      </c>
      <c r="M176" s="74">
        <f t="shared" si="17"/>
        <v>899.07347000000004</v>
      </c>
      <c r="N176" s="9"/>
      <c r="O176" s="9"/>
      <c r="P176" s="47"/>
      <c r="Q176" s="49"/>
      <c r="R176" s="9"/>
      <c r="S176" s="9"/>
      <c r="T176" s="5"/>
      <c r="U176" s="9"/>
      <c r="V176" s="9"/>
      <c r="W176" s="9"/>
    </row>
    <row r="177" spans="1:23" x14ac:dyDescent="0.3">
      <c r="A177" s="40" t="s">
        <v>2613</v>
      </c>
      <c r="B177" s="40">
        <v>99945</v>
      </c>
      <c r="C177" s="20" t="s">
        <v>3742</v>
      </c>
      <c r="D177" s="20" t="s">
        <v>3059</v>
      </c>
      <c r="E177" s="100">
        <v>0.81310000000000004</v>
      </c>
      <c r="F177" s="39"/>
      <c r="G177" s="74">
        <f t="shared" si="12"/>
        <v>169.522684</v>
      </c>
      <c r="H177" s="74">
        <f t="shared" si="13"/>
        <v>133.97962200000001</v>
      </c>
      <c r="I177" s="74">
        <f t="shared" si="14"/>
        <v>50.683345000000003</v>
      </c>
      <c r="J177" s="75"/>
      <c r="K177" s="74">
        <f t="shared" si="15"/>
        <v>1216.4041140000002</v>
      </c>
      <c r="L177" s="74">
        <f t="shared" si="16"/>
        <v>404.56368399999997</v>
      </c>
      <c r="M177" s="74">
        <f t="shared" si="17"/>
        <v>899.07347000000004</v>
      </c>
      <c r="N177" s="9"/>
      <c r="O177" s="9"/>
      <c r="P177" s="47"/>
      <c r="Q177" s="49"/>
      <c r="R177" s="9"/>
      <c r="S177" s="9"/>
      <c r="T177" s="5"/>
      <c r="U177" s="9"/>
      <c r="V177" s="9"/>
      <c r="W177" s="9"/>
    </row>
    <row r="178" spans="1:23" x14ac:dyDescent="0.3">
      <c r="A178" s="12" t="s">
        <v>2614</v>
      </c>
      <c r="B178" s="12">
        <v>26420</v>
      </c>
      <c r="C178" s="12" t="s">
        <v>3747</v>
      </c>
      <c r="D178" s="12" t="s">
        <v>3056</v>
      </c>
      <c r="E178" s="100">
        <v>1.0018</v>
      </c>
      <c r="F178" s="39"/>
      <c r="G178" s="74">
        <f t="shared" si="12"/>
        <v>194.74055199999998</v>
      </c>
      <c r="H178" s="74">
        <f t="shared" si="13"/>
        <v>153.91011600000002</v>
      </c>
      <c r="I178" s="74">
        <f t="shared" si="14"/>
        <v>58.221910000000008</v>
      </c>
      <c r="J178" s="75"/>
      <c r="K178" s="74">
        <f t="shared" si="15"/>
        <v>1397.356092</v>
      </c>
      <c r="L178" s="74">
        <f t="shared" si="16"/>
        <v>450.53855199999998</v>
      </c>
      <c r="M178" s="74">
        <f t="shared" si="17"/>
        <v>1022.4266600000001</v>
      </c>
      <c r="N178" s="9"/>
      <c r="O178" s="9"/>
      <c r="P178" s="47"/>
      <c r="Q178" s="49"/>
      <c r="R178" s="9"/>
      <c r="S178" s="9"/>
      <c r="T178" s="5"/>
      <c r="U178" s="9"/>
      <c r="V178" s="9"/>
      <c r="W178" s="9"/>
    </row>
    <row r="179" spans="1:23" x14ac:dyDescent="0.3">
      <c r="A179" s="40" t="s">
        <v>2615</v>
      </c>
      <c r="B179" s="40">
        <v>99945</v>
      </c>
      <c r="C179" s="20" t="s">
        <v>3742</v>
      </c>
      <c r="D179" s="20" t="s">
        <v>3059</v>
      </c>
      <c r="E179" s="100">
        <v>0.81310000000000004</v>
      </c>
      <c r="F179" s="39"/>
      <c r="G179" s="74">
        <f t="shared" si="12"/>
        <v>169.522684</v>
      </c>
      <c r="H179" s="74">
        <f t="shared" si="13"/>
        <v>133.97962200000001</v>
      </c>
      <c r="I179" s="74">
        <f t="shared" si="14"/>
        <v>50.683345000000003</v>
      </c>
      <c r="J179" s="75"/>
      <c r="K179" s="74">
        <f t="shared" si="15"/>
        <v>1216.4041140000002</v>
      </c>
      <c r="L179" s="74">
        <f t="shared" si="16"/>
        <v>404.56368399999997</v>
      </c>
      <c r="M179" s="74">
        <f t="shared" si="17"/>
        <v>899.07347000000004</v>
      </c>
      <c r="N179" s="9"/>
      <c r="O179" s="9"/>
      <c r="P179" s="47"/>
      <c r="Q179" s="49"/>
      <c r="R179" s="9"/>
      <c r="S179" s="9"/>
      <c r="T179" s="5"/>
      <c r="U179" s="9"/>
      <c r="V179" s="9"/>
      <c r="W179" s="9"/>
    </row>
    <row r="180" spans="1:23" x14ac:dyDescent="0.3">
      <c r="A180" s="40" t="s">
        <v>2616</v>
      </c>
      <c r="B180" s="40">
        <v>99945</v>
      </c>
      <c r="C180" s="20" t="s">
        <v>3742</v>
      </c>
      <c r="D180" s="20" t="s">
        <v>3059</v>
      </c>
      <c r="E180" s="100">
        <v>0.81310000000000004</v>
      </c>
      <c r="F180" s="39"/>
      <c r="G180" s="74">
        <f t="shared" si="12"/>
        <v>169.522684</v>
      </c>
      <c r="H180" s="74">
        <f t="shared" si="13"/>
        <v>133.97962200000001</v>
      </c>
      <c r="I180" s="74">
        <f t="shared" si="14"/>
        <v>50.683345000000003</v>
      </c>
      <c r="J180" s="75"/>
      <c r="K180" s="74">
        <f t="shared" si="15"/>
        <v>1216.4041140000002</v>
      </c>
      <c r="L180" s="74">
        <f t="shared" si="16"/>
        <v>404.56368399999997</v>
      </c>
      <c r="M180" s="74">
        <f t="shared" si="17"/>
        <v>899.07347000000004</v>
      </c>
      <c r="N180" s="9"/>
      <c r="O180" s="9"/>
      <c r="P180" s="47"/>
      <c r="Q180" s="49"/>
      <c r="R180" s="9"/>
      <c r="S180" s="9"/>
      <c r="T180" s="5"/>
      <c r="U180" s="9"/>
      <c r="V180" s="9"/>
      <c r="W180" s="9"/>
    </row>
    <row r="181" spans="1:23" x14ac:dyDescent="0.3">
      <c r="A181" s="40" t="s">
        <v>2617</v>
      </c>
      <c r="B181" s="40">
        <v>99945</v>
      </c>
      <c r="C181" s="20" t="s">
        <v>3742</v>
      </c>
      <c r="D181" s="20" t="s">
        <v>3059</v>
      </c>
      <c r="E181" s="100">
        <v>0.81310000000000004</v>
      </c>
      <c r="F181" s="39"/>
      <c r="G181" s="74">
        <f t="shared" si="12"/>
        <v>169.522684</v>
      </c>
      <c r="H181" s="74">
        <f t="shared" si="13"/>
        <v>133.97962200000001</v>
      </c>
      <c r="I181" s="74">
        <f t="shared" si="14"/>
        <v>50.683345000000003</v>
      </c>
      <c r="J181" s="75"/>
      <c r="K181" s="74">
        <f t="shared" si="15"/>
        <v>1216.4041140000002</v>
      </c>
      <c r="L181" s="74">
        <f t="shared" si="16"/>
        <v>404.56368399999997</v>
      </c>
      <c r="M181" s="74">
        <f t="shared" si="17"/>
        <v>899.07347000000004</v>
      </c>
      <c r="N181" s="9"/>
      <c r="O181" s="9"/>
      <c r="P181" s="47"/>
      <c r="Q181" s="49"/>
      <c r="R181" s="9"/>
      <c r="S181" s="9"/>
      <c r="T181" s="5"/>
      <c r="U181" s="9"/>
      <c r="V181" s="9"/>
      <c r="W181" s="9"/>
    </row>
    <row r="182" spans="1:23" x14ac:dyDescent="0.3">
      <c r="A182" s="40" t="s">
        <v>2618</v>
      </c>
      <c r="B182" s="40">
        <v>99945</v>
      </c>
      <c r="C182" s="20" t="s">
        <v>3742</v>
      </c>
      <c r="D182" s="20" t="s">
        <v>3059</v>
      </c>
      <c r="E182" s="100">
        <v>0.81310000000000004</v>
      </c>
      <c r="F182" s="39"/>
      <c r="G182" s="74">
        <f t="shared" si="12"/>
        <v>169.522684</v>
      </c>
      <c r="H182" s="74">
        <f t="shared" si="13"/>
        <v>133.97962200000001</v>
      </c>
      <c r="I182" s="74">
        <f t="shared" si="14"/>
        <v>50.683345000000003</v>
      </c>
      <c r="J182" s="75"/>
      <c r="K182" s="74">
        <f t="shared" si="15"/>
        <v>1216.4041140000002</v>
      </c>
      <c r="L182" s="74">
        <f t="shared" si="16"/>
        <v>404.56368399999997</v>
      </c>
      <c r="M182" s="74">
        <f t="shared" si="17"/>
        <v>899.07347000000004</v>
      </c>
      <c r="N182" s="9"/>
      <c r="O182" s="9"/>
      <c r="P182" s="47"/>
      <c r="Q182" s="49"/>
      <c r="R182" s="9"/>
      <c r="S182" s="9"/>
      <c r="T182" s="5"/>
      <c r="U182" s="9"/>
      <c r="V182" s="9"/>
      <c r="W182" s="9"/>
    </row>
    <row r="183" spans="1:23" x14ac:dyDescent="0.3">
      <c r="A183" s="40" t="s">
        <v>2619</v>
      </c>
      <c r="B183" s="40">
        <v>99945</v>
      </c>
      <c r="C183" s="20" t="s">
        <v>3742</v>
      </c>
      <c r="D183" s="20" t="s">
        <v>3059</v>
      </c>
      <c r="E183" s="100">
        <v>0.81310000000000004</v>
      </c>
      <c r="F183" s="39"/>
      <c r="G183" s="74">
        <f t="shared" si="12"/>
        <v>169.522684</v>
      </c>
      <c r="H183" s="74">
        <f t="shared" si="13"/>
        <v>133.97962200000001</v>
      </c>
      <c r="I183" s="74">
        <f t="shared" si="14"/>
        <v>50.683345000000003</v>
      </c>
      <c r="J183" s="75"/>
      <c r="K183" s="74">
        <f t="shared" si="15"/>
        <v>1216.4041140000002</v>
      </c>
      <c r="L183" s="74">
        <f t="shared" si="16"/>
        <v>404.56368399999997</v>
      </c>
      <c r="M183" s="74">
        <f t="shared" si="17"/>
        <v>899.07347000000004</v>
      </c>
      <c r="N183" s="9"/>
      <c r="O183" s="9"/>
      <c r="P183" s="47"/>
      <c r="Q183" s="49"/>
      <c r="R183" s="9"/>
      <c r="S183" s="9"/>
      <c r="T183" s="5"/>
      <c r="U183" s="9"/>
      <c r="V183" s="9"/>
      <c r="W183" s="9"/>
    </row>
    <row r="184" spans="1:23" x14ac:dyDescent="0.3">
      <c r="A184" s="12" t="s">
        <v>2620</v>
      </c>
      <c r="B184" s="12">
        <v>13140</v>
      </c>
      <c r="C184" s="12" t="s">
        <v>3761</v>
      </c>
      <c r="D184" s="12" t="s">
        <v>3056</v>
      </c>
      <c r="E184" s="100">
        <v>0.85289999999999999</v>
      </c>
      <c r="F184" s="39"/>
      <c r="G184" s="74">
        <f t="shared" si="12"/>
        <v>174.84155599999997</v>
      </c>
      <c r="H184" s="74">
        <f t="shared" si="13"/>
        <v>138.18329800000001</v>
      </c>
      <c r="I184" s="74">
        <f t="shared" si="14"/>
        <v>52.273354999999995</v>
      </c>
      <c r="J184" s="75"/>
      <c r="K184" s="74">
        <f t="shared" si="15"/>
        <v>1254.5699260000001</v>
      </c>
      <c r="L184" s="74">
        <f t="shared" si="16"/>
        <v>414.26055600000001</v>
      </c>
      <c r="M184" s="74">
        <f t="shared" si="17"/>
        <v>925.09073000000012</v>
      </c>
      <c r="N184" s="9"/>
      <c r="O184" s="9"/>
      <c r="P184" s="47"/>
      <c r="Q184" s="49"/>
      <c r="R184" s="9"/>
      <c r="S184" s="9"/>
      <c r="T184" s="5"/>
      <c r="U184" s="9"/>
      <c r="V184" s="9"/>
      <c r="W184" s="9"/>
    </row>
    <row r="185" spans="1:23" x14ac:dyDescent="0.3">
      <c r="A185" s="40" t="s">
        <v>2621</v>
      </c>
      <c r="B185" s="40">
        <v>99945</v>
      </c>
      <c r="C185" s="20" t="s">
        <v>3742</v>
      </c>
      <c r="D185" s="20" t="s">
        <v>3059</v>
      </c>
      <c r="E185" s="100">
        <v>0.81310000000000004</v>
      </c>
      <c r="F185" s="39"/>
      <c r="G185" s="74">
        <f t="shared" si="12"/>
        <v>169.522684</v>
      </c>
      <c r="H185" s="74">
        <f t="shared" si="13"/>
        <v>133.97962200000001</v>
      </c>
      <c r="I185" s="74">
        <f t="shared" si="14"/>
        <v>50.683345000000003</v>
      </c>
      <c r="J185" s="75"/>
      <c r="K185" s="74">
        <f t="shared" si="15"/>
        <v>1216.4041140000002</v>
      </c>
      <c r="L185" s="74">
        <f t="shared" si="16"/>
        <v>404.56368399999997</v>
      </c>
      <c r="M185" s="74">
        <f t="shared" si="17"/>
        <v>899.07347000000004</v>
      </c>
      <c r="N185" s="9"/>
      <c r="O185" s="9"/>
      <c r="P185" s="47"/>
      <c r="Q185" s="49"/>
      <c r="R185" s="9"/>
      <c r="S185" s="9"/>
      <c r="T185" s="5"/>
      <c r="U185" s="9"/>
      <c r="V185" s="9"/>
      <c r="W185" s="9"/>
    </row>
    <row r="186" spans="1:23" x14ac:dyDescent="0.3">
      <c r="A186" s="12" t="s">
        <v>2622</v>
      </c>
      <c r="B186" s="12">
        <v>18580</v>
      </c>
      <c r="C186" s="12" t="s">
        <v>3743</v>
      </c>
      <c r="D186" s="12" t="s">
        <v>3056</v>
      </c>
      <c r="E186" s="100">
        <v>0.93620000000000003</v>
      </c>
      <c r="F186" s="39"/>
      <c r="G186" s="74">
        <f t="shared" si="12"/>
        <v>185.97376800000001</v>
      </c>
      <c r="H186" s="74">
        <f t="shared" si="13"/>
        <v>146.98144400000001</v>
      </c>
      <c r="I186" s="74">
        <f t="shared" si="14"/>
        <v>55.601190000000003</v>
      </c>
      <c r="J186" s="75"/>
      <c r="K186" s="74">
        <f t="shared" si="15"/>
        <v>1334.4496280000001</v>
      </c>
      <c r="L186" s="74">
        <f t="shared" si="16"/>
        <v>434.555768</v>
      </c>
      <c r="M186" s="74">
        <f t="shared" si="17"/>
        <v>979.54394000000002</v>
      </c>
      <c r="N186" s="9"/>
      <c r="O186" s="9"/>
      <c r="P186" s="47"/>
      <c r="Q186" s="49"/>
      <c r="R186" s="9"/>
      <c r="S186" s="9"/>
      <c r="T186" s="5"/>
      <c r="U186" s="9"/>
      <c r="V186" s="9"/>
      <c r="W186" s="9"/>
    </row>
    <row r="187" spans="1:23" x14ac:dyDescent="0.3">
      <c r="A187" s="40" t="s">
        <v>2623</v>
      </c>
      <c r="B187" s="40">
        <v>99945</v>
      </c>
      <c r="C187" s="20" t="s">
        <v>3742</v>
      </c>
      <c r="D187" s="20" t="s">
        <v>3059</v>
      </c>
      <c r="E187" s="100">
        <v>0.81310000000000004</v>
      </c>
      <c r="F187" s="39"/>
      <c r="G187" s="74">
        <f t="shared" si="12"/>
        <v>169.522684</v>
      </c>
      <c r="H187" s="74">
        <f t="shared" si="13"/>
        <v>133.97962200000001</v>
      </c>
      <c r="I187" s="74">
        <f t="shared" si="14"/>
        <v>50.683345000000003</v>
      </c>
      <c r="J187" s="75"/>
      <c r="K187" s="74">
        <f t="shared" si="15"/>
        <v>1216.4041140000002</v>
      </c>
      <c r="L187" s="74">
        <f t="shared" si="16"/>
        <v>404.56368399999997</v>
      </c>
      <c r="M187" s="74">
        <f t="shared" si="17"/>
        <v>899.07347000000004</v>
      </c>
      <c r="N187" s="9"/>
      <c r="O187" s="9"/>
      <c r="P187" s="47"/>
      <c r="Q187" s="49"/>
      <c r="R187" s="9"/>
      <c r="S187" s="9"/>
      <c r="T187" s="5"/>
      <c r="U187" s="9"/>
      <c r="V187" s="9"/>
      <c r="W187" s="9"/>
    </row>
    <row r="188" spans="1:23" x14ac:dyDescent="0.3">
      <c r="A188" s="12" t="s">
        <v>2624</v>
      </c>
      <c r="B188" s="12">
        <v>11100</v>
      </c>
      <c r="C188" s="12" t="s">
        <v>3745</v>
      </c>
      <c r="D188" s="12" t="s">
        <v>3056</v>
      </c>
      <c r="E188" s="100">
        <v>0.84109999999999996</v>
      </c>
      <c r="F188" s="39"/>
      <c r="G188" s="74">
        <f t="shared" si="12"/>
        <v>173.26460399999996</v>
      </c>
      <c r="H188" s="74">
        <f t="shared" si="13"/>
        <v>136.936982</v>
      </c>
      <c r="I188" s="74">
        <f t="shared" si="14"/>
        <v>51.801945000000003</v>
      </c>
      <c r="J188" s="75"/>
      <c r="K188" s="74">
        <f t="shared" si="15"/>
        <v>1243.2544339999999</v>
      </c>
      <c r="L188" s="74">
        <f t="shared" si="16"/>
        <v>411.38560399999994</v>
      </c>
      <c r="M188" s="74">
        <f t="shared" si="17"/>
        <v>917.37707</v>
      </c>
      <c r="N188" s="9"/>
      <c r="O188" s="9"/>
      <c r="P188" s="47"/>
      <c r="Q188" s="49"/>
      <c r="R188" s="9"/>
      <c r="S188" s="9"/>
      <c r="T188" s="5"/>
      <c r="U188" s="9"/>
      <c r="V188" s="9"/>
      <c r="W188" s="9"/>
    </row>
    <row r="189" spans="1:23" x14ac:dyDescent="0.3">
      <c r="A189" s="12" t="s">
        <v>2625</v>
      </c>
      <c r="B189" s="12">
        <v>13140</v>
      </c>
      <c r="C189" s="12" t="s">
        <v>3761</v>
      </c>
      <c r="D189" s="12" t="s">
        <v>3056</v>
      </c>
      <c r="E189" s="100">
        <v>0.85289999999999999</v>
      </c>
      <c r="F189" s="39"/>
      <c r="G189" s="74">
        <f t="shared" si="12"/>
        <v>174.84155599999997</v>
      </c>
      <c r="H189" s="74">
        <f t="shared" si="13"/>
        <v>138.18329800000001</v>
      </c>
      <c r="I189" s="74">
        <f t="shared" si="14"/>
        <v>52.273354999999995</v>
      </c>
      <c r="J189" s="75"/>
      <c r="K189" s="74">
        <f t="shared" si="15"/>
        <v>1254.5699260000001</v>
      </c>
      <c r="L189" s="74">
        <f t="shared" si="16"/>
        <v>414.26055600000001</v>
      </c>
      <c r="M189" s="74">
        <f t="shared" si="17"/>
        <v>925.09073000000012</v>
      </c>
      <c r="N189" s="9"/>
      <c r="O189" s="9"/>
      <c r="P189" s="47"/>
      <c r="Q189" s="49"/>
      <c r="R189" s="9"/>
      <c r="S189" s="9"/>
      <c r="T189" s="5"/>
      <c r="U189" s="9"/>
      <c r="V189" s="9"/>
      <c r="W189" s="9"/>
    </row>
    <row r="190" spans="1:23" x14ac:dyDescent="0.3">
      <c r="A190" s="40" t="s">
        <v>2626</v>
      </c>
      <c r="B190" s="40">
        <v>99945</v>
      </c>
      <c r="C190" s="20" t="s">
        <v>3742</v>
      </c>
      <c r="D190" s="20" t="s">
        <v>3059</v>
      </c>
      <c r="E190" s="100">
        <v>0.81310000000000004</v>
      </c>
      <c r="F190" s="39"/>
      <c r="G190" s="74">
        <f t="shared" si="12"/>
        <v>169.522684</v>
      </c>
      <c r="H190" s="74">
        <f t="shared" si="13"/>
        <v>133.97962200000001</v>
      </c>
      <c r="I190" s="74">
        <f t="shared" si="14"/>
        <v>50.683345000000003</v>
      </c>
      <c r="J190" s="75"/>
      <c r="K190" s="74">
        <f t="shared" si="15"/>
        <v>1216.4041140000002</v>
      </c>
      <c r="L190" s="74">
        <f t="shared" si="16"/>
        <v>404.56368399999997</v>
      </c>
      <c r="M190" s="74">
        <f t="shared" si="17"/>
        <v>899.07347000000004</v>
      </c>
      <c r="N190" s="9"/>
      <c r="O190" s="9"/>
      <c r="P190" s="47"/>
      <c r="Q190" s="49"/>
      <c r="R190" s="9"/>
      <c r="S190" s="9"/>
      <c r="T190" s="5"/>
      <c r="U190" s="9"/>
      <c r="V190" s="9"/>
      <c r="W190" s="9"/>
    </row>
    <row r="191" spans="1:23" x14ac:dyDescent="0.3">
      <c r="A191" s="40" t="s">
        <v>2627</v>
      </c>
      <c r="B191" s="40">
        <v>99945</v>
      </c>
      <c r="C191" s="20" t="s">
        <v>3742</v>
      </c>
      <c r="D191" s="20" t="s">
        <v>3059</v>
      </c>
      <c r="E191" s="100">
        <v>0.81310000000000004</v>
      </c>
      <c r="F191" s="39"/>
      <c r="G191" s="74">
        <f t="shared" si="12"/>
        <v>169.522684</v>
      </c>
      <c r="H191" s="74">
        <f t="shared" si="13"/>
        <v>133.97962200000001</v>
      </c>
      <c r="I191" s="74">
        <f t="shared" si="14"/>
        <v>50.683345000000003</v>
      </c>
      <c r="J191" s="75"/>
      <c r="K191" s="74">
        <f t="shared" si="15"/>
        <v>1216.4041140000002</v>
      </c>
      <c r="L191" s="74">
        <f t="shared" si="16"/>
        <v>404.56368399999997</v>
      </c>
      <c r="M191" s="74">
        <f t="shared" si="17"/>
        <v>899.07347000000004</v>
      </c>
      <c r="N191" s="9"/>
      <c r="O191" s="9"/>
      <c r="P191" s="47"/>
      <c r="Q191" s="49"/>
      <c r="R191" s="9"/>
      <c r="S191" s="9"/>
      <c r="T191" s="5"/>
      <c r="U191" s="9"/>
      <c r="V191" s="9"/>
      <c r="W191" s="9"/>
    </row>
    <row r="192" spans="1:23" x14ac:dyDescent="0.3">
      <c r="A192" s="12" t="s">
        <v>2628</v>
      </c>
      <c r="B192" s="12">
        <v>23104</v>
      </c>
      <c r="C192" s="12" t="s">
        <v>3763</v>
      </c>
      <c r="D192" s="12" t="s">
        <v>3056</v>
      </c>
      <c r="E192" s="100">
        <v>0.97919999999999996</v>
      </c>
      <c r="F192" s="39"/>
      <c r="G192" s="74">
        <f t="shared" si="12"/>
        <v>191.72028799999998</v>
      </c>
      <c r="H192" s="74">
        <f t="shared" si="13"/>
        <v>151.52310399999999</v>
      </c>
      <c r="I192" s="74">
        <f t="shared" si="14"/>
        <v>57.319040000000001</v>
      </c>
      <c r="J192" s="75"/>
      <c r="K192" s="74">
        <f t="shared" si="15"/>
        <v>1375.6840480000001</v>
      </c>
      <c r="L192" s="74">
        <f t="shared" si="16"/>
        <v>445.03228799999999</v>
      </c>
      <c r="M192" s="74">
        <f t="shared" si="17"/>
        <v>1007.6530399999999</v>
      </c>
      <c r="N192" s="9"/>
      <c r="O192" s="9"/>
      <c r="P192" s="47"/>
      <c r="Q192" s="49"/>
      <c r="R192" s="9"/>
      <c r="S192" s="9"/>
      <c r="T192" s="5"/>
      <c r="U192" s="9"/>
      <c r="V192" s="9"/>
      <c r="W192" s="9"/>
    </row>
    <row r="193" spans="1:23" x14ac:dyDescent="0.3">
      <c r="A193" s="40" t="s">
        <v>2629</v>
      </c>
      <c r="B193" s="40">
        <v>99945</v>
      </c>
      <c r="C193" s="20" t="s">
        <v>3742</v>
      </c>
      <c r="D193" s="20" t="s">
        <v>3059</v>
      </c>
      <c r="E193" s="100">
        <v>0.81310000000000004</v>
      </c>
      <c r="F193" s="39"/>
      <c r="G193" s="74">
        <f t="shared" si="12"/>
        <v>169.522684</v>
      </c>
      <c r="H193" s="74">
        <f t="shared" si="13"/>
        <v>133.97962200000001</v>
      </c>
      <c r="I193" s="74">
        <f t="shared" si="14"/>
        <v>50.683345000000003</v>
      </c>
      <c r="J193" s="75"/>
      <c r="K193" s="74">
        <f t="shared" si="15"/>
        <v>1216.4041140000002</v>
      </c>
      <c r="L193" s="74">
        <f t="shared" si="16"/>
        <v>404.56368399999997</v>
      </c>
      <c r="M193" s="74">
        <f t="shared" si="17"/>
        <v>899.07347000000004</v>
      </c>
      <c r="N193" s="9"/>
      <c r="O193" s="9"/>
      <c r="P193" s="47"/>
      <c r="Q193" s="49"/>
      <c r="R193" s="9"/>
      <c r="S193" s="9"/>
      <c r="T193" s="5"/>
      <c r="U193" s="9"/>
      <c r="V193" s="9"/>
      <c r="W193" s="9"/>
    </row>
    <row r="194" spans="1:23" x14ac:dyDescent="0.3">
      <c r="A194" s="40" t="s">
        <v>2630</v>
      </c>
      <c r="B194" s="40">
        <v>99945</v>
      </c>
      <c r="C194" s="20" t="s">
        <v>3742</v>
      </c>
      <c r="D194" s="20" t="s">
        <v>3059</v>
      </c>
      <c r="E194" s="100">
        <v>0.81310000000000004</v>
      </c>
      <c r="F194" s="39"/>
      <c r="G194" s="74">
        <f t="shared" si="12"/>
        <v>169.522684</v>
      </c>
      <c r="H194" s="74">
        <f t="shared" si="13"/>
        <v>133.97962200000001</v>
      </c>
      <c r="I194" s="74">
        <f t="shared" si="14"/>
        <v>50.683345000000003</v>
      </c>
      <c r="J194" s="75"/>
      <c r="K194" s="74">
        <f t="shared" si="15"/>
        <v>1216.4041140000002</v>
      </c>
      <c r="L194" s="74">
        <f t="shared" si="16"/>
        <v>404.56368399999997</v>
      </c>
      <c r="M194" s="74">
        <f t="shared" si="17"/>
        <v>899.07347000000004</v>
      </c>
      <c r="N194" s="9"/>
      <c r="O194" s="9"/>
      <c r="P194" s="47"/>
      <c r="Q194" s="49"/>
      <c r="R194" s="9"/>
      <c r="S194" s="9"/>
      <c r="T194" s="5"/>
      <c r="U194" s="9"/>
      <c r="V194" s="9"/>
      <c r="W194" s="9"/>
    </row>
    <row r="195" spans="1:23" x14ac:dyDescent="0.3">
      <c r="A195" s="40" t="s">
        <v>2631</v>
      </c>
      <c r="B195" s="40">
        <v>99945</v>
      </c>
      <c r="C195" s="20" t="s">
        <v>3742</v>
      </c>
      <c r="D195" s="20" t="s">
        <v>3059</v>
      </c>
      <c r="E195" s="100">
        <v>0.81310000000000004</v>
      </c>
      <c r="F195" s="39"/>
      <c r="G195" s="74">
        <f t="shared" si="12"/>
        <v>169.522684</v>
      </c>
      <c r="H195" s="74">
        <f t="shared" si="13"/>
        <v>133.97962200000001</v>
      </c>
      <c r="I195" s="74">
        <f t="shared" si="14"/>
        <v>50.683345000000003</v>
      </c>
      <c r="J195" s="75"/>
      <c r="K195" s="74">
        <f t="shared" si="15"/>
        <v>1216.4041140000002</v>
      </c>
      <c r="L195" s="74">
        <f t="shared" si="16"/>
        <v>404.56368399999997</v>
      </c>
      <c r="M195" s="74">
        <f t="shared" si="17"/>
        <v>899.07347000000004</v>
      </c>
      <c r="N195" s="9"/>
      <c r="O195" s="9"/>
      <c r="P195" s="47"/>
      <c r="Q195" s="49"/>
      <c r="R195" s="9"/>
      <c r="S195" s="9"/>
      <c r="T195" s="5"/>
      <c r="U195" s="9"/>
      <c r="V195" s="9"/>
      <c r="W195" s="9"/>
    </row>
    <row r="196" spans="1:23" x14ac:dyDescent="0.3">
      <c r="A196" s="12" t="s">
        <v>2632</v>
      </c>
      <c r="B196" s="12">
        <v>11100</v>
      </c>
      <c r="C196" s="12" t="s">
        <v>3745</v>
      </c>
      <c r="D196" s="12" t="s">
        <v>3056</v>
      </c>
      <c r="E196" s="100">
        <v>0.84109999999999996</v>
      </c>
      <c r="F196" s="39"/>
      <c r="G196" s="74">
        <f t="shared" si="12"/>
        <v>173.26460399999996</v>
      </c>
      <c r="H196" s="74">
        <f t="shared" si="13"/>
        <v>136.936982</v>
      </c>
      <c r="I196" s="74">
        <f t="shared" si="14"/>
        <v>51.801945000000003</v>
      </c>
      <c r="J196" s="75"/>
      <c r="K196" s="74">
        <f t="shared" si="15"/>
        <v>1243.2544339999999</v>
      </c>
      <c r="L196" s="74">
        <f t="shared" si="16"/>
        <v>411.38560399999994</v>
      </c>
      <c r="M196" s="74">
        <f t="shared" si="17"/>
        <v>917.37707</v>
      </c>
      <c r="N196" s="9"/>
      <c r="O196" s="9"/>
      <c r="P196" s="47"/>
      <c r="Q196" s="49"/>
      <c r="R196" s="9"/>
      <c r="S196" s="9"/>
      <c r="T196" s="5"/>
      <c r="U196" s="9"/>
      <c r="V196" s="9"/>
      <c r="W196" s="9"/>
    </row>
    <row r="197" spans="1:23" x14ac:dyDescent="0.3">
      <c r="A197" s="40" t="s">
        <v>2633</v>
      </c>
      <c r="B197" s="40">
        <v>99945</v>
      </c>
      <c r="C197" s="20" t="s">
        <v>3742</v>
      </c>
      <c r="D197" s="20" t="s">
        <v>3059</v>
      </c>
      <c r="E197" s="100">
        <v>0.81310000000000004</v>
      </c>
      <c r="F197" s="39"/>
      <c r="G197" s="74">
        <f t="shared" si="12"/>
        <v>169.522684</v>
      </c>
      <c r="H197" s="74">
        <f t="shared" si="13"/>
        <v>133.97962200000001</v>
      </c>
      <c r="I197" s="74">
        <f t="shared" si="14"/>
        <v>50.683345000000003</v>
      </c>
      <c r="J197" s="75"/>
      <c r="K197" s="74">
        <f t="shared" si="15"/>
        <v>1216.4041140000002</v>
      </c>
      <c r="L197" s="74">
        <f t="shared" si="16"/>
        <v>404.56368399999997</v>
      </c>
      <c r="M197" s="74">
        <f t="shared" si="17"/>
        <v>899.07347000000004</v>
      </c>
      <c r="N197" s="9"/>
      <c r="O197" s="9"/>
      <c r="P197" s="47"/>
      <c r="Q197" s="49"/>
      <c r="R197" s="9"/>
      <c r="S197" s="9"/>
      <c r="T197" s="5"/>
      <c r="U197" s="9"/>
      <c r="V197" s="9"/>
      <c r="W197" s="9"/>
    </row>
    <row r="198" spans="1:23" x14ac:dyDescent="0.3">
      <c r="A198" s="40" t="s">
        <v>2634</v>
      </c>
      <c r="B198" s="40">
        <v>99945</v>
      </c>
      <c r="C198" s="20" t="s">
        <v>3742</v>
      </c>
      <c r="D198" s="20" t="s">
        <v>3059</v>
      </c>
      <c r="E198" s="100">
        <v>0.81310000000000004</v>
      </c>
      <c r="F198" s="39"/>
      <c r="G198" s="74">
        <f t="shared" si="12"/>
        <v>169.522684</v>
      </c>
      <c r="H198" s="74">
        <f t="shared" si="13"/>
        <v>133.97962200000001</v>
      </c>
      <c r="I198" s="74">
        <f t="shared" si="14"/>
        <v>50.683345000000003</v>
      </c>
      <c r="J198" s="75"/>
      <c r="K198" s="74">
        <f t="shared" si="15"/>
        <v>1216.4041140000002</v>
      </c>
      <c r="L198" s="74">
        <f t="shared" si="16"/>
        <v>404.56368399999997</v>
      </c>
      <c r="M198" s="74">
        <f t="shared" si="17"/>
        <v>899.07347000000004</v>
      </c>
      <c r="N198" s="9"/>
      <c r="O198" s="9"/>
      <c r="P198" s="47"/>
      <c r="Q198" s="49"/>
      <c r="R198" s="9"/>
      <c r="S198" s="9"/>
      <c r="T198" s="5"/>
      <c r="U198" s="9"/>
      <c r="V198" s="9"/>
      <c r="W198" s="9"/>
    </row>
    <row r="199" spans="1:23" x14ac:dyDescent="0.3">
      <c r="A199" s="12" t="s">
        <v>2635</v>
      </c>
      <c r="B199" s="12">
        <v>11100</v>
      </c>
      <c r="C199" s="12" t="s">
        <v>3745</v>
      </c>
      <c r="D199" s="12" t="s">
        <v>3056</v>
      </c>
      <c r="E199" s="100">
        <v>0.84109999999999996</v>
      </c>
      <c r="F199" s="39"/>
      <c r="G199" s="74">
        <f t="shared" si="12"/>
        <v>173.26460399999996</v>
      </c>
      <c r="H199" s="74">
        <f t="shared" si="13"/>
        <v>136.936982</v>
      </c>
      <c r="I199" s="74">
        <f t="shared" si="14"/>
        <v>51.801945000000003</v>
      </c>
      <c r="J199" s="75"/>
      <c r="K199" s="74">
        <f t="shared" si="15"/>
        <v>1243.2544339999999</v>
      </c>
      <c r="L199" s="74">
        <f t="shared" si="16"/>
        <v>411.38560399999994</v>
      </c>
      <c r="M199" s="74">
        <f t="shared" si="17"/>
        <v>917.37707</v>
      </c>
      <c r="N199" s="9"/>
      <c r="O199" s="9"/>
      <c r="P199" s="47"/>
      <c r="Q199" s="49"/>
      <c r="R199" s="9"/>
      <c r="S199" s="9"/>
      <c r="T199" s="5"/>
      <c r="U199" s="9"/>
      <c r="V199" s="9"/>
      <c r="W199" s="9"/>
    </row>
    <row r="200" spans="1:23" x14ac:dyDescent="0.3">
      <c r="A200" s="40" t="s">
        <v>2636</v>
      </c>
      <c r="B200" s="40">
        <v>99945</v>
      </c>
      <c r="C200" s="20" t="s">
        <v>3742</v>
      </c>
      <c r="D200" s="20" t="s">
        <v>3059</v>
      </c>
      <c r="E200" s="100">
        <v>0.81310000000000004</v>
      </c>
      <c r="F200" s="39"/>
      <c r="G200" s="74">
        <f t="shared" si="12"/>
        <v>169.522684</v>
      </c>
      <c r="H200" s="74">
        <f t="shared" si="13"/>
        <v>133.97962200000001</v>
      </c>
      <c r="I200" s="74">
        <f t="shared" si="14"/>
        <v>50.683345000000003</v>
      </c>
      <c r="J200" s="75"/>
      <c r="K200" s="74">
        <f t="shared" si="15"/>
        <v>1216.4041140000002</v>
      </c>
      <c r="L200" s="74">
        <f t="shared" si="16"/>
        <v>404.56368399999997</v>
      </c>
      <c r="M200" s="74">
        <f t="shared" si="17"/>
        <v>899.07347000000004</v>
      </c>
      <c r="N200" s="9"/>
      <c r="O200" s="9"/>
      <c r="P200" s="47"/>
      <c r="Q200" s="49"/>
      <c r="R200" s="9"/>
      <c r="S200" s="9"/>
      <c r="T200" s="5"/>
      <c r="U200" s="9"/>
      <c r="V200" s="9"/>
      <c r="W200" s="9"/>
    </row>
    <row r="201" spans="1:23" x14ac:dyDescent="0.3">
      <c r="A201" s="40" t="s">
        <v>2637</v>
      </c>
      <c r="B201" s="40">
        <v>99945</v>
      </c>
      <c r="C201" s="20" t="s">
        <v>3742</v>
      </c>
      <c r="D201" s="20" t="s">
        <v>3059</v>
      </c>
      <c r="E201" s="100">
        <v>0.81310000000000004</v>
      </c>
      <c r="F201" s="39"/>
      <c r="G201" s="74">
        <f t="shared" ref="G201:G262" si="18">+(E201*133.64)+60.86</f>
        <v>169.522684</v>
      </c>
      <c r="H201" s="74">
        <f t="shared" ref="H201:H262" si="19">(E201*105.62)+48.1</f>
        <v>133.97962200000001</v>
      </c>
      <c r="I201" s="74">
        <f t="shared" ref="I201:I262" si="20">(E201*39.95)+18.2</f>
        <v>50.683345000000003</v>
      </c>
      <c r="J201" s="75"/>
      <c r="K201" s="74">
        <f t="shared" ref="K201:K262" si="21">((E201*958.94)+436.69)</f>
        <v>1216.4041140000002</v>
      </c>
      <c r="L201" s="74">
        <f t="shared" ref="L201:L262" si="22">(E201*243.64)+206.46</f>
        <v>404.56368399999997</v>
      </c>
      <c r="M201" s="74">
        <f t="shared" ref="M201:M262" si="23">(E201*653.7)+367.55</f>
        <v>899.07347000000004</v>
      </c>
      <c r="N201" s="9"/>
      <c r="O201" s="9"/>
      <c r="P201" s="47"/>
      <c r="Q201" s="49"/>
      <c r="R201" s="9"/>
      <c r="S201" s="9"/>
      <c r="T201" s="5"/>
      <c r="U201" s="9"/>
      <c r="V201" s="9"/>
      <c r="W201" s="9"/>
    </row>
    <row r="202" spans="1:23" x14ac:dyDescent="0.3">
      <c r="A202" s="40" t="s">
        <v>2638</v>
      </c>
      <c r="B202" s="40">
        <v>99945</v>
      </c>
      <c r="C202" s="20" t="s">
        <v>3742</v>
      </c>
      <c r="D202" s="20" t="s">
        <v>3059</v>
      </c>
      <c r="E202" s="100">
        <v>0.81310000000000004</v>
      </c>
      <c r="F202" s="39"/>
      <c r="G202" s="74">
        <f t="shared" si="18"/>
        <v>169.522684</v>
      </c>
      <c r="H202" s="74">
        <f t="shared" si="19"/>
        <v>133.97962200000001</v>
      </c>
      <c r="I202" s="74">
        <f t="shared" si="20"/>
        <v>50.683345000000003</v>
      </c>
      <c r="J202" s="75"/>
      <c r="K202" s="74">
        <f t="shared" si="21"/>
        <v>1216.4041140000002</v>
      </c>
      <c r="L202" s="74">
        <f t="shared" si="22"/>
        <v>404.56368399999997</v>
      </c>
      <c r="M202" s="74">
        <f t="shared" si="23"/>
        <v>899.07347000000004</v>
      </c>
      <c r="N202" s="9"/>
      <c r="O202" s="9"/>
      <c r="P202" s="47"/>
      <c r="Q202" s="49"/>
      <c r="R202" s="9"/>
      <c r="S202" s="9"/>
      <c r="T202" s="5"/>
      <c r="U202" s="9"/>
      <c r="V202" s="9"/>
      <c r="W202" s="9"/>
    </row>
    <row r="203" spans="1:23" x14ac:dyDescent="0.3">
      <c r="A203" s="40" t="s">
        <v>2639</v>
      </c>
      <c r="B203" s="40">
        <v>99945</v>
      </c>
      <c r="C203" s="20" t="s">
        <v>3742</v>
      </c>
      <c r="D203" s="20" t="s">
        <v>3059</v>
      </c>
      <c r="E203" s="100">
        <v>0.81310000000000004</v>
      </c>
      <c r="F203" s="39"/>
      <c r="G203" s="74">
        <f t="shared" si="18"/>
        <v>169.522684</v>
      </c>
      <c r="H203" s="74">
        <f t="shared" si="19"/>
        <v>133.97962200000001</v>
      </c>
      <c r="I203" s="74">
        <f t="shared" si="20"/>
        <v>50.683345000000003</v>
      </c>
      <c r="J203" s="75"/>
      <c r="K203" s="74">
        <f t="shared" si="21"/>
        <v>1216.4041140000002</v>
      </c>
      <c r="L203" s="74">
        <f t="shared" si="22"/>
        <v>404.56368399999997</v>
      </c>
      <c r="M203" s="74">
        <f t="shared" si="23"/>
        <v>899.07347000000004</v>
      </c>
      <c r="N203" s="9"/>
      <c r="O203" s="9"/>
      <c r="P203" s="47"/>
      <c r="Q203" s="49"/>
      <c r="R203" s="9"/>
      <c r="S203" s="9"/>
      <c r="T203" s="5"/>
      <c r="U203" s="9"/>
      <c r="V203" s="9"/>
      <c r="W203" s="9"/>
    </row>
    <row r="204" spans="1:23" x14ac:dyDescent="0.3">
      <c r="A204" s="40" t="s">
        <v>2640</v>
      </c>
      <c r="B204" s="40">
        <v>99945</v>
      </c>
      <c r="C204" s="20" t="s">
        <v>3742</v>
      </c>
      <c r="D204" s="20" t="s">
        <v>3059</v>
      </c>
      <c r="E204" s="100">
        <v>0.81310000000000004</v>
      </c>
      <c r="F204" s="39"/>
      <c r="G204" s="74">
        <f t="shared" si="18"/>
        <v>169.522684</v>
      </c>
      <c r="H204" s="74">
        <f t="shared" si="19"/>
        <v>133.97962200000001</v>
      </c>
      <c r="I204" s="74">
        <f t="shared" si="20"/>
        <v>50.683345000000003</v>
      </c>
      <c r="J204" s="75"/>
      <c r="K204" s="74">
        <f t="shared" si="21"/>
        <v>1216.4041140000002</v>
      </c>
      <c r="L204" s="74">
        <f t="shared" si="22"/>
        <v>404.56368399999997</v>
      </c>
      <c r="M204" s="74">
        <f t="shared" si="23"/>
        <v>899.07347000000004</v>
      </c>
      <c r="N204" s="9"/>
      <c r="O204" s="9"/>
      <c r="P204" s="47"/>
      <c r="Q204" s="49"/>
      <c r="R204" s="9"/>
      <c r="S204" s="9"/>
      <c r="T204" s="5"/>
      <c r="U204" s="9"/>
      <c r="V204" s="9"/>
      <c r="W204" s="9"/>
    </row>
    <row r="205" spans="1:23" x14ac:dyDescent="0.3">
      <c r="A205" s="40" t="s">
        <v>2641</v>
      </c>
      <c r="B205" s="40">
        <v>99945</v>
      </c>
      <c r="C205" s="20" t="s">
        <v>3742</v>
      </c>
      <c r="D205" s="20" t="s">
        <v>3059</v>
      </c>
      <c r="E205" s="100">
        <v>0.81310000000000004</v>
      </c>
      <c r="F205" s="39"/>
      <c r="G205" s="74">
        <f t="shared" si="18"/>
        <v>169.522684</v>
      </c>
      <c r="H205" s="74">
        <f t="shared" si="19"/>
        <v>133.97962200000001</v>
      </c>
      <c r="I205" s="74">
        <f t="shared" si="20"/>
        <v>50.683345000000003</v>
      </c>
      <c r="J205" s="75"/>
      <c r="K205" s="74">
        <f t="shared" si="21"/>
        <v>1216.4041140000002</v>
      </c>
      <c r="L205" s="74">
        <f t="shared" si="22"/>
        <v>404.56368399999997</v>
      </c>
      <c r="M205" s="74">
        <f t="shared" si="23"/>
        <v>899.07347000000004</v>
      </c>
      <c r="N205" s="9"/>
      <c r="O205" s="9"/>
      <c r="P205" s="47"/>
      <c r="Q205" s="49"/>
      <c r="R205" s="9"/>
      <c r="S205" s="9"/>
      <c r="T205" s="5"/>
      <c r="U205" s="9"/>
      <c r="V205" s="9"/>
      <c r="W205" s="9"/>
    </row>
    <row r="206" spans="1:23" x14ac:dyDescent="0.3">
      <c r="A206" s="12" t="s">
        <v>2642</v>
      </c>
      <c r="B206" s="12">
        <v>17780</v>
      </c>
      <c r="C206" s="12" t="s">
        <v>3750</v>
      </c>
      <c r="D206" s="12" t="s">
        <v>3056</v>
      </c>
      <c r="E206" s="100">
        <v>0.87639999999999996</v>
      </c>
      <c r="F206" s="39"/>
      <c r="G206" s="74">
        <f t="shared" si="18"/>
        <v>177.98209599999998</v>
      </c>
      <c r="H206" s="74">
        <f t="shared" si="19"/>
        <v>140.665368</v>
      </c>
      <c r="I206" s="74">
        <f t="shared" si="20"/>
        <v>53.212180000000004</v>
      </c>
      <c r="J206" s="75"/>
      <c r="K206" s="74">
        <f t="shared" si="21"/>
        <v>1277.105016</v>
      </c>
      <c r="L206" s="74">
        <f t="shared" si="22"/>
        <v>419.98609599999997</v>
      </c>
      <c r="M206" s="74">
        <f t="shared" si="23"/>
        <v>940.4526800000001</v>
      </c>
      <c r="N206" s="9"/>
      <c r="O206" s="9"/>
      <c r="P206" s="47"/>
      <c r="Q206" s="49"/>
      <c r="R206" s="9"/>
      <c r="S206" s="9"/>
      <c r="T206" s="5"/>
      <c r="U206" s="9"/>
      <c r="V206" s="9"/>
      <c r="W206" s="9"/>
    </row>
    <row r="207" spans="1:23" x14ac:dyDescent="0.3">
      <c r="A207" s="12" t="s">
        <v>2643</v>
      </c>
      <c r="B207" s="12">
        <v>19124</v>
      </c>
      <c r="C207" s="12" t="s">
        <v>3753</v>
      </c>
      <c r="D207" s="12" t="s">
        <v>3056</v>
      </c>
      <c r="E207" s="100">
        <v>0.97470000000000001</v>
      </c>
      <c r="F207" s="39"/>
      <c r="G207" s="74">
        <f t="shared" si="18"/>
        <v>191.11890799999998</v>
      </c>
      <c r="H207" s="74">
        <f t="shared" si="19"/>
        <v>151.04781400000002</v>
      </c>
      <c r="I207" s="74">
        <f t="shared" si="20"/>
        <v>57.139265000000009</v>
      </c>
      <c r="J207" s="75"/>
      <c r="K207" s="74">
        <f t="shared" si="21"/>
        <v>1371.3688180000001</v>
      </c>
      <c r="L207" s="74">
        <f t="shared" si="22"/>
        <v>443.93590799999998</v>
      </c>
      <c r="M207" s="74">
        <f t="shared" si="23"/>
        <v>1004.7113900000002</v>
      </c>
      <c r="N207" s="9"/>
      <c r="O207" s="9"/>
      <c r="P207" s="47"/>
      <c r="Q207" s="49"/>
      <c r="R207" s="9"/>
      <c r="S207" s="9"/>
      <c r="T207" s="5"/>
      <c r="U207" s="9"/>
      <c r="V207" s="9"/>
      <c r="W207" s="9"/>
    </row>
    <row r="208" spans="1:23" x14ac:dyDescent="0.3">
      <c r="A208" s="40" t="s">
        <v>2644</v>
      </c>
      <c r="B208" s="40">
        <v>99945</v>
      </c>
      <c r="C208" s="20" t="s">
        <v>3742</v>
      </c>
      <c r="D208" s="20" t="s">
        <v>3059</v>
      </c>
      <c r="E208" s="100">
        <v>0.81310000000000004</v>
      </c>
      <c r="F208" s="39"/>
      <c r="G208" s="74">
        <f t="shared" si="18"/>
        <v>169.522684</v>
      </c>
      <c r="H208" s="74">
        <f t="shared" si="19"/>
        <v>133.97962200000001</v>
      </c>
      <c r="I208" s="74">
        <f t="shared" si="20"/>
        <v>50.683345000000003</v>
      </c>
      <c r="J208" s="75"/>
      <c r="K208" s="74">
        <f t="shared" si="21"/>
        <v>1216.4041140000002</v>
      </c>
      <c r="L208" s="74">
        <f t="shared" si="22"/>
        <v>404.56368399999997</v>
      </c>
      <c r="M208" s="74">
        <f t="shared" si="23"/>
        <v>899.07347000000004</v>
      </c>
      <c r="N208" s="9"/>
      <c r="O208" s="9"/>
      <c r="P208" s="47"/>
      <c r="Q208" s="49"/>
      <c r="R208" s="9"/>
      <c r="S208" s="9"/>
      <c r="T208" s="5"/>
      <c r="U208" s="9"/>
      <c r="V208" s="9"/>
      <c r="W208" s="9"/>
    </row>
    <row r="209" spans="1:23" x14ac:dyDescent="0.3">
      <c r="A209" s="12" t="s">
        <v>2645</v>
      </c>
      <c r="B209" s="12">
        <v>30980</v>
      </c>
      <c r="C209" s="12" t="s">
        <v>3760</v>
      </c>
      <c r="D209" s="12" t="s">
        <v>3056</v>
      </c>
      <c r="E209" s="100">
        <v>0.81059999999999999</v>
      </c>
      <c r="F209" s="39"/>
      <c r="G209" s="74">
        <f t="shared" si="18"/>
        <v>169.18858399999999</v>
      </c>
      <c r="H209" s="74">
        <f t="shared" si="19"/>
        <v>133.71557200000001</v>
      </c>
      <c r="I209" s="74">
        <f t="shared" si="20"/>
        <v>50.583470000000005</v>
      </c>
      <c r="J209" s="75"/>
      <c r="K209" s="74">
        <f t="shared" si="21"/>
        <v>1214.006764</v>
      </c>
      <c r="L209" s="74">
        <f t="shared" si="22"/>
        <v>403.95458399999995</v>
      </c>
      <c r="M209" s="74">
        <f t="shared" si="23"/>
        <v>897.43921999999998</v>
      </c>
      <c r="N209" s="9"/>
      <c r="O209" s="9"/>
      <c r="P209" s="47"/>
      <c r="Q209" s="49"/>
      <c r="R209" s="9"/>
      <c r="S209" s="9"/>
      <c r="T209" s="5"/>
      <c r="U209" s="9"/>
      <c r="V209" s="9"/>
      <c r="W209" s="9"/>
    </row>
    <row r="210" spans="1:23" x14ac:dyDescent="0.3">
      <c r="A210" s="40" t="s">
        <v>2646</v>
      </c>
      <c r="B210" s="40">
        <v>99945</v>
      </c>
      <c r="C210" s="20" t="s">
        <v>3742</v>
      </c>
      <c r="D210" s="20" t="s">
        <v>3059</v>
      </c>
      <c r="E210" s="100">
        <v>0.81310000000000004</v>
      </c>
      <c r="F210" s="39"/>
      <c r="G210" s="74">
        <f t="shared" si="18"/>
        <v>169.522684</v>
      </c>
      <c r="H210" s="74">
        <f t="shared" si="19"/>
        <v>133.97962200000001</v>
      </c>
      <c r="I210" s="74">
        <f t="shared" si="20"/>
        <v>50.683345000000003</v>
      </c>
      <c r="J210" s="75"/>
      <c r="K210" s="74">
        <f t="shared" si="21"/>
        <v>1216.4041140000002</v>
      </c>
      <c r="L210" s="74">
        <f t="shared" si="22"/>
        <v>404.56368399999997</v>
      </c>
      <c r="M210" s="74">
        <f t="shared" si="23"/>
        <v>899.07347000000004</v>
      </c>
      <c r="N210" s="9"/>
      <c r="O210" s="9"/>
      <c r="P210" s="47"/>
      <c r="Q210" s="49"/>
      <c r="R210" s="9"/>
      <c r="S210" s="9"/>
      <c r="T210" s="5"/>
      <c r="U210" s="9"/>
      <c r="V210" s="9"/>
      <c r="W210" s="9"/>
    </row>
    <row r="211" spans="1:23" x14ac:dyDescent="0.3">
      <c r="A211" s="40" t="s">
        <v>2647</v>
      </c>
      <c r="B211" s="40">
        <v>99945</v>
      </c>
      <c r="C211" s="20" t="s">
        <v>3742</v>
      </c>
      <c r="D211" s="20" t="s">
        <v>3059</v>
      </c>
      <c r="E211" s="100">
        <v>0.81310000000000004</v>
      </c>
      <c r="F211" s="39"/>
      <c r="G211" s="74">
        <f t="shared" si="18"/>
        <v>169.522684</v>
      </c>
      <c r="H211" s="74">
        <f t="shared" si="19"/>
        <v>133.97962200000001</v>
      </c>
      <c r="I211" s="74">
        <f t="shared" si="20"/>
        <v>50.683345000000003</v>
      </c>
      <c r="J211" s="75"/>
      <c r="K211" s="74">
        <f t="shared" si="21"/>
        <v>1216.4041140000002</v>
      </c>
      <c r="L211" s="74">
        <f t="shared" si="22"/>
        <v>404.56368399999997</v>
      </c>
      <c r="M211" s="74">
        <f t="shared" si="23"/>
        <v>899.07347000000004</v>
      </c>
      <c r="N211" s="9"/>
      <c r="O211" s="9"/>
      <c r="P211" s="47"/>
      <c r="Q211" s="49"/>
      <c r="R211" s="9"/>
      <c r="S211" s="9"/>
      <c r="T211" s="5"/>
      <c r="U211" s="9"/>
      <c r="V211" s="9"/>
      <c r="W211" s="9"/>
    </row>
    <row r="212" spans="1:23" x14ac:dyDescent="0.3">
      <c r="A212" s="40" t="s">
        <v>2648</v>
      </c>
      <c r="B212" s="40">
        <v>99945</v>
      </c>
      <c r="C212" s="20" t="s">
        <v>3742</v>
      </c>
      <c r="D212" s="20" t="s">
        <v>3059</v>
      </c>
      <c r="E212" s="100">
        <v>0.81310000000000004</v>
      </c>
      <c r="F212" s="39"/>
      <c r="G212" s="74">
        <f t="shared" si="18"/>
        <v>169.522684</v>
      </c>
      <c r="H212" s="74">
        <f t="shared" si="19"/>
        <v>133.97962200000001</v>
      </c>
      <c r="I212" s="74">
        <f t="shared" si="20"/>
        <v>50.683345000000003</v>
      </c>
      <c r="J212" s="75"/>
      <c r="K212" s="74">
        <f t="shared" si="21"/>
        <v>1216.4041140000002</v>
      </c>
      <c r="L212" s="74">
        <f t="shared" si="22"/>
        <v>404.56368399999997</v>
      </c>
      <c r="M212" s="74">
        <f t="shared" si="23"/>
        <v>899.07347000000004</v>
      </c>
      <c r="N212" s="9"/>
      <c r="O212" s="9"/>
      <c r="P212" s="47"/>
      <c r="Q212" s="49"/>
      <c r="R212" s="9"/>
      <c r="S212" s="9"/>
      <c r="T212" s="5"/>
      <c r="U212" s="9"/>
      <c r="V212" s="9"/>
      <c r="W212" s="9"/>
    </row>
    <row r="213" spans="1:23" x14ac:dyDescent="0.3">
      <c r="A213" s="12" t="s">
        <v>2649</v>
      </c>
      <c r="B213" s="12">
        <v>18580</v>
      </c>
      <c r="C213" s="12" t="s">
        <v>3743</v>
      </c>
      <c r="D213" s="12" t="s">
        <v>3056</v>
      </c>
      <c r="E213" s="100">
        <v>0.93620000000000003</v>
      </c>
      <c r="F213" s="39"/>
      <c r="G213" s="74">
        <f t="shared" si="18"/>
        <v>185.97376800000001</v>
      </c>
      <c r="H213" s="74">
        <f t="shared" si="19"/>
        <v>146.98144400000001</v>
      </c>
      <c r="I213" s="74">
        <f t="shared" si="20"/>
        <v>55.601190000000003</v>
      </c>
      <c r="J213" s="75"/>
      <c r="K213" s="74">
        <f t="shared" si="21"/>
        <v>1334.4496280000001</v>
      </c>
      <c r="L213" s="74">
        <f t="shared" si="22"/>
        <v>434.555768</v>
      </c>
      <c r="M213" s="74">
        <f t="shared" si="23"/>
        <v>979.54394000000002</v>
      </c>
      <c r="N213" s="9"/>
      <c r="O213" s="9"/>
      <c r="P213" s="47"/>
      <c r="Q213" s="49"/>
      <c r="R213" s="9"/>
      <c r="S213" s="9"/>
      <c r="T213" s="5"/>
      <c r="U213" s="9"/>
      <c r="V213" s="9"/>
      <c r="W213" s="9"/>
    </row>
    <row r="214" spans="1:23" x14ac:dyDescent="0.3">
      <c r="A214" s="40" t="s">
        <v>2650</v>
      </c>
      <c r="B214" s="40">
        <v>99945</v>
      </c>
      <c r="C214" s="20" t="s">
        <v>3742</v>
      </c>
      <c r="D214" s="20" t="s">
        <v>3059</v>
      </c>
      <c r="E214" s="100">
        <v>0.81310000000000004</v>
      </c>
      <c r="F214" s="39"/>
      <c r="G214" s="74">
        <f t="shared" si="18"/>
        <v>169.522684</v>
      </c>
      <c r="H214" s="74">
        <f t="shared" si="19"/>
        <v>133.97962200000001</v>
      </c>
      <c r="I214" s="74">
        <f t="shared" si="20"/>
        <v>50.683345000000003</v>
      </c>
      <c r="J214" s="75"/>
      <c r="K214" s="74">
        <f t="shared" si="21"/>
        <v>1216.4041140000002</v>
      </c>
      <c r="L214" s="74">
        <f t="shared" si="22"/>
        <v>404.56368399999997</v>
      </c>
      <c r="M214" s="74">
        <f t="shared" si="23"/>
        <v>899.07347000000004</v>
      </c>
      <c r="N214" s="9"/>
      <c r="O214" s="9"/>
      <c r="P214" s="47"/>
      <c r="Q214" s="49"/>
      <c r="R214" s="9"/>
      <c r="S214" s="9"/>
      <c r="T214" s="5"/>
      <c r="U214" s="9"/>
      <c r="V214" s="9"/>
      <c r="W214" s="9"/>
    </row>
    <row r="215" spans="1:23" x14ac:dyDescent="0.3">
      <c r="A215" s="40" t="s">
        <v>2651</v>
      </c>
      <c r="B215" s="40">
        <v>99945</v>
      </c>
      <c r="C215" s="20" t="s">
        <v>3742</v>
      </c>
      <c r="D215" s="20" t="s">
        <v>3059</v>
      </c>
      <c r="E215" s="100">
        <v>0.81310000000000004</v>
      </c>
      <c r="F215" s="39"/>
      <c r="G215" s="74">
        <f t="shared" si="18"/>
        <v>169.522684</v>
      </c>
      <c r="H215" s="74">
        <f t="shared" si="19"/>
        <v>133.97962200000001</v>
      </c>
      <c r="I215" s="74">
        <f t="shared" si="20"/>
        <v>50.683345000000003</v>
      </c>
      <c r="J215" s="75"/>
      <c r="K215" s="74">
        <f t="shared" si="21"/>
        <v>1216.4041140000002</v>
      </c>
      <c r="L215" s="74">
        <f t="shared" si="22"/>
        <v>404.56368399999997</v>
      </c>
      <c r="M215" s="74">
        <f t="shared" si="23"/>
        <v>899.07347000000004</v>
      </c>
      <c r="N215" s="9"/>
      <c r="O215" s="9"/>
      <c r="P215" s="47"/>
      <c r="Q215" s="49"/>
      <c r="R215" s="9"/>
      <c r="S215" s="9"/>
      <c r="T215" s="5"/>
      <c r="U215" s="9"/>
      <c r="V215" s="9"/>
      <c r="W215" s="9"/>
    </row>
    <row r="216" spans="1:23" x14ac:dyDescent="0.3">
      <c r="A216" s="40" t="s">
        <v>2652</v>
      </c>
      <c r="B216" s="40">
        <v>99945</v>
      </c>
      <c r="C216" s="20" t="s">
        <v>3742</v>
      </c>
      <c r="D216" s="20" t="s">
        <v>3059</v>
      </c>
      <c r="E216" s="100">
        <v>0.81310000000000004</v>
      </c>
      <c r="F216" s="39"/>
      <c r="G216" s="74">
        <f t="shared" si="18"/>
        <v>169.522684</v>
      </c>
      <c r="H216" s="74">
        <f t="shared" si="19"/>
        <v>133.97962200000001</v>
      </c>
      <c r="I216" s="74">
        <f t="shared" si="20"/>
        <v>50.683345000000003</v>
      </c>
      <c r="J216" s="75"/>
      <c r="K216" s="74">
        <f t="shared" si="21"/>
        <v>1216.4041140000002</v>
      </c>
      <c r="L216" s="74">
        <f t="shared" si="22"/>
        <v>404.56368399999997</v>
      </c>
      <c r="M216" s="74">
        <f t="shared" si="23"/>
        <v>899.07347000000004</v>
      </c>
      <c r="N216" s="9"/>
      <c r="O216" s="9"/>
      <c r="P216" s="47"/>
      <c r="Q216" s="49"/>
      <c r="R216" s="9"/>
      <c r="S216" s="9"/>
      <c r="T216" s="5"/>
      <c r="U216" s="9"/>
      <c r="V216" s="9"/>
      <c r="W216" s="9"/>
    </row>
    <row r="217" spans="1:23" x14ac:dyDescent="0.3">
      <c r="A217" s="40" t="s">
        <v>2653</v>
      </c>
      <c r="B217" s="40">
        <v>99945</v>
      </c>
      <c r="C217" s="20" t="s">
        <v>3742</v>
      </c>
      <c r="D217" s="20" t="s">
        <v>3059</v>
      </c>
      <c r="E217" s="100">
        <v>0.81310000000000004</v>
      </c>
      <c r="F217" s="39"/>
      <c r="G217" s="74">
        <f t="shared" si="18"/>
        <v>169.522684</v>
      </c>
      <c r="H217" s="74">
        <f t="shared" si="19"/>
        <v>133.97962200000001</v>
      </c>
      <c r="I217" s="74">
        <f t="shared" si="20"/>
        <v>50.683345000000003</v>
      </c>
      <c r="J217" s="75"/>
      <c r="K217" s="74">
        <f t="shared" si="21"/>
        <v>1216.4041140000002</v>
      </c>
      <c r="L217" s="74">
        <f t="shared" si="22"/>
        <v>404.56368399999997</v>
      </c>
      <c r="M217" s="74">
        <f t="shared" si="23"/>
        <v>899.07347000000004</v>
      </c>
      <c r="N217" s="9"/>
      <c r="O217" s="9"/>
      <c r="P217" s="47"/>
      <c r="Q217" s="49"/>
      <c r="R217" s="9"/>
      <c r="S217" s="9"/>
      <c r="T217" s="5"/>
      <c r="U217" s="9"/>
      <c r="V217" s="9"/>
      <c r="W217" s="9"/>
    </row>
    <row r="218" spans="1:23" x14ac:dyDescent="0.3">
      <c r="A218" s="40" t="s">
        <v>2654</v>
      </c>
      <c r="B218" s="40">
        <v>99945</v>
      </c>
      <c r="C218" s="20" t="s">
        <v>3742</v>
      </c>
      <c r="D218" s="20" t="s">
        <v>3059</v>
      </c>
      <c r="E218" s="100">
        <v>0.81310000000000004</v>
      </c>
      <c r="F218" s="39"/>
      <c r="G218" s="74">
        <f t="shared" si="18"/>
        <v>169.522684</v>
      </c>
      <c r="H218" s="74">
        <f t="shared" si="19"/>
        <v>133.97962200000001</v>
      </c>
      <c r="I218" s="74">
        <f t="shared" si="20"/>
        <v>50.683345000000003</v>
      </c>
      <c r="J218" s="75"/>
      <c r="K218" s="74">
        <f t="shared" si="21"/>
        <v>1216.4041140000002</v>
      </c>
      <c r="L218" s="74">
        <f t="shared" si="22"/>
        <v>404.56368399999997</v>
      </c>
      <c r="M218" s="74">
        <f t="shared" si="23"/>
        <v>899.07347000000004</v>
      </c>
      <c r="N218" s="9"/>
      <c r="O218" s="9"/>
      <c r="P218" s="47"/>
      <c r="Q218" s="49"/>
      <c r="R218" s="9"/>
      <c r="S218" s="9"/>
      <c r="T218" s="5"/>
      <c r="U218" s="9"/>
      <c r="V218" s="9"/>
      <c r="W218" s="9"/>
    </row>
    <row r="219" spans="1:23" x14ac:dyDescent="0.3">
      <c r="A219" s="40" t="s">
        <v>2655</v>
      </c>
      <c r="B219" s="40">
        <v>99945</v>
      </c>
      <c r="C219" s="20" t="s">
        <v>3742</v>
      </c>
      <c r="D219" s="20" t="s">
        <v>3059</v>
      </c>
      <c r="E219" s="100">
        <v>0.81310000000000004</v>
      </c>
      <c r="F219" s="39"/>
      <c r="G219" s="74">
        <f t="shared" si="18"/>
        <v>169.522684</v>
      </c>
      <c r="H219" s="74">
        <f t="shared" si="19"/>
        <v>133.97962200000001</v>
      </c>
      <c r="I219" s="74">
        <f t="shared" si="20"/>
        <v>50.683345000000003</v>
      </c>
      <c r="J219" s="75"/>
      <c r="K219" s="74">
        <f t="shared" si="21"/>
        <v>1216.4041140000002</v>
      </c>
      <c r="L219" s="74">
        <f t="shared" si="22"/>
        <v>404.56368399999997</v>
      </c>
      <c r="M219" s="74">
        <f t="shared" si="23"/>
        <v>899.07347000000004</v>
      </c>
      <c r="N219" s="9"/>
      <c r="O219" s="9"/>
      <c r="P219" s="47"/>
      <c r="Q219" s="49"/>
      <c r="R219" s="9"/>
      <c r="S219" s="9"/>
      <c r="T219" s="5"/>
      <c r="U219" s="9"/>
      <c r="V219" s="9"/>
      <c r="W219" s="9"/>
    </row>
    <row r="220" spans="1:23" x14ac:dyDescent="0.3">
      <c r="A220" s="12" t="s">
        <v>2656</v>
      </c>
      <c r="B220" s="12">
        <v>46340</v>
      </c>
      <c r="C220" s="12" t="s">
        <v>3766</v>
      </c>
      <c r="D220" s="12" t="s">
        <v>3056</v>
      </c>
      <c r="E220" s="100">
        <v>0.82780000000000009</v>
      </c>
      <c r="F220" s="39"/>
      <c r="G220" s="74">
        <f t="shared" si="18"/>
        <v>171.48719199999999</v>
      </c>
      <c r="H220" s="74">
        <f t="shared" si="19"/>
        <v>135.53223600000001</v>
      </c>
      <c r="I220" s="74">
        <f t="shared" si="20"/>
        <v>51.270610000000005</v>
      </c>
      <c r="J220" s="75"/>
      <c r="K220" s="74">
        <f t="shared" si="21"/>
        <v>1230.500532</v>
      </c>
      <c r="L220" s="74">
        <f t="shared" si="22"/>
        <v>408.14519200000001</v>
      </c>
      <c r="M220" s="74">
        <f t="shared" si="23"/>
        <v>908.68286000000012</v>
      </c>
      <c r="N220" s="9"/>
      <c r="O220" s="9"/>
      <c r="P220" s="47"/>
      <c r="Q220" s="49"/>
      <c r="R220" s="9"/>
      <c r="S220" s="9"/>
      <c r="T220" s="5"/>
      <c r="U220" s="9"/>
      <c r="V220" s="9"/>
      <c r="W220" s="9"/>
    </row>
    <row r="221" spans="1:23" x14ac:dyDescent="0.3">
      <c r="A221" s="12" t="s">
        <v>2657</v>
      </c>
      <c r="B221" s="12">
        <v>23104</v>
      </c>
      <c r="C221" s="12" t="s">
        <v>3763</v>
      </c>
      <c r="D221" s="12" t="s">
        <v>3056</v>
      </c>
      <c r="E221" s="100">
        <v>0.97919999999999996</v>
      </c>
      <c r="F221" s="39"/>
      <c r="G221" s="74">
        <f t="shared" si="18"/>
        <v>191.72028799999998</v>
      </c>
      <c r="H221" s="74">
        <f t="shared" si="19"/>
        <v>151.52310399999999</v>
      </c>
      <c r="I221" s="74">
        <f t="shared" si="20"/>
        <v>57.319040000000001</v>
      </c>
      <c r="J221" s="75"/>
      <c r="K221" s="74">
        <f t="shared" si="21"/>
        <v>1375.6840480000001</v>
      </c>
      <c r="L221" s="74">
        <f t="shared" si="22"/>
        <v>445.03228799999999</v>
      </c>
      <c r="M221" s="74">
        <f t="shared" si="23"/>
        <v>1007.6530399999999</v>
      </c>
      <c r="N221" s="9"/>
      <c r="O221" s="9"/>
      <c r="P221" s="47"/>
      <c r="Q221" s="49"/>
      <c r="R221" s="9"/>
      <c r="S221" s="9"/>
      <c r="T221" s="5"/>
      <c r="U221" s="9"/>
      <c r="V221" s="9"/>
      <c r="W221" s="9"/>
    </row>
    <row r="222" spans="1:23" x14ac:dyDescent="0.3">
      <c r="A222" s="40" t="s">
        <v>2658</v>
      </c>
      <c r="B222" s="40">
        <v>99945</v>
      </c>
      <c r="C222" s="20" t="s">
        <v>3742</v>
      </c>
      <c r="D222" s="20" t="s">
        <v>3059</v>
      </c>
      <c r="E222" s="100">
        <v>0.81310000000000004</v>
      </c>
      <c r="F222" s="39"/>
      <c r="G222" s="74">
        <f t="shared" si="18"/>
        <v>169.522684</v>
      </c>
      <c r="H222" s="74">
        <f t="shared" si="19"/>
        <v>133.97962200000001</v>
      </c>
      <c r="I222" s="74">
        <f t="shared" si="20"/>
        <v>50.683345000000003</v>
      </c>
      <c r="J222" s="75"/>
      <c r="K222" s="74">
        <f t="shared" si="21"/>
        <v>1216.4041140000002</v>
      </c>
      <c r="L222" s="74">
        <f t="shared" si="22"/>
        <v>404.56368399999997</v>
      </c>
      <c r="M222" s="74">
        <f t="shared" si="23"/>
        <v>899.07347000000004</v>
      </c>
      <c r="N222" s="9"/>
      <c r="O222" s="9"/>
      <c r="P222" s="47"/>
      <c r="Q222" s="49"/>
      <c r="R222" s="9"/>
      <c r="S222" s="9"/>
      <c r="T222" s="5"/>
      <c r="U222" s="9"/>
      <c r="V222" s="9"/>
      <c r="W222" s="9"/>
    </row>
    <row r="223" spans="1:23" x14ac:dyDescent="0.3">
      <c r="A223" s="40" t="s">
        <v>2659</v>
      </c>
      <c r="B223" s="40">
        <v>99945</v>
      </c>
      <c r="C223" s="20" t="s">
        <v>3742</v>
      </c>
      <c r="D223" s="20" t="s">
        <v>3059</v>
      </c>
      <c r="E223" s="100">
        <v>0.81310000000000004</v>
      </c>
      <c r="F223" s="39"/>
      <c r="G223" s="74">
        <f t="shared" si="18"/>
        <v>169.522684</v>
      </c>
      <c r="H223" s="74">
        <f t="shared" si="19"/>
        <v>133.97962200000001</v>
      </c>
      <c r="I223" s="74">
        <f t="shared" si="20"/>
        <v>50.683345000000003</v>
      </c>
      <c r="J223" s="75"/>
      <c r="K223" s="74">
        <f t="shared" si="21"/>
        <v>1216.4041140000002</v>
      </c>
      <c r="L223" s="74">
        <f t="shared" si="22"/>
        <v>404.56368399999997</v>
      </c>
      <c r="M223" s="74">
        <f t="shared" si="23"/>
        <v>899.07347000000004</v>
      </c>
      <c r="N223" s="9"/>
      <c r="O223" s="9"/>
      <c r="P223" s="47"/>
      <c r="Q223" s="49"/>
      <c r="R223" s="9"/>
      <c r="S223" s="9"/>
      <c r="T223" s="5"/>
      <c r="U223" s="9"/>
      <c r="V223" s="9"/>
      <c r="W223" s="9"/>
    </row>
    <row r="224" spans="1:23" x14ac:dyDescent="0.3">
      <c r="A224" s="40" t="s">
        <v>2660</v>
      </c>
      <c r="B224" s="40">
        <v>99945</v>
      </c>
      <c r="C224" s="20" t="s">
        <v>3742</v>
      </c>
      <c r="D224" s="20" t="s">
        <v>3059</v>
      </c>
      <c r="E224" s="100">
        <v>0.81310000000000004</v>
      </c>
      <c r="F224" s="39"/>
      <c r="G224" s="74">
        <f t="shared" si="18"/>
        <v>169.522684</v>
      </c>
      <c r="H224" s="74">
        <f t="shared" si="19"/>
        <v>133.97962200000001</v>
      </c>
      <c r="I224" s="74">
        <f t="shared" si="20"/>
        <v>50.683345000000003</v>
      </c>
      <c r="J224" s="75"/>
      <c r="K224" s="74">
        <f t="shared" si="21"/>
        <v>1216.4041140000002</v>
      </c>
      <c r="L224" s="74">
        <f t="shared" si="22"/>
        <v>404.56368399999997</v>
      </c>
      <c r="M224" s="74">
        <f t="shared" si="23"/>
        <v>899.07347000000004</v>
      </c>
      <c r="N224" s="9"/>
      <c r="O224" s="9"/>
      <c r="P224" s="47"/>
      <c r="Q224" s="49"/>
      <c r="R224" s="9"/>
      <c r="S224" s="9"/>
      <c r="T224" s="5"/>
      <c r="U224" s="9"/>
      <c r="V224" s="9"/>
      <c r="W224" s="9"/>
    </row>
    <row r="225" spans="1:23" x14ac:dyDescent="0.3">
      <c r="A225" s="40" t="s">
        <v>2661</v>
      </c>
      <c r="B225" s="40">
        <v>99945</v>
      </c>
      <c r="C225" s="20" t="s">
        <v>3742</v>
      </c>
      <c r="D225" s="20" t="s">
        <v>3059</v>
      </c>
      <c r="E225" s="100">
        <v>0.81310000000000004</v>
      </c>
      <c r="F225" s="39"/>
      <c r="G225" s="74">
        <f t="shared" si="18"/>
        <v>169.522684</v>
      </c>
      <c r="H225" s="74">
        <f t="shared" si="19"/>
        <v>133.97962200000001</v>
      </c>
      <c r="I225" s="74">
        <f t="shared" si="20"/>
        <v>50.683345000000003</v>
      </c>
      <c r="J225" s="75"/>
      <c r="K225" s="74">
        <f t="shared" si="21"/>
        <v>1216.4041140000002</v>
      </c>
      <c r="L225" s="74">
        <f t="shared" si="22"/>
        <v>404.56368399999997</v>
      </c>
      <c r="M225" s="74">
        <f t="shared" si="23"/>
        <v>899.07347000000004</v>
      </c>
      <c r="N225" s="9"/>
      <c r="O225" s="9"/>
      <c r="P225" s="47"/>
      <c r="Q225" s="49"/>
      <c r="R225" s="9"/>
      <c r="S225" s="9"/>
      <c r="T225" s="5"/>
      <c r="U225" s="9"/>
      <c r="V225" s="9"/>
      <c r="W225" s="9"/>
    </row>
    <row r="226" spans="1:23" x14ac:dyDescent="0.3">
      <c r="A226" s="40" t="s">
        <v>2662</v>
      </c>
      <c r="B226" s="40">
        <v>99945</v>
      </c>
      <c r="C226" s="20" t="s">
        <v>3742</v>
      </c>
      <c r="D226" s="20" t="s">
        <v>3059</v>
      </c>
      <c r="E226" s="100">
        <v>0.81310000000000004</v>
      </c>
      <c r="F226" s="39"/>
      <c r="G226" s="74">
        <f t="shared" si="18"/>
        <v>169.522684</v>
      </c>
      <c r="H226" s="74">
        <f t="shared" si="19"/>
        <v>133.97962200000001</v>
      </c>
      <c r="I226" s="74">
        <f t="shared" si="20"/>
        <v>50.683345000000003</v>
      </c>
      <c r="J226" s="75"/>
      <c r="K226" s="74">
        <f t="shared" si="21"/>
        <v>1216.4041140000002</v>
      </c>
      <c r="L226" s="74">
        <f t="shared" si="22"/>
        <v>404.56368399999997</v>
      </c>
      <c r="M226" s="74">
        <f t="shared" si="23"/>
        <v>899.07347000000004</v>
      </c>
      <c r="N226" s="9"/>
      <c r="O226" s="9"/>
      <c r="P226" s="47"/>
      <c r="Q226" s="49"/>
      <c r="R226" s="9"/>
      <c r="S226" s="9"/>
      <c r="T226" s="5"/>
      <c r="U226" s="9"/>
      <c r="V226" s="9"/>
      <c r="W226" s="9"/>
    </row>
    <row r="227" spans="1:23" x14ac:dyDescent="0.3">
      <c r="A227" s="40" t="s">
        <v>2663</v>
      </c>
      <c r="B227" s="40">
        <v>99945</v>
      </c>
      <c r="C227" s="20" t="s">
        <v>3742</v>
      </c>
      <c r="D227" s="20" t="s">
        <v>3059</v>
      </c>
      <c r="E227" s="100">
        <v>0.81310000000000004</v>
      </c>
      <c r="F227" s="39"/>
      <c r="G227" s="74">
        <f t="shared" si="18"/>
        <v>169.522684</v>
      </c>
      <c r="H227" s="74">
        <f t="shared" si="19"/>
        <v>133.97962200000001</v>
      </c>
      <c r="I227" s="74">
        <f t="shared" si="20"/>
        <v>50.683345000000003</v>
      </c>
      <c r="J227" s="75"/>
      <c r="K227" s="74">
        <f t="shared" si="21"/>
        <v>1216.4041140000002</v>
      </c>
      <c r="L227" s="74">
        <f t="shared" si="22"/>
        <v>404.56368399999997</v>
      </c>
      <c r="M227" s="74">
        <f t="shared" si="23"/>
        <v>899.07347000000004</v>
      </c>
      <c r="N227" s="9"/>
      <c r="O227" s="9"/>
      <c r="P227" s="47"/>
      <c r="Q227" s="49"/>
      <c r="R227" s="9"/>
      <c r="S227" s="9"/>
      <c r="T227" s="5"/>
      <c r="U227" s="9"/>
      <c r="V227" s="9"/>
      <c r="W227" s="9"/>
    </row>
    <row r="228" spans="1:23" x14ac:dyDescent="0.3">
      <c r="A228" s="12" t="s">
        <v>2664</v>
      </c>
      <c r="B228" s="12">
        <v>23104</v>
      </c>
      <c r="C228" s="12" t="s">
        <v>3763</v>
      </c>
      <c r="D228" s="12" t="s">
        <v>3056</v>
      </c>
      <c r="E228" s="100">
        <v>0.97919999999999996</v>
      </c>
      <c r="F228" s="39"/>
      <c r="G228" s="74">
        <f t="shared" si="18"/>
        <v>191.72028799999998</v>
      </c>
      <c r="H228" s="74">
        <f t="shared" si="19"/>
        <v>151.52310399999999</v>
      </c>
      <c r="I228" s="74">
        <f t="shared" si="20"/>
        <v>57.319040000000001</v>
      </c>
      <c r="J228" s="75"/>
      <c r="K228" s="74">
        <f t="shared" si="21"/>
        <v>1375.6840480000001</v>
      </c>
      <c r="L228" s="74">
        <f t="shared" si="22"/>
        <v>445.03228799999999</v>
      </c>
      <c r="M228" s="74">
        <f t="shared" si="23"/>
        <v>1007.6530399999999</v>
      </c>
      <c r="N228" s="9"/>
      <c r="O228" s="9"/>
      <c r="P228" s="47"/>
      <c r="Q228" s="49"/>
      <c r="R228" s="9"/>
      <c r="S228" s="9"/>
      <c r="T228" s="5"/>
      <c r="U228" s="9"/>
      <c r="V228" s="9"/>
      <c r="W228" s="9"/>
    </row>
    <row r="229" spans="1:23" x14ac:dyDescent="0.3">
      <c r="A229" s="12" t="s">
        <v>2665</v>
      </c>
      <c r="B229" s="12">
        <v>10180</v>
      </c>
      <c r="C229" s="12" t="s">
        <v>3751</v>
      </c>
      <c r="D229" s="12" t="s">
        <v>3056</v>
      </c>
      <c r="E229" s="100">
        <v>0.85199999999999998</v>
      </c>
      <c r="F229" s="39"/>
      <c r="G229" s="74">
        <f t="shared" si="18"/>
        <v>174.72127999999998</v>
      </c>
      <c r="H229" s="74">
        <f t="shared" si="19"/>
        <v>138.08824000000001</v>
      </c>
      <c r="I229" s="74">
        <f t="shared" si="20"/>
        <v>52.237399999999994</v>
      </c>
      <c r="J229" s="75"/>
      <c r="K229" s="74">
        <f t="shared" si="21"/>
        <v>1253.70688</v>
      </c>
      <c r="L229" s="74">
        <f t="shared" si="22"/>
        <v>414.04128000000003</v>
      </c>
      <c r="M229" s="74">
        <f t="shared" si="23"/>
        <v>924.50240000000008</v>
      </c>
      <c r="N229" s="9"/>
      <c r="O229" s="9"/>
      <c r="P229" s="47"/>
      <c r="Q229" s="49"/>
      <c r="R229" s="9"/>
      <c r="S229" s="9"/>
      <c r="T229" s="5"/>
      <c r="U229" s="9"/>
      <c r="V229" s="9"/>
      <c r="W229" s="9"/>
    </row>
    <row r="230" spans="1:23" x14ac:dyDescent="0.3">
      <c r="A230" s="40" t="s">
        <v>2666</v>
      </c>
      <c r="B230" s="40">
        <v>99945</v>
      </c>
      <c r="C230" s="20" t="s">
        <v>3742</v>
      </c>
      <c r="D230" s="20" t="s">
        <v>3059</v>
      </c>
      <c r="E230" s="100">
        <v>0.81310000000000004</v>
      </c>
      <c r="F230" s="39"/>
      <c r="G230" s="74">
        <f t="shared" si="18"/>
        <v>169.522684</v>
      </c>
      <c r="H230" s="74">
        <f t="shared" si="19"/>
        <v>133.97962200000001</v>
      </c>
      <c r="I230" s="74">
        <f t="shared" si="20"/>
        <v>50.683345000000003</v>
      </c>
      <c r="J230" s="75"/>
      <c r="K230" s="74">
        <f t="shared" si="21"/>
        <v>1216.4041140000002</v>
      </c>
      <c r="L230" s="74">
        <f t="shared" si="22"/>
        <v>404.56368399999997</v>
      </c>
      <c r="M230" s="74">
        <f t="shared" si="23"/>
        <v>899.07347000000004</v>
      </c>
      <c r="N230" s="9"/>
      <c r="O230" s="9"/>
      <c r="P230" s="47"/>
      <c r="Q230" s="49"/>
      <c r="R230" s="9"/>
      <c r="S230" s="9"/>
      <c r="T230" s="5"/>
      <c r="U230" s="9"/>
      <c r="V230" s="9"/>
      <c r="W230" s="9"/>
    </row>
    <row r="231" spans="1:23" x14ac:dyDescent="0.3">
      <c r="A231" s="40" t="s">
        <v>2667</v>
      </c>
      <c r="B231" s="40">
        <v>99945</v>
      </c>
      <c r="C231" s="20" t="s">
        <v>3742</v>
      </c>
      <c r="D231" s="20" t="s">
        <v>3059</v>
      </c>
      <c r="E231" s="100">
        <v>0.81310000000000004</v>
      </c>
      <c r="F231" s="39"/>
      <c r="G231" s="74">
        <f t="shared" si="18"/>
        <v>169.522684</v>
      </c>
      <c r="H231" s="74">
        <f t="shared" si="19"/>
        <v>133.97962200000001</v>
      </c>
      <c r="I231" s="74">
        <f t="shared" si="20"/>
        <v>50.683345000000003</v>
      </c>
      <c r="J231" s="75"/>
      <c r="K231" s="74">
        <f t="shared" si="21"/>
        <v>1216.4041140000002</v>
      </c>
      <c r="L231" s="74">
        <f t="shared" si="22"/>
        <v>404.56368399999997</v>
      </c>
      <c r="M231" s="74">
        <f t="shared" si="23"/>
        <v>899.07347000000004</v>
      </c>
      <c r="N231" s="9"/>
      <c r="O231" s="9"/>
      <c r="P231" s="47"/>
      <c r="Q231" s="49"/>
      <c r="R231" s="9"/>
      <c r="S231" s="9"/>
      <c r="T231" s="5"/>
      <c r="U231" s="9"/>
      <c r="V231" s="9"/>
      <c r="W231" s="9"/>
    </row>
    <row r="232" spans="1:23" x14ac:dyDescent="0.3">
      <c r="A232" s="40" t="s">
        <v>2668</v>
      </c>
      <c r="B232" s="40">
        <v>99945</v>
      </c>
      <c r="C232" s="20" t="s">
        <v>3742</v>
      </c>
      <c r="D232" s="20" t="s">
        <v>3059</v>
      </c>
      <c r="E232" s="100">
        <v>0.81310000000000004</v>
      </c>
      <c r="F232" s="39"/>
      <c r="G232" s="74">
        <f t="shared" si="18"/>
        <v>169.522684</v>
      </c>
      <c r="H232" s="74">
        <f t="shared" si="19"/>
        <v>133.97962200000001</v>
      </c>
      <c r="I232" s="74">
        <f t="shared" si="20"/>
        <v>50.683345000000003</v>
      </c>
      <c r="J232" s="75"/>
      <c r="K232" s="74">
        <f t="shared" si="21"/>
        <v>1216.4041140000002</v>
      </c>
      <c r="L232" s="74">
        <f t="shared" si="22"/>
        <v>404.56368399999997</v>
      </c>
      <c r="M232" s="74">
        <f t="shared" si="23"/>
        <v>899.07347000000004</v>
      </c>
      <c r="N232" s="9"/>
      <c r="O232" s="9"/>
      <c r="P232" s="47"/>
      <c r="Q232" s="49"/>
      <c r="R232" s="9"/>
      <c r="S232" s="9"/>
      <c r="T232" s="5"/>
      <c r="U232" s="9"/>
      <c r="V232" s="9"/>
      <c r="W232" s="9"/>
    </row>
    <row r="233" spans="1:23" x14ac:dyDescent="0.3">
      <c r="A233" s="40" t="s">
        <v>2669</v>
      </c>
      <c r="B233" s="40">
        <v>99945</v>
      </c>
      <c r="C233" s="20" t="s">
        <v>3742</v>
      </c>
      <c r="D233" s="20" t="s">
        <v>3059</v>
      </c>
      <c r="E233" s="100">
        <v>0.81310000000000004</v>
      </c>
      <c r="F233" s="39"/>
      <c r="G233" s="74">
        <f t="shared" si="18"/>
        <v>169.522684</v>
      </c>
      <c r="H233" s="74">
        <f t="shared" si="19"/>
        <v>133.97962200000001</v>
      </c>
      <c r="I233" s="74">
        <f t="shared" si="20"/>
        <v>50.683345000000003</v>
      </c>
      <c r="J233" s="75"/>
      <c r="K233" s="74">
        <f t="shared" si="21"/>
        <v>1216.4041140000002</v>
      </c>
      <c r="L233" s="74">
        <f t="shared" si="22"/>
        <v>404.56368399999997</v>
      </c>
      <c r="M233" s="74">
        <f t="shared" si="23"/>
        <v>899.07347000000004</v>
      </c>
      <c r="N233" s="9"/>
      <c r="O233" s="9"/>
      <c r="P233" s="47"/>
      <c r="Q233" s="49"/>
      <c r="R233" s="9"/>
      <c r="S233" s="9"/>
      <c r="T233" s="5"/>
      <c r="U233" s="9"/>
      <c r="V233" s="9"/>
      <c r="W233" s="9"/>
    </row>
    <row r="234" spans="1:23" x14ac:dyDescent="0.3">
      <c r="A234" s="12" t="s">
        <v>2670</v>
      </c>
      <c r="B234" s="12">
        <v>41660</v>
      </c>
      <c r="C234" s="12" t="s">
        <v>3764</v>
      </c>
      <c r="D234" s="12" t="s">
        <v>3056</v>
      </c>
      <c r="E234" s="100">
        <v>0.81100000000000005</v>
      </c>
      <c r="F234" s="39"/>
      <c r="G234" s="74">
        <f t="shared" si="18"/>
        <v>169.24203999999997</v>
      </c>
      <c r="H234" s="74">
        <f t="shared" si="19"/>
        <v>133.75782000000001</v>
      </c>
      <c r="I234" s="74">
        <f t="shared" si="20"/>
        <v>50.599450000000004</v>
      </c>
      <c r="J234" s="75"/>
      <c r="K234" s="74">
        <f t="shared" si="21"/>
        <v>1214.3903400000002</v>
      </c>
      <c r="L234" s="74">
        <f t="shared" si="22"/>
        <v>404.05204000000003</v>
      </c>
      <c r="M234" s="74">
        <f t="shared" si="23"/>
        <v>897.7007000000001</v>
      </c>
      <c r="N234" s="9"/>
      <c r="O234" s="9"/>
      <c r="P234" s="47"/>
      <c r="Q234" s="49"/>
      <c r="R234" s="9"/>
      <c r="S234" s="9"/>
      <c r="T234" s="5"/>
      <c r="U234" s="9"/>
      <c r="V234" s="9"/>
      <c r="W234" s="9"/>
    </row>
    <row r="235" spans="1:23" x14ac:dyDescent="0.3">
      <c r="A235" s="12" t="s">
        <v>2671</v>
      </c>
      <c r="B235" s="12">
        <v>12420</v>
      </c>
      <c r="C235" s="12" t="s">
        <v>3748</v>
      </c>
      <c r="D235" s="12" t="s">
        <v>3056</v>
      </c>
      <c r="E235" s="100">
        <v>0.93959999999999999</v>
      </c>
      <c r="F235" s="39"/>
      <c r="G235" s="74">
        <f t="shared" si="18"/>
        <v>186.42814399999997</v>
      </c>
      <c r="H235" s="74">
        <f t="shared" si="19"/>
        <v>147.340552</v>
      </c>
      <c r="I235" s="74">
        <f t="shared" si="20"/>
        <v>55.737020000000001</v>
      </c>
      <c r="J235" s="75"/>
      <c r="K235" s="74">
        <f t="shared" si="21"/>
        <v>1337.710024</v>
      </c>
      <c r="L235" s="74">
        <f t="shared" si="22"/>
        <v>435.38414399999999</v>
      </c>
      <c r="M235" s="74">
        <f t="shared" si="23"/>
        <v>981.76652000000013</v>
      </c>
      <c r="N235" s="9"/>
      <c r="O235" s="9"/>
      <c r="P235" s="47"/>
      <c r="Q235" s="49"/>
      <c r="R235" s="9"/>
      <c r="S235" s="9"/>
      <c r="T235" s="5"/>
      <c r="U235" s="9"/>
      <c r="V235" s="9"/>
      <c r="W235" s="9"/>
    </row>
    <row r="236" spans="1:23" x14ac:dyDescent="0.3">
      <c r="A236" s="40" t="s">
        <v>2672</v>
      </c>
      <c r="B236" s="40">
        <v>99945</v>
      </c>
      <c r="C236" s="20" t="s">
        <v>3742</v>
      </c>
      <c r="D236" s="20" t="s">
        <v>3059</v>
      </c>
      <c r="E236" s="100">
        <v>0.81310000000000004</v>
      </c>
      <c r="F236" s="39"/>
      <c r="G236" s="74">
        <f t="shared" si="18"/>
        <v>169.522684</v>
      </c>
      <c r="H236" s="74">
        <f t="shared" si="19"/>
        <v>133.97962200000001</v>
      </c>
      <c r="I236" s="74">
        <f t="shared" si="20"/>
        <v>50.683345000000003</v>
      </c>
      <c r="J236" s="75"/>
      <c r="K236" s="74">
        <f t="shared" si="21"/>
        <v>1216.4041140000002</v>
      </c>
      <c r="L236" s="74">
        <f t="shared" si="22"/>
        <v>404.56368399999997</v>
      </c>
      <c r="M236" s="74">
        <f t="shared" si="23"/>
        <v>899.07347000000004</v>
      </c>
      <c r="N236" s="9"/>
      <c r="O236" s="9"/>
      <c r="P236" s="47"/>
      <c r="Q236" s="49"/>
      <c r="R236" s="9"/>
      <c r="S236" s="9"/>
      <c r="T236" s="5"/>
      <c r="U236" s="9"/>
      <c r="V236" s="9"/>
      <c r="W236" s="9"/>
    </row>
    <row r="237" spans="1:23" x14ac:dyDescent="0.3">
      <c r="A237" s="40" t="s">
        <v>2673</v>
      </c>
      <c r="B237" s="40">
        <v>99945</v>
      </c>
      <c r="C237" s="20" t="s">
        <v>3742</v>
      </c>
      <c r="D237" s="20" t="s">
        <v>3059</v>
      </c>
      <c r="E237" s="100">
        <v>0.81310000000000004</v>
      </c>
      <c r="F237" s="39"/>
      <c r="G237" s="74">
        <f t="shared" si="18"/>
        <v>169.522684</v>
      </c>
      <c r="H237" s="74">
        <f t="shared" si="19"/>
        <v>133.97962200000001</v>
      </c>
      <c r="I237" s="74">
        <f t="shared" si="20"/>
        <v>50.683345000000003</v>
      </c>
      <c r="J237" s="75"/>
      <c r="K237" s="74">
        <f t="shared" si="21"/>
        <v>1216.4041140000002</v>
      </c>
      <c r="L237" s="74">
        <f t="shared" si="22"/>
        <v>404.56368399999997</v>
      </c>
      <c r="M237" s="74">
        <f t="shared" si="23"/>
        <v>899.07347000000004</v>
      </c>
      <c r="N237" s="9"/>
      <c r="O237" s="9"/>
      <c r="P237" s="47"/>
      <c r="Q237" s="49"/>
      <c r="R237" s="9"/>
      <c r="S237" s="9"/>
      <c r="T237" s="5"/>
      <c r="U237" s="9"/>
      <c r="V237" s="9"/>
      <c r="W237" s="9"/>
    </row>
    <row r="238" spans="1:23" x14ac:dyDescent="0.3">
      <c r="A238" s="12" t="s">
        <v>2674</v>
      </c>
      <c r="B238" s="12">
        <v>30980</v>
      </c>
      <c r="C238" s="12" t="s">
        <v>3760</v>
      </c>
      <c r="D238" s="12" t="s">
        <v>3056</v>
      </c>
      <c r="E238" s="100">
        <v>0.81059999999999999</v>
      </c>
      <c r="F238" s="39"/>
      <c r="G238" s="74">
        <f t="shared" si="18"/>
        <v>169.18858399999999</v>
      </c>
      <c r="H238" s="74">
        <f t="shared" si="19"/>
        <v>133.71557200000001</v>
      </c>
      <c r="I238" s="74">
        <f t="shared" si="20"/>
        <v>50.583470000000005</v>
      </c>
      <c r="J238" s="75"/>
      <c r="K238" s="74">
        <f t="shared" si="21"/>
        <v>1214.006764</v>
      </c>
      <c r="L238" s="74">
        <f t="shared" si="22"/>
        <v>403.95458399999995</v>
      </c>
      <c r="M238" s="74">
        <f t="shared" si="23"/>
        <v>897.43921999999998</v>
      </c>
      <c r="N238" s="9"/>
      <c r="O238" s="9"/>
      <c r="P238" s="47"/>
      <c r="Q238" s="49"/>
      <c r="R238" s="9"/>
      <c r="S238" s="9"/>
      <c r="T238" s="5"/>
      <c r="U238" s="9"/>
      <c r="V238" s="9"/>
      <c r="W238" s="9"/>
    </row>
    <row r="239" spans="1:23" x14ac:dyDescent="0.3">
      <c r="A239" s="40" t="s">
        <v>2675</v>
      </c>
      <c r="B239" s="40">
        <v>99945</v>
      </c>
      <c r="C239" s="20" t="s">
        <v>3742</v>
      </c>
      <c r="D239" s="20" t="s">
        <v>3059</v>
      </c>
      <c r="E239" s="100">
        <v>0.81310000000000004</v>
      </c>
      <c r="F239" s="39"/>
      <c r="G239" s="74">
        <f t="shared" si="18"/>
        <v>169.522684</v>
      </c>
      <c r="H239" s="74">
        <f t="shared" si="19"/>
        <v>133.97962200000001</v>
      </c>
      <c r="I239" s="74">
        <f t="shared" si="20"/>
        <v>50.683345000000003</v>
      </c>
      <c r="J239" s="75"/>
      <c r="K239" s="74">
        <f t="shared" si="21"/>
        <v>1216.4041140000002</v>
      </c>
      <c r="L239" s="74">
        <f t="shared" si="22"/>
        <v>404.56368399999997</v>
      </c>
      <c r="M239" s="74">
        <f t="shared" si="23"/>
        <v>899.07347000000004</v>
      </c>
      <c r="N239" s="9"/>
      <c r="O239" s="9"/>
      <c r="P239" s="47"/>
      <c r="Q239" s="49"/>
      <c r="R239" s="9"/>
      <c r="S239" s="9"/>
      <c r="T239" s="5"/>
      <c r="U239" s="9"/>
      <c r="V239" s="9"/>
      <c r="W239" s="9"/>
    </row>
    <row r="240" spans="1:23" x14ac:dyDescent="0.3">
      <c r="A240" s="40" t="s">
        <v>2676</v>
      </c>
      <c r="B240" s="40">
        <v>99945</v>
      </c>
      <c r="C240" s="20" t="s">
        <v>3742</v>
      </c>
      <c r="D240" s="20" t="s">
        <v>3059</v>
      </c>
      <c r="E240" s="100">
        <v>0.81310000000000004</v>
      </c>
      <c r="F240" s="39"/>
      <c r="G240" s="74">
        <f t="shared" si="18"/>
        <v>169.522684</v>
      </c>
      <c r="H240" s="74">
        <f t="shared" si="19"/>
        <v>133.97962200000001</v>
      </c>
      <c r="I240" s="74">
        <f t="shared" si="20"/>
        <v>50.683345000000003</v>
      </c>
      <c r="J240" s="75"/>
      <c r="K240" s="74">
        <f t="shared" si="21"/>
        <v>1216.4041140000002</v>
      </c>
      <c r="L240" s="74">
        <f t="shared" si="22"/>
        <v>404.56368399999997</v>
      </c>
      <c r="M240" s="74">
        <f t="shared" si="23"/>
        <v>899.07347000000004</v>
      </c>
      <c r="N240" s="9"/>
      <c r="O240" s="9"/>
      <c r="P240" s="47"/>
      <c r="Q240" s="49"/>
      <c r="R240" s="9"/>
      <c r="S240" s="9"/>
      <c r="T240" s="5"/>
      <c r="U240" s="9"/>
      <c r="V240" s="9"/>
      <c r="W240" s="9"/>
    </row>
    <row r="241" spans="1:23" x14ac:dyDescent="0.3">
      <c r="A241" s="40" t="s">
        <v>2677</v>
      </c>
      <c r="B241" s="40">
        <v>99945</v>
      </c>
      <c r="C241" s="20" t="s">
        <v>3742</v>
      </c>
      <c r="D241" s="20" t="s">
        <v>3059</v>
      </c>
      <c r="E241" s="100">
        <v>0.81310000000000004</v>
      </c>
      <c r="F241" s="39"/>
      <c r="G241" s="74">
        <f t="shared" si="18"/>
        <v>169.522684</v>
      </c>
      <c r="H241" s="74">
        <f t="shared" si="19"/>
        <v>133.97962200000001</v>
      </c>
      <c r="I241" s="74">
        <f t="shared" si="20"/>
        <v>50.683345000000003</v>
      </c>
      <c r="J241" s="75"/>
      <c r="K241" s="74">
        <f t="shared" si="21"/>
        <v>1216.4041140000002</v>
      </c>
      <c r="L241" s="74">
        <f t="shared" si="22"/>
        <v>404.56368399999997</v>
      </c>
      <c r="M241" s="74">
        <f t="shared" si="23"/>
        <v>899.07347000000004</v>
      </c>
      <c r="N241" s="9"/>
      <c r="O241" s="9"/>
      <c r="P241" s="47"/>
      <c r="Q241" s="49"/>
      <c r="R241" s="9"/>
      <c r="S241" s="9"/>
      <c r="T241" s="5"/>
      <c r="U241" s="9"/>
      <c r="V241" s="9"/>
      <c r="W241" s="9"/>
    </row>
    <row r="242" spans="1:23" x14ac:dyDescent="0.3">
      <c r="A242" s="40" t="s">
        <v>2678</v>
      </c>
      <c r="B242" s="40">
        <v>99945</v>
      </c>
      <c r="C242" s="20" t="s">
        <v>3742</v>
      </c>
      <c r="D242" s="20" t="s">
        <v>3059</v>
      </c>
      <c r="E242" s="100">
        <v>0.81310000000000004</v>
      </c>
      <c r="F242" s="39"/>
      <c r="G242" s="74">
        <f t="shared" si="18"/>
        <v>169.522684</v>
      </c>
      <c r="H242" s="74">
        <f t="shared" si="19"/>
        <v>133.97962200000001</v>
      </c>
      <c r="I242" s="74">
        <f t="shared" si="20"/>
        <v>50.683345000000003</v>
      </c>
      <c r="J242" s="75"/>
      <c r="K242" s="74">
        <f t="shared" si="21"/>
        <v>1216.4041140000002</v>
      </c>
      <c r="L242" s="74">
        <f t="shared" si="22"/>
        <v>404.56368399999997</v>
      </c>
      <c r="M242" s="74">
        <f t="shared" si="23"/>
        <v>899.07347000000004</v>
      </c>
      <c r="N242" s="9"/>
      <c r="O242" s="9"/>
      <c r="P242" s="47"/>
      <c r="Q242" s="49"/>
      <c r="R242" s="9"/>
      <c r="S242" s="9"/>
      <c r="T242" s="5"/>
      <c r="U242" s="9"/>
      <c r="V242" s="9"/>
      <c r="W242" s="9"/>
    </row>
    <row r="243" spans="1:23" x14ac:dyDescent="0.3">
      <c r="A243" s="12" t="s">
        <v>2679</v>
      </c>
      <c r="B243" s="12">
        <v>47020</v>
      </c>
      <c r="C243" s="12" t="s">
        <v>3758</v>
      </c>
      <c r="D243" s="12" t="s">
        <v>3056</v>
      </c>
      <c r="E243" s="100">
        <v>0.87760000000000005</v>
      </c>
      <c r="F243" s="39"/>
      <c r="G243" s="74">
        <f t="shared" si="18"/>
        <v>178.14246399999999</v>
      </c>
      <c r="H243" s="74">
        <f t="shared" si="19"/>
        <v>140.792112</v>
      </c>
      <c r="I243" s="74">
        <f t="shared" si="20"/>
        <v>53.260120000000001</v>
      </c>
      <c r="J243" s="75"/>
      <c r="K243" s="74">
        <f t="shared" si="21"/>
        <v>1278.255744</v>
      </c>
      <c r="L243" s="74">
        <f t="shared" si="22"/>
        <v>420.27846399999999</v>
      </c>
      <c r="M243" s="74">
        <f t="shared" si="23"/>
        <v>941.23712</v>
      </c>
      <c r="N243" s="9"/>
      <c r="O243" s="9"/>
      <c r="P243" s="47"/>
      <c r="Q243" s="49"/>
      <c r="R243" s="9"/>
      <c r="S243" s="9"/>
      <c r="T243" s="5"/>
      <c r="U243" s="9"/>
      <c r="V243" s="9"/>
      <c r="W243" s="9"/>
    </row>
    <row r="244" spans="1:23" x14ac:dyDescent="0.3">
      <c r="A244" s="40" t="s">
        <v>2680</v>
      </c>
      <c r="B244" s="40">
        <v>99945</v>
      </c>
      <c r="C244" s="20" t="s">
        <v>3742</v>
      </c>
      <c r="D244" s="20" t="s">
        <v>3059</v>
      </c>
      <c r="E244" s="100">
        <v>0.81310000000000004</v>
      </c>
      <c r="F244" s="39"/>
      <c r="G244" s="74">
        <f t="shared" si="18"/>
        <v>169.522684</v>
      </c>
      <c r="H244" s="74">
        <f t="shared" si="19"/>
        <v>133.97962200000001</v>
      </c>
      <c r="I244" s="74">
        <f t="shared" si="20"/>
        <v>50.683345000000003</v>
      </c>
      <c r="J244" s="75"/>
      <c r="K244" s="74">
        <f t="shared" si="21"/>
        <v>1216.4041140000002</v>
      </c>
      <c r="L244" s="74">
        <f t="shared" si="22"/>
        <v>404.56368399999997</v>
      </c>
      <c r="M244" s="74">
        <f t="shared" si="23"/>
        <v>899.07347000000004</v>
      </c>
      <c r="N244" s="9"/>
      <c r="O244" s="9"/>
      <c r="P244" s="47"/>
      <c r="Q244" s="49"/>
      <c r="R244" s="9"/>
      <c r="S244" s="9"/>
      <c r="T244" s="5"/>
      <c r="U244" s="9"/>
      <c r="V244" s="9"/>
      <c r="W244" s="9"/>
    </row>
    <row r="245" spans="1:23" x14ac:dyDescent="0.3">
      <c r="A245" s="12" t="s">
        <v>2681</v>
      </c>
      <c r="B245" s="12">
        <v>26420</v>
      </c>
      <c r="C245" s="12" t="s">
        <v>3747</v>
      </c>
      <c r="D245" s="12" t="s">
        <v>3056</v>
      </c>
      <c r="E245" s="100">
        <v>1.0018</v>
      </c>
      <c r="F245" s="39"/>
      <c r="G245" s="74">
        <f t="shared" si="18"/>
        <v>194.74055199999998</v>
      </c>
      <c r="H245" s="74">
        <f t="shared" si="19"/>
        <v>153.91011600000002</v>
      </c>
      <c r="I245" s="74">
        <f t="shared" si="20"/>
        <v>58.221910000000008</v>
      </c>
      <c r="J245" s="75"/>
      <c r="K245" s="74">
        <f t="shared" si="21"/>
        <v>1397.356092</v>
      </c>
      <c r="L245" s="74">
        <f t="shared" si="22"/>
        <v>450.53855199999998</v>
      </c>
      <c r="M245" s="74">
        <f t="shared" si="23"/>
        <v>1022.4266600000001</v>
      </c>
      <c r="N245" s="9"/>
      <c r="O245" s="9"/>
      <c r="P245" s="47"/>
      <c r="Q245" s="49"/>
      <c r="R245" s="9"/>
      <c r="S245" s="9"/>
      <c r="T245" s="5"/>
      <c r="U245" s="9"/>
      <c r="V245" s="9"/>
      <c r="W245" s="9"/>
    </row>
    <row r="246" spans="1:23" x14ac:dyDescent="0.3">
      <c r="A246" s="40" t="s">
        <v>2682</v>
      </c>
      <c r="B246" s="40">
        <v>99945</v>
      </c>
      <c r="C246" s="20" t="s">
        <v>3742</v>
      </c>
      <c r="D246" s="20" t="s">
        <v>3059</v>
      </c>
      <c r="E246" s="100">
        <v>0.81310000000000004</v>
      </c>
      <c r="F246" s="39"/>
      <c r="G246" s="74">
        <f t="shared" si="18"/>
        <v>169.522684</v>
      </c>
      <c r="H246" s="74">
        <f t="shared" si="19"/>
        <v>133.97962200000001</v>
      </c>
      <c r="I246" s="74">
        <f t="shared" si="20"/>
        <v>50.683345000000003</v>
      </c>
      <c r="J246" s="75"/>
      <c r="K246" s="74">
        <f t="shared" si="21"/>
        <v>1216.4041140000002</v>
      </c>
      <c r="L246" s="74">
        <f t="shared" si="22"/>
        <v>404.56368399999997</v>
      </c>
      <c r="M246" s="74">
        <f t="shared" si="23"/>
        <v>899.07347000000004</v>
      </c>
      <c r="N246" s="9"/>
      <c r="O246" s="9"/>
      <c r="P246" s="47"/>
      <c r="Q246" s="49"/>
      <c r="R246" s="9"/>
      <c r="S246" s="9"/>
      <c r="T246" s="5"/>
      <c r="U246" s="9"/>
      <c r="V246" s="9"/>
      <c r="W246" s="9"/>
    </row>
    <row r="247" spans="1:23" x14ac:dyDescent="0.3">
      <c r="A247" s="40" t="s">
        <v>2683</v>
      </c>
      <c r="B247" s="40">
        <v>99945</v>
      </c>
      <c r="C247" s="20" t="s">
        <v>3742</v>
      </c>
      <c r="D247" s="20" t="s">
        <v>3059</v>
      </c>
      <c r="E247" s="100">
        <v>0.81310000000000004</v>
      </c>
      <c r="F247" s="39"/>
      <c r="G247" s="74">
        <f t="shared" si="18"/>
        <v>169.522684</v>
      </c>
      <c r="H247" s="74">
        <f t="shared" si="19"/>
        <v>133.97962200000001</v>
      </c>
      <c r="I247" s="74">
        <f t="shared" si="20"/>
        <v>50.683345000000003</v>
      </c>
      <c r="J247" s="75"/>
      <c r="K247" s="74">
        <f t="shared" si="21"/>
        <v>1216.4041140000002</v>
      </c>
      <c r="L247" s="74">
        <f t="shared" si="22"/>
        <v>404.56368399999997</v>
      </c>
      <c r="M247" s="74">
        <f t="shared" si="23"/>
        <v>899.07347000000004</v>
      </c>
      <c r="N247" s="9"/>
      <c r="O247" s="9"/>
      <c r="P247" s="47"/>
      <c r="Q247" s="49"/>
      <c r="R247" s="9"/>
      <c r="S247" s="9"/>
      <c r="T247" s="5"/>
      <c r="U247" s="9"/>
      <c r="V247" s="9"/>
      <c r="W247" s="9"/>
    </row>
    <row r="248" spans="1:23" x14ac:dyDescent="0.3">
      <c r="A248" s="12" t="s">
        <v>2684</v>
      </c>
      <c r="B248" s="12">
        <v>29700</v>
      </c>
      <c r="C248" s="12" t="s">
        <v>3767</v>
      </c>
      <c r="D248" s="12" t="s">
        <v>3056</v>
      </c>
      <c r="E248" s="100">
        <v>0.80289999999999995</v>
      </c>
      <c r="F248" s="39"/>
      <c r="G248" s="74">
        <f t="shared" si="18"/>
        <v>168.15955599999998</v>
      </c>
      <c r="H248" s="74">
        <f t="shared" si="19"/>
        <v>132.902298</v>
      </c>
      <c r="I248" s="74">
        <f t="shared" si="20"/>
        <v>50.275854999999993</v>
      </c>
      <c r="J248" s="75"/>
      <c r="K248" s="74">
        <f t="shared" si="21"/>
        <v>1206.622926</v>
      </c>
      <c r="L248" s="74">
        <f t="shared" si="22"/>
        <v>402.07855599999999</v>
      </c>
      <c r="M248" s="74">
        <f t="shared" si="23"/>
        <v>892.40572999999995</v>
      </c>
      <c r="N248" s="9"/>
      <c r="O248" s="9"/>
      <c r="P248" s="47"/>
      <c r="Q248" s="49"/>
      <c r="R248" s="9"/>
      <c r="S248" s="9"/>
      <c r="T248" s="5"/>
      <c r="U248" s="9"/>
      <c r="V248" s="9"/>
      <c r="W248" s="9"/>
    </row>
    <row r="249" spans="1:23" x14ac:dyDescent="0.3">
      <c r="A249" s="40" t="s">
        <v>2685</v>
      </c>
      <c r="B249" s="40">
        <v>99945</v>
      </c>
      <c r="C249" s="20" t="s">
        <v>3742</v>
      </c>
      <c r="D249" s="20" t="s">
        <v>3059</v>
      </c>
      <c r="E249" s="100">
        <v>0.81310000000000004</v>
      </c>
      <c r="F249" s="39"/>
      <c r="G249" s="74">
        <f t="shared" si="18"/>
        <v>169.522684</v>
      </c>
      <c r="H249" s="74">
        <f t="shared" si="19"/>
        <v>133.97962200000001</v>
      </c>
      <c r="I249" s="74">
        <f t="shared" si="20"/>
        <v>50.683345000000003</v>
      </c>
      <c r="J249" s="75"/>
      <c r="K249" s="74">
        <f t="shared" si="21"/>
        <v>1216.4041140000002</v>
      </c>
      <c r="L249" s="74">
        <f t="shared" si="22"/>
        <v>404.56368399999997</v>
      </c>
      <c r="M249" s="74">
        <f t="shared" si="23"/>
        <v>899.07347000000004</v>
      </c>
      <c r="N249" s="9"/>
      <c r="O249" s="9"/>
      <c r="P249" s="47"/>
      <c r="Q249" s="49"/>
      <c r="R249" s="9"/>
      <c r="S249" s="9"/>
      <c r="T249" s="5"/>
      <c r="U249" s="9"/>
      <c r="V249" s="9"/>
      <c r="W249" s="9"/>
    </row>
    <row r="250" spans="1:23" x14ac:dyDescent="0.3">
      <c r="A250" s="40" t="s">
        <v>2686</v>
      </c>
      <c r="B250" s="40">
        <v>99945</v>
      </c>
      <c r="C250" s="20" t="s">
        <v>3742</v>
      </c>
      <c r="D250" s="20" t="s">
        <v>3059</v>
      </c>
      <c r="E250" s="100">
        <v>0.81310000000000004</v>
      </c>
      <c r="F250" s="39"/>
      <c r="G250" s="74">
        <f t="shared" si="18"/>
        <v>169.522684</v>
      </c>
      <c r="H250" s="74">
        <f t="shared" si="19"/>
        <v>133.97962200000001</v>
      </c>
      <c r="I250" s="74">
        <f t="shared" si="20"/>
        <v>50.683345000000003</v>
      </c>
      <c r="J250" s="75"/>
      <c r="K250" s="74">
        <f t="shared" si="21"/>
        <v>1216.4041140000002</v>
      </c>
      <c r="L250" s="74">
        <f t="shared" si="22"/>
        <v>404.56368399999997</v>
      </c>
      <c r="M250" s="74">
        <f t="shared" si="23"/>
        <v>899.07347000000004</v>
      </c>
      <c r="N250" s="9"/>
      <c r="O250" s="9"/>
      <c r="P250" s="47"/>
      <c r="Q250" s="49"/>
      <c r="R250" s="9"/>
      <c r="S250" s="9"/>
      <c r="T250" s="5"/>
      <c r="U250" s="9"/>
      <c r="V250" s="9"/>
      <c r="W250" s="9"/>
    </row>
    <row r="251" spans="1:23" x14ac:dyDescent="0.3">
      <c r="A251" s="12" t="s">
        <v>2687</v>
      </c>
      <c r="B251" s="12">
        <v>48660</v>
      </c>
      <c r="C251" s="12" t="s">
        <v>3744</v>
      </c>
      <c r="D251" s="12" t="s">
        <v>3056</v>
      </c>
      <c r="E251" s="100">
        <v>0.85489999999999999</v>
      </c>
      <c r="F251" s="39"/>
      <c r="G251" s="74">
        <f t="shared" si="18"/>
        <v>175.108836</v>
      </c>
      <c r="H251" s="74">
        <f t="shared" si="19"/>
        <v>138.39453800000001</v>
      </c>
      <c r="I251" s="74">
        <f t="shared" si="20"/>
        <v>52.353255000000004</v>
      </c>
      <c r="J251" s="75"/>
      <c r="K251" s="74">
        <f t="shared" si="21"/>
        <v>1256.4878060000001</v>
      </c>
      <c r="L251" s="74">
        <f t="shared" si="22"/>
        <v>414.74783600000001</v>
      </c>
      <c r="M251" s="74">
        <f t="shared" si="23"/>
        <v>926.39813000000004</v>
      </c>
      <c r="N251" s="9"/>
      <c r="O251" s="9"/>
      <c r="P251" s="47"/>
      <c r="Q251" s="49"/>
      <c r="R251" s="9"/>
      <c r="S251" s="9"/>
      <c r="T251" s="5"/>
      <c r="U251" s="9"/>
      <c r="V251" s="9"/>
      <c r="W251" s="9"/>
    </row>
    <row r="252" spans="1:23" x14ac:dyDescent="0.3">
      <c r="A252" s="40" t="s">
        <v>2688</v>
      </c>
      <c r="B252" s="40">
        <v>99945</v>
      </c>
      <c r="C252" s="20" t="s">
        <v>3742</v>
      </c>
      <c r="D252" s="20" t="s">
        <v>3059</v>
      </c>
      <c r="E252" s="100">
        <v>0.81310000000000004</v>
      </c>
      <c r="F252" s="39"/>
      <c r="G252" s="74">
        <f t="shared" si="18"/>
        <v>169.522684</v>
      </c>
      <c r="H252" s="74">
        <f t="shared" si="19"/>
        <v>133.97962200000001</v>
      </c>
      <c r="I252" s="74">
        <f t="shared" si="20"/>
        <v>50.683345000000003</v>
      </c>
      <c r="J252" s="75"/>
      <c r="K252" s="74">
        <f t="shared" si="21"/>
        <v>1216.4041140000002</v>
      </c>
      <c r="L252" s="74">
        <f t="shared" si="22"/>
        <v>404.56368399999997</v>
      </c>
      <c r="M252" s="74">
        <f t="shared" si="23"/>
        <v>899.07347000000004</v>
      </c>
      <c r="N252" s="9"/>
      <c r="O252" s="9"/>
      <c r="P252" s="47"/>
      <c r="Q252" s="49"/>
      <c r="R252" s="9"/>
      <c r="S252" s="9"/>
      <c r="T252" s="5"/>
      <c r="U252" s="9"/>
      <c r="V252" s="9"/>
      <c r="W252" s="9"/>
    </row>
    <row r="253" spans="1:23" x14ac:dyDescent="0.3">
      <c r="A253" s="40" t="s">
        <v>2689</v>
      </c>
      <c r="B253" s="40">
        <v>99945</v>
      </c>
      <c r="C253" s="20" t="s">
        <v>3742</v>
      </c>
      <c r="D253" s="20" t="s">
        <v>3059</v>
      </c>
      <c r="E253" s="100">
        <v>0.81310000000000004</v>
      </c>
      <c r="F253" s="39"/>
      <c r="G253" s="74">
        <f t="shared" si="18"/>
        <v>169.522684</v>
      </c>
      <c r="H253" s="74">
        <f t="shared" si="19"/>
        <v>133.97962200000001</v>
      </c>
      <c r="I253" s="74">
        <f t="shared" si="20"/>
        <v>50.683345000000003</v>
      </c>
      <c r="J253" s="75"/>
      <c r="K253" s="74">
        <f t="shared" si="21"/>
        <v>1216.4041140000002</v>
      </c>
      <c r="L253" s="74">
        <f t="shared" si="22"/>
        <v>404.56368399999997</v>
      </c>
      <c r="M253" s="74">
        <f t="shared" si="23"/>
        <v>899.07347000000004</v>
      </c>
      <c r="N253" s="9"/>
      <c r="O253" s="9"/>
      <c r="P253" s="47"/>
      <c r="Q253" s="49"/>
      <c r="R253" s="9"/>
      <c r="S253" s="9"/>
      <c r="T253" s="5"/>
      <c r="U253" s="9"/>
      <c r="V253" s="9"/>
      <c r="W253" s="9"/>
    </row>
    <row r="254" spans="1:23" x14ac:dyDescent="0.3">
      <c r="A254" s="12" t="s">
        <v>2690</v>
      </c>
      <c r="B254" s="12">
        <v>12420</v>
      </c>
      <c r="C254" s="12" t="s">
        <v>3748</v>
      </c>
      <c r="D254" s="12" t="s">
        <v>3056</v>
      </c>
      <c r="E254" s="100">
        <v>0.93959999999999999</v>
      </c>
      <c r="F254" s="39"/>
      <c r="G254" s="74">
        <f t="shared" si="18"/>
        <v>186.42814399999997</v>
      </c>
      <c r="H254" s="74">
        <f t="shared" si="19"/>
        <v>147.340552</v>
      </c>
      <c r="I254" s="74">
        <f t="shared" si="20"/>
        <v>55.737020000000001</v>
      </c>
      <c r="J254" s="75"/>
      <c r="K254" s="74">
        <f t="shared" si="21"/>
        <v>1337.710024</v>
      </c>
      <c r="L254" s="74">
        <f t="shared" si="22"/>
        <v>435.38414399999999</v>
      </c>
      <c r="M254" s="74">
        <f t="shared" si="23"/>
        <v>981.76652000000013</v>
      </c>
      <c r="N254" s="9"/>
      <c r="O254" s="9"/>
      <c r="P254" s="47"/>
      <c r="Q254" s="49"/>
      <c r="R254" s="9"/>
      <c r="S254" s="9"/>
      <c r="T254" s="5"/>
      <c r="U254" s="9"/>
      <c r="V254" s="9"/>
      <c r="W254" s="9"/>
    </row>
    <row r="255" spans="1:23" x14ac:dyDescent="0.3">
      <c r="A255" s="12" t="s">
        <v>2691</v>
      </c>
      <c r="B255" s="12">
        <v>41700</v>
      </c>
      <c r="C255" s="12" t="s">
        <v>3746</v>
      </c>
      <c r="D255" s="12" t="s">
        <v>3056</v>
      </c>
      <c r="E255" s="100">
        <v>0.84320000000000006</v>
      </c>
      <c r="F255" s="39"/>
      <c r="G255" s="74">
        <f t="shared" si="18"/>
        <v>173.54524800000002</v>
      </c>
      <c r="H255" s="74">
        <f t="shared" si="19"/>
        <v>137.15878400000003</v>
      </c>
      <c r="I255" s="74">
        <f t="shared" si="20"/>
        <v>51.885840000000002</v>
      </c>
      <c r="J255" s="75"/>
      <c r="K255" s="74">
        <f t="shared" si="21"/>
        <v>1245.2682080000002</v>
      </c>
      <c r="L255" s="74">
        <f t="shared" si="22"/>
        <v>411.89724799999999</v>
      </c>
      <c r="M255" s="74">
        <f t="shared" si="23"/>
        <v>918.74984000000018</v>
      </c>
      <c r="N255" s="9"/>
      <c r="O255" s="9"/>
      <c r="P255" s="47"/>
      <c r="Q255" s="49"/>
      <c r="R255" s="9"/>
      <c r="S255" s="9"/>
      <c r="T255" s="5"/>
      <c r="U255" s="9"/>
      <c r="V255" s="9"/>
      <c r="W255" s="9"/>
    </row>
    <row r="256" spans="1:23" x14ac:dyDescent="0.3">
      <c r="A256" s="40" t="s">
        <v>2692</v>
      </c>
      <c r="B256" s="40">
        <v>99945</v>
      </c>
      <c r="C256" s="20" t="s">
        <v>3742</v>
      </c>
      <c r="D256" s="20" t="s">
        <v>3059</v>
      </c>
      <c r="E256" s="100">
        <v>0.81310000000000004</v>
      </c>
      <c r="F256" s="39"/>
      <c r="G256" s="74">
        <f t="shared" si="18"/>
        <v>169.522684</v>
      </c>
      <c r="H256" s="74">
        <f t="shared" si="19"/>
        <v>133.97962200000001</v>
      </c>
      <c r="I256" s="74">
        <f t="shared" si="20"/>
        <v>50.683345000000003</v>
      </c>
      <c r="J256" s="75"/>
      <c r="K256" s="74">
        <f t="shared" si="21"/>
        <v>1216.4041140000002</v>
      </c>
      <c r="L256" s="74">
        <f t="shared" si="22"/>
        <v>404.56368399999997</v>
      </c>
      <c r="M256" s="74">
        <f t="shared" si="23"/>
        <v>899.07347000000004</v>
      </c>
      <c r="N256" s="9"/>
      <c r="O256" s="9"/>
      <c r="P256" s="47"/>
      <c r="Q256" s="49"/>
      <c r="R256" s="9"/>
      <c r="S256" s="9"/>
      <c r="T256" s="5"/>
      <c r="U256" s="9"/>
      <c r="V256" s="9"/>
      <c r="W256" s="9"/>
    </row>
    <row r="257" spans="1:23" x14ac:dyDescent="0.3">
      <c r="A257" s="12" t="s">
        <v>2693</v>
      </c>
      <c r="B257" s="12">
        <v>23104</v>
      </c>
      <c r="C257" s="12" t="s">
        <v>3763</v>
      </c>
      <c r="D257" s="12" t="s">
        <v>3056</v>
      </c>
      <c r="E257" s="100">
        <v>0.97919999999999996</v>
      </c>
      <c r="F257" s="39"/>
      <c r="G257" s="74">
        <f t="shared" si="18"/>
        <v>191.72028799999998</v>
      </c>
      <c r="H257" s="74">
        <f t="shared" si="19"/>
        <v>151.52310399999999</v>
      </c>
      <c r="I257" s="74">
        <f t="shared" si="20"/>
        <v>57.319040000000001</v>
      </c>
      <c r="J257" s="75"/>
      <c r="K257" s="74">
        <f t="shared" si="21"/>
        <v>1375.6840480000001</v>
      </c>
      <c r="L257" s="74">
        <f t="shared" si="22"/>
        <v>445.03228799999999</v>
      </c>
      <c r="M257" s="74">
        <f t="shared" si="23"/>
        <v>1007.6530399999999</v>
      </c>
      <c r="N257" s="9"/>
      <c r="O257" s="9"/>
      <c r="P257" s="47"/>
      <c r="Q257" s="49"/>
      <c r="R257" s="9"/>
      <c r="S257" s="9"/>
      <c r="T257" s="5"/>
      <c r="U257" s="9"/>
      <c r="V257" s="9"/>
      <c r="W257" s="9"/>
    </row>
    <row r="258" spans="1:23" x14ac:dyDescent="0.3">
      <c r="A258" s="40" t="s">
        <v>2694</v>
      </c>
      <c r="B258" s="40">
        <v>99945</v>
      </c>
      <c r="C258" s="20" t="s">
        <v>3742</v>
      </c>
      <c r="D258" s="20" t="s">
        <v>3059</v>
      </c>
      <c r="E258" s="100">
        <v>0.81310000000000004</v>
      </c>
      <c r="F258" s="39"/>
      <c r="G258" s="74">
        <f t="shared" si="18"/>
        <v>169.522684</v>
      </c>
      <c r="H258" s="74">
        <f t="shared" si="19"/>
        <v>133.97962200000001</v>
      </c>
      <c r="I258" s="74">
        <f t="shared" si="20"/>
        <v>50.683345000000003</v>
      </c>
      <c r="J258" s="75"/>
      <c r="K258" s="74">
        <f t="shared" si="21"/>
        <v>1216.4041140000002</v>
      </c>
      <c r="L258" s="74">
        <f t="shared" si="22"/>
        <v>404.56368399999997</v>
      </c>
      <c r="M258" s="74">
        <f t="shared" si="23"/>
        <v>899.07347000000004</v>
      </c>
      <c r="N258" s="9"/>
      <c r="O258" s="9"/>
      <c r="P258" s="47"/>
      <c r="Q258" s="49"/>
      <c r="R258" s="9"/>
      <c r="S258" s="9"/>
      <c r="T258" s="5"/>
      <c r="U258" s="9"/>
      <c r="V258" s="9"/>
      <c r="W258" s="9"/>
    </row>
    <row r="259" spans="1:23" x14ac:dyDescent="0.3">
      <c r="A259" s="40" t="s">
        <v>2695</v>
      </c>
      <c r="B259" s="40">
        <v>99945</v>
      </c>
      <c r="C259" s="20" t="s">
        <v>3742</v>
      </c>
      <c r="D259" s="20" t="s">
        <v>3059</v>
      </c>
      <c r="E259" s="100">
        <v>0.81310000000000004</v>
      </c>
      <c r="F259" s="39"/>
      <c r="G259" s="74">
        <f t="shared" si="18"/>
        <v>169.522684</v>
      </c>
      <c r="H259" s="74">
        <f t="shared" si="19"/>
        <v>133.97962200000001</v>
      </c>
      <c r="I259" s="74">
        <f t="shared" si="20"/>
        <v>50.683345000000003</v>
      </c>
      <c r="J259" s="75"/>
      <c r="K259" s="74">
        <f t="shared" si="21"/>
        <v>1216.4041140000002</v>
      </c>
      <c r="L259" s="74">
        <f t="shared" si="22"/>
        <v>404.56368399999997</v>
      </c>
      <c r="M259" s="74">
        <f t="shared" si="23"/>
        <v>899.07347000000004</v>
      </c>
      <c r="N259" s="9"/>
      <c r="O259" s="9"/>
      <c r="P259" s="47"/>
      <c r="Q259" s="49"/>
      <c r="R259" s="9"/>
      <c r="S259" s="9"/>
      <c r="T259" s="5"/>
      <c r="U259" s="9"/>
      <c r="V259" s="9"/>
      <c r="W259" s="9"/>
    </row>
    <row r="260" spans="1:23" x14ac:dyDescent="0.3">
      <c r="A260" s="40" t="s">
        <v>2696</v>
      </c>
      <c r="B260" s="40">
        <v>99945</v>
      </c>
      <c r="C260" s="20" t="s">
        <v>3742</v>
      </c>
      <c r="D260" s="20" t="s">
        <v>3059</v>
      </c>
      <c r="E260" s="100">
        <v>0.81310000000000004</v>
      </c>
      <c r="F260" s="39"/>
      <c r="G260" s="74">
        <f t="shared" si="18"/>
        <v>169.522684</v>
      </c>
      <c r="H260" s="74">
        <f t="shared" si="19"/>
        <v>133.97962200000001</v>
      </c>
      <c r="I260" s="74">
        <f t="shared" si="20"/>
        <v>50.683345000000003</v>
      </c>
      <c r="J260" s="75"/>
      <c r="K260" s="74">
        <f t="shared" si="21"/>
        <v>1216.4041140000002</v>
      </c>
      <c r="L260" s="74">
        <f t="shared" si="22"/>
        <v>404.56368399999997</v>
      </c>
      <c r="M260" s="74">
        <f t="shared" si="23"/>
        <v>899.07347000000004</v>
      </c>
      <c r="N260" s="9"/>
      <c r="O260" s="9"/>
      <c r="P260" s="47"/>
      <c r="Q260" s="49"/>
      <c r="R260" s="9"/>
      <c r="S260" s="9"/>
      <c r="T260" s="5"/>
      <c r="U260" s="9"/>
      <c r="V260" s="9"/>
      <c r="W260" s="9"/>
    </row>
    <row r="261" spans="1:23" x14ac:dyDescent="0.3">
      <c r="A261" s="40" t="s">
        <v>2697</v>
      </c>
      <c r="B261" s="40">
        <v>99945</v>
      </c>
      <c r="C261" s="20" t="s">
        <v>3742</v>
      </c>
      <c r="D261" s="20" t="s">
        <v>3059</v>
      </c>
      <c r="E261" s="100">
        <v>0.81310000000000004</v>
      </c>
      <c r="F261" s="39"/>
      <c r="G261" s="74">
        <f t="shared" si="18"/>
        <v>169.522684</v>
      </c>
      <c r="H261" s="74">
        <f t="shared" si="19"/>
        <v>133.97962200000001</v>
      </c>
      <c r="I261" s="74">
        <f t="shared" si="20"/>
        <v>50.683345000000003</v>
      </c>
      <c r="J261" s="75"/>
      <c r="K261" s="74">
        <f t="shared" si="21"/>
        <v>1216.4041140000002</v>
      </c>
      <c r="L261" s="74">
        <f t="shared" si="22"/>
        <v>404.56368399999997</v>
      </c>
      <c r="M261" s="74">
        <f t="shared" si="23"/>
        <v>899.07347000000004</v>
      </c>
      <c r="N261" s="9"/>
      <c r="O261" s="9"/>
      <c r="P261" s="47"/>
      <c r="Q261" s="49"/>
      <c r="R261" s="9"/>
      <c r="S261" s="9"/>
      <c r="T261" s="5"/>
      <c r="U261" s="9"/>
      <c r="V261" s="9"/>
      <c r="W261" s="9"/>
    </row>
    <row r="262" spans="1:23" x14ac:dyDescent="0.3">
      <c r="A262" s="40" t="s">
        <v>2698</v>
      </c>
      <c r="B262" s="40">
        <v>99945</v>
      </c>
      <c r="C262" s="20" t="s">
        <v>3742</v>
      </c>
      <c r="D262" s="20" t="s">
        <v>3059</v>
      </c>
      <c r="E262" s="101">
        <v>0.81310000000000004</v>
      </c>
      <c r="F262" s="39"/>
      <c r="G262" s="74">
        <f t="shared" si="18"/>
        <v>169.522684</v>
      </c>
      <c r="H262" s="74">
        <f t="shared" si="19"/>
        <v>133.97962200000001</v>
      </c>
      <c r="I262" s="74">
        <f t="shared" si="20"/>
        <v>50.683345000000003</v>
      </c>
      <c r="J262" s="75"/>
      <c r="K262" s="74">
        <f t="shared" si="21"/>
        <v>1216.4041140000002</v>
      </c>
      <c r="L262" s="74">
        <f t="shared" si="22"/>
        <v>404.56368399999997</v>
      </c>
      <c r="M262" s="74">
        <f t="shared" si="23"/>
        <v>899.07347000000004</v>
      </c>
      <c r="N262" s="9"/>
      <c r="O262" s="9"/>
      <c r="P262" s="47"/>
      <c r="Q262" s="49"/>
      <c r="R262" s="9"/>
      <c r="S262" s="9"/>
      <c r="T262" s="5"/>
      <c r="U262" s="9"/>
      <c r="V262" s="9"/>
      <c r="W262" s="9"/>
    </row>
    <row r="263" spans="1:23" x14ac:dyDescent="0.3">
      <c r="A263" s="3"/>
      <c r="B263" s="3"/>
      <c r="C263" s="4" t="s">
        <v>3826</v>
      </c>
      <c r="D263" s="4"/>
      <c r="E263" s="4"/>
      <c r="F263" s="3"/>
      <c r="G263" s="4"/>
      <c r="H263" s="8"/>
      <c r="I263" s="8"/>
      <c r="J263" s="5"/>
      <c r="K263" s="5"/>
      <c r="L263" s="6"/>
      <c r="M263" s="9"/>
    </row>
    <row r="264" spans="1:23" x14ac:dyDescent="0.3">
      <c r="A264" s="92"/>
      <c r="H264" s="61"/>
      <c r="I264" s="4"/>
    </row>
    <row r="265" spans="1:23" x14ac:dyDescent="0.3">
      <c r="A265" s="43"/>
    </row>
    <row r="266" spans="1:23" x14ac:dyDescent="0.3">
      <c r="A266" s="123" t="s">
        <v>4187</v>
      </c>
      <c r="G266" s="69"/>
      <c r="H266" s="61"/>
      <c r="I266" s="61"/>
      <c r="N266" s="9"/>
      <c r="O266" s="9"/>
      <c r="P266" s="47"/>
      <c r="Q266" s="49"/>
      <c r="R266" s="9"/>
      <c r="S266" s="9"/>
      <c r="T266" s="5"/>
      <c r="U266" s="9"/>
      <c r="V266" s="9"/>
      <c r="W266" s="9"/>
    </row>
  </sheetData>
  <autoFilter ref="A8:M8" xr:uid="{BA3906C0-5D54-44AE-A867-A01D7EEB2FE7}">
    <sortState xmlns:xlrd2="http://schemas.microsoft.com/office/spreadsheetml/2017/richdata2" ref="A9:M26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F715-94F1-48C5-A05F-861A99C78AE6}">
  <sheetPr>
    <pageSetUpPr fitToPage="1"/>
  </sheetPr>
  <dimension ref="A1:W43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3871</v>
      </c>
      <c r="B7" s="43"/>
      <c r="C7" s="43"/>
      <c r="D7" s="43"/>
      <c r="E7" s="43"/>
      <c r="F7" s="43"/>
      <c r="G7" s="77"/>
      <c r="H7" s="77"/>
      <c r="I7" s="77"/>
      <c r="J7" s="76"/>
      <c r="K7" s="77"/>
      <c r="L7" s="77"/>
      <c r="M7" s="77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2699</v>
      </c>
      <c r="B9" s="40">
        <v>99946</v>
      </c>
      <c r="C9" s="20" t="s">
        <v>3768</v>
      </c>
      <c r="D9" s="20" t="s">
        <v>3059</v>
      </c>
      <c r="E9" s="100">
        <v>0.88959999999999995</v>
      </c>
      <c r="F9" s="39"/>
      <c r="G9" s="74">
        <f t="shared" ref="G9:G37" si="0">+(E9*133.64)+60.86</f>
        <v>179.74614399999999</v>
      </c>
      <c r="H9" s="74">
        <f t="shared" ref="H9:H37" si="1">(E9*105.62)+48.1</f>
        <v>142.059552</v>
      </c>
      <c r="I9" s="74">
        <f t="shared" ref="I9:I37" si="2">(E9*39.95)+18.2</f>
        <v>53.739519999999999</v>
      </c>
      <c r="J9" s="75"/>
      <c r="K9" s="74">
        <f t="shared" ref="K9:K37" si="3">((E9*958.94)+436.69)</f>
        <v>1289.7630240000001</v>
      </c>
      <c r="L9" s="74">
        <f t="shared" ref="L9:L37" si="4">(E9*243.64)+206.46</f>
        <v>423.20214399999998</v>
      </c>
      <c r="M9" s="74">
        <f t="shared" ref="M9:M37" si="5">(E9*653.7)+367.55</f>
        <v>949.08151999999995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2700</v>
      </c>
      <c r="B10" s="12">
        <v>36260</v>
      </c>
      <c r="C10" s="12" t="s">
        <v>3769</v>
      </c>
      <c r="D10" s="12" t="s">
        <v>3056</v>
      </c>
      <c r="E10" s="100">
        <v>0.90040000000000009</v>
      </c>
      <c r="F10" s="39"/>
      <c r="G10" s="74">
        <f t="shared" si="0"/>
        <v>181.18945600000001</v>
      </c>
      <c r="H10" s="74">
        <f t="shared" si="1"/>
        <v>143.20024800000002</v>
      </c>
      <c r="I10" s="74">
        <f t="shared" si="2"/>
        <v>54.17098</v>
      </c>
      <c r="J10" s="75"/>
      <c r="K10" s="74">
        <f t="shared" si="3"/>
        <v>1300.1195760000001</v>
      </c>
      <c r="L10" s="74">
        <f t="shared" si="4"/>
        <v>425.83345600000001</v>
      </c>
      <c r="M10" s="74">
        <f t="shared" si="5"/>
        <v>956.14148</v>
      </c>
      <c r="N10" s="44"/>
      <c r="O10" s="44"/>
    </row>
    <row r="11" spans="1:23" x14ac:dyDescent="0.3">
      <c r="A11" s="12" t="s">
        <v>2701</v>
      </c>
      <c r="B11" s="12">
        <v>30860</v>
      </c>
      <c r="C11" s="12" t="s">
        <v>3493</v>
      </c>
      <c r="D11" s="12" t="s">
        <v>3056</v>
      </c>
      <c r="E11" s="100">
        <v>0.90039999999999998</v>
      </c>
      <c r="F11" s="39"/>
      <c r="G11" s="74">
        <f t="shared" si="0"/>
        <v>181.18945599999998</v>
      </c>
      <c r="H11" s="74">
        <f t="shared" si="1"/>
        <v>143.20024800000002</v>
      </c>
      <c r="I11" s="74">
        <f t="shared" si="2"/>
        <v>54.17098</v>
      </c>
      <c r="J11" s="75"/>
      <c r="K11" s="74">
        <f t="shared" si="3"/>
        <v>1300.1195760000001</v>
      </c>
      <c r="L11" s="74">
        <f t="shared" si="4"/>
        <v>425.83345599999996</v>
      </c>
      <c r="M11" s="74">
        <f t="shared" si="5"/>
        <v>956.14148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2702</v>
      </c>
      <c r="B12" s="40">
        <v>99946</v>
      </c>
      <c r="C12" s="20" t="s">
        <v>3768</v>
      </c>
      <c r="D12" s="20" t="s">
        <v>3059</v>
      </c>
      <c r="E12" s="100">
        <v>0.88959999999999995</v>
      </c>
      <c r="F12" s="39"/>
      <c r="G12" s="74">
        <f t="shared" si="0"/>
        <v>179.74614399999999</v>
      </c>
      <c r="H12" s="74">
        <f t="shared" si="1"/>
        <v>142.059552</v>
      </c>
      <c r="I12" s="74">
        <f t="shared" si="2"/>
        <v>53.739519999999999</v>
      </c>
      <c r="J12" s="75"/>
      <c r="K12" s="74">
        <f t="shared" si="3"/>
        <v>1289.7630240000001</v>
      </c>
      <c r="L12" s="74">
        <f t="shared" si="4"/>
        <v>423.20214399999998</v>
      </c>
      <c r="M12" s="74">
        <f t="shared" si="5"/>
        <v>949.08151999999995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2703</v>
      </c>
      <c r="B13" s="40">
        <v>99946</v>
      </c>
      <c r="C13" s="20" t="s">
        <v>3768</v>
      </c>
      <c r="D13" s="20" t="s">
        <v>3059</v>
      </c>
      <c r="E13" s="100">
        <v>0.88959999999999995</v>
      </c>
      <c r="F13" s="39"/>
      <c r="G13" s="74">
        <f t="shared" si="0"/>
        <v>179.74614399999999</v>
      </c>
      <c r="H13" s="74">
        <f t="shared" si="1"/>
        <v>142.059552</v>
      </c>
      <c r="I13" s="74">
        <f t="shared" si="2"/>
        <v>53.739519999999999</v>
      </c>
      <c r="J13" s="75"/>
      <c r="K13" s="74">
        <f t="shared" si="3"/>
        <v>1289.7630240000001</v>
      </c>
      <c r="L13" s="74">
        <f t="shared" si="4"/>
        <v>423.20214399999998</v>
      </c>
      <c r="M13" s="74">
        <f t="shared" si="5"/>
        <v>949.08151999999995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2704</v>
      </c>
      <c r="B14" s="12">
        <v>36260</v>
      </c>
      <c r="C14" s="12" t="s">
        <v>3769</v>
      </c>
      <c r="D14" s="12" t="s">
        <v>3056</v>
      </c>
      <c r="E14" s="100">
        <v>0.90040000000000009</v>
      </c>
      <c r="F14" s="39"/>
      <c r="G14" s="74">
        <f t="shared" si="0"/>
        <v>181.18945600000001</v>
      </c>
      <c r="H14" s="74">
        <f t="shared" si="1"/>
        <v>143.20024800000002</v>
      </c>
      <c r="I14" s="74">
        <f t="shared" si="2"/>
        <v>54.17098</v>
      </c>
      <c r="J14" s="75"/>
      <c r="K14" s="74">
        <f t="shared" si="3"/>
        <v>1300.1195760000001</v>
      </c>
      <c r="L14" s="74">
        <f t="shared" si="4"/>
        <v>425.83345600000001</v>
      </c>
      <c r="M14" s="74">
        <f t="shared" si="5"/>
        <v>956.14148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2705</v>
      </c>
      <c r="B15" s="40">
        <v>99946</v>
      </c>
      <c r="C15" s="20" t="s">
        <v>3768</v>
      </c>
      <c r="D15" s="20" t="s">
        <v>3059</v>
      </c>
      <c r="E15" s="100">
        <v>0.88959999999999995</v>
      </c>
      <c r="F15" s="39"/>
      <c r="G15" s="74">
        <f t="shared" si="0"/>
        <v>179.74614399999999</v>
      </c>
      <c r="H15" s="74">
        <f t="shared" si="1"/>
        <v>142.059552</v>
      </c>
      <c r="I15" s="74">
        <f t="shared" si="2"/>
        <v>53.739519999999999</v>
      </c>
      <c r="J15" s="75"/>
      <c r="K15" s="74">
        <f t="shared" si="3"/>
        <v>1289.7630240000001</v>
      </c>
      <c r="L15" s="74">
        <f t="shared" si="4"/>
        <v>423.20214399999998</v>
      </c>
      <c r="M15" s="74">
        <f t="shared" si="5"/>
        <v>949.08151999999995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2706</v>
      </c>
      <c r="B16" s="40">
        <v>99946</v>
      </c>
      <c r="C16" s="20" t="s">
        <v>3768</v>
      </c>
      <c r="D16" s="20" t="s">
        <v>3059</v>
      </c>
      <c r="E16" s="100">
        <v>0.88959999999999995</v>
      </c>
      <c r="F16" s="39"/>
      <c r="G16" s="74">
        <f t="shared" si="0"/>
        <v>179.74614399999999</v>
      </c>
      <c r="H16" s="74">
        <f t="shared" si="1"/>
        <v>142.059552</v>
      </c>
      <c r="I16" s="74">
        <f t="shared" si="2"/>
        <v>53.739519999999999</v>
      </c>
      <c r="J16" s="75"/>
      <c r="K16" s="74">
        <f t="shared" si="3"/>
        <v>1289.7630240000001</v>
      </c>
      <c r="L16" s="74">
        <f t="shared" si="4"/>
        <v>423.20214399999998</v>
      </c>
      <c r="M16" s="74">
        <f t="shared" si="5"/>
        <v>949.08151999999995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2707</v>
      </c>
      <c r="B17" s="40">
        <v>99946</v>
      </c>
      <c r="C17" s="20" t="s">
        <v>3768</v>
      </c>
      <c r="D17" s="20" t="s">
        <v>3059</v>
      </c>
      <c r="E17" s="100">
        <v>0.88959999999999995</v>
      </c>
      <c r="F17" s="39"/>
      <c r="G17" s="74">
        <f t="shared" si="0"/>
        <v>179.74614399999999</v>
      </c>
      <c r="H17" s="74">
        <f t="shared" si="1"/>
        <v>142.059552</v>
      </c>
      <c r="I17" s="74">
        <f t="shared" si="2"/>
        <v>53.739519999999999</v>
      </c>
      <c r="J17" s="75"/>
      <c r="K17" s="74">
        <f t="shared" si="3"/>
        <v>1289.7630240000001</v>
      </c>
      <c r="L17" s="74">
        <f t="shared" si="4"/>
        <v>423.20214399999998</v>
      </c>
      <c r="M17" s="74">
        <f t="shared" si="5"/>
        <v>949.08151999999995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2708</v>
      </c>
      <c r="B18" s="40">
        <v>99946</v>
      </c>
      <c r="C18" s="20" t="s">
        <v>3768</v>
      </c>
      <c r="D18" s="20" t="s">
        <v>3059</v>
      </c>
      <c r="E18" s="100">
        <v>0.88959999999999995</v>
      </c>
      <c r="F18" s="39"/>
      <c r="G18" s="74">
        <f t="shared" si="0"/>
        <v>179.74614399999999</v>
      </c>
      <c r="H18" s="74">
        <f t="shared" si="1"/>
        <v>142.059552</v>
      </c>
      <c r="I18" s="74">
        <f t="shared" si="2"/>
        <v>53.739519999999999</v>
      </c>
      <c r="J18" s="75"/>
      <c r="K18" s="74">
        <f t="shared" si="3"/>
        <v>1289.7630240000001</v>
      </c>
      <c r="L18" s="74">
        <f t="shared" si="4"/>
        <v>423.20214399999998</v>
      </c>
      <c r="M18" s="74">
        <f t="shared" si="5"/>
        <v>949.08151999999995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2709</v>
      </c>
      <c r="B19" s="40">
        <v>99946</v>
      </c>
      <c r="C19" s="20" t="s">
        <v>3768</v>
      </c>
      <c r="D19" s="20" t="s">
        <v>3059</v>
      </c>
      <c r="E19" s="100">
        <v>0.88959999999999995</v>
      </c>
      <c r="F19" s="39"/>
      <c r="G19" s="74">
        <f t="shared" si="0"/>
        <v>179.74614399999999</v>
      </c>
      <c r="H19" s="74">
        <f t="shared" si="1"/>
        <v>142.059552</v>
      </c>
      <c r="I19" s="74">
        <f t="shared" si="2"/>
        <v>53.739519999999999</v>
      </c>
      <c r="J19" s="75"/>
      <c r="K19" s="74">
        <f t="shared" si="3"/>
        <v>1289.7630240000001</v>
      </c>
      <c r="L19" s="74">
        <f t="shared" si="4"/>
        <v>423.20214399999998</v>
      </c>
      <c r="M19" s="74">
        <f t="shared" si="5"/>
        <v>949.08151999999995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2710</v>
      </c>
      <c r="B20" s="12">
        <v>39340</v>
      </c>
      <c r="C20" s="12" t="s">
        <v>3770</v>
      </c>
      <c r="D20" s="12" t="s">
        <v>3056</v>
      </c>
      <c r="E20" s="100">
        <v>0.94</v>
      </c>
      <c r="F20" s="39"/>
      <c r="G20" s="74">
        <f t="shared" si="0"/>
        <v>186.48159999999999</v>
      </c>
      <c r="H20" s="74">
        <f t="shared" si="1"/>
        <v>147.3828</v>
      </c>
      <c r="I20" s="74">
        <f t="shared" si="2"/>
        <v>55.753</v>
      </c>
      <c r="J20" s="75"/>
      <c r="K20" s="74">
        <f t="shared" si="3"/>
        <v>1338.0935999999999</v>
      </c>
      <c r="L20" s="74">
        <f t="shared" si="4"/>
        <v>435.48159999999996</v>
      </c>
      <c r="M20" s="74">
        <f t="shared" si="5"/>
        <v>982.02800000000002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2711</v>
      </c>
      <c r="B21" s="40">
        <v>99946</v>
      </c>
      <c r="C21" s="20" t="s">
        <v>3768</v>
      </c>
      <c r="D21" s="20" t="s">
        <v>3059</v>
      </c>
      <c r="E21" s="100">
        <v>0.88959999999999995</v>
      </c>
      <c r="F21" s="39"/>
      <c r="G21" s="74">
        <f t="shared" si="0"/>
        <v>179.74614399999999</v>
      </c>
      <c r="H21" s="74">
        <f t="shared" si="1"/>
        <v>142.059552</v>
      </c>
      <c r="I21" s="74">
        <f t="shared" si="2"/>
        <v>53.739519999999999</v>
      </c>
      <c r="J21" s="75"/>
      <c r="K21" s="74">
        <f t="shared" si="3"/>
        <v>1289.7630240000001</v>
      </c>
      <c r="L21" s="74">
        <f t="shared" si="4"/>
        <v>423.20214399999998</v>
      </c>
      <c r="M21" s="74">
        <f t="shared" si="5"/>
        <v>949.08151999999995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2712</v>
      </c>
      <c r="B22" s="40">
        <v>99946</v>
      </c>
      <c r="C22" s="20" t="s">
        <v>3768</v>
      </c>
      <c r="D22" s="20" t="s">
        <v>3059</v>
      </c>
      <c r="E22" s="100">
        <v>0.88959999999999995</v>
      </c>
      <c r="F22" s="39"/>
      <c r="G22" s="74">
        <f t="shared" si="0"/>
        <v>179.74614399999999</v>
      </c>
      <c r="H22" s="74">
        <f t="shared" si="1"/>
        <v>142.059552</v>
      </c>
      <c r="I22" s="74">
        <f t="shared" si="2"/>
        <v>53.739519999999999</v>
      </c>
      <c r="J22" s="75"/>
      <c r="K22" s="74">
        <f t="shared" si="3"/>
        <v>1289.7630240000001</v>
      </c>
      <c r="L22" s="74">
        <f t="shared" si="4"/>
        <v>423.20214399999998</v>
      </c>
      <c r="M22" s="74">
        <f t="shared" si="5"/>
        <v>949.08151999999995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2713</v>
      </c>
      <c r="B23" s="12">
        <v>36260</v>
      </c>
      <c r="C23" s="12" t="s">
        <v>3769</v>
      </c>
      <c r="D23" s="12" t="s">
        <v>3056</v>
      </c>
      <c r="E23" s="100">
        <v>0.90040000000000009</v>
      </c>
      <c r="F23" s="39"/>
      <c r="G23" s="74">
        <f t="shared" si="0"/>
        <v>181.18945600000001</v>
      </c>
      <c r="H23" s="74">
        <f t="shared" si="1"/>
        <v>143.20024800000002</v>
      </c>
      <c r="I23" s="74">
        <f t="shared" si="2"/>
        <v>54.17098</v>
      </c>
      <c r="J23" s="75"/>
      <c r="K23" s="74">
        <f t="shared" si="3"/>
        <v>1300.1195760000001</v>
      </c>
      <c r="L23" s="74">
        <f t="shared" si="4"/>
        <v>425.83345600000001</v>
      </c>
      <c r="M23" s="74">
        <f t="shared" si="5"/>
        <v>956.14148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2714</v>
      </c>
      <c r="B24" s="40">
        <v>99946</v>
      </c>
      <c r="C24" s="20" t="s">
        <v>3768</v>
      </c>
      <c r="D24" s="20" t="s">
        <v>3059</v>
      </c>
      <c r="E24" s="100">
        <v>0.88959999999999995</v>
      </c>
      <c r="F24" s="39"/>
      <c r="G24" s="74">
        <f t="shared" si="0"/>
        <v>179.74614399999999</v>
      </c>
      <c r="H24" s="74">
        <f t="shared" si="1"/>
        <v>142.059552</v>
      </c>
      <c r="I24" s="74">
        <f t="shared" si="2"/>
        <v>53.739519999999999</v>
      </c>
      <c r="J24" s="75"/>
      <c r="K24" s="74">
        <f t="shared" si="3"/>
        <v>1289.7630240000001</v>
      </c>
      <c r="L24" s="74">
        <f t="shared" si="4"/>
        <v>423.20214399999998</v>
      </c>
      <c r="M24" s="74">
        <f t="shared" si="5"/>
        <v>949.08151999999995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2715</v>
      </c>
      <c r="B25" s="40">
        <v>99946</v>
      </c>
      <c r="C25" s="20" t="s">
        <v>3768</v>
      </c>
      <c r="D25" s="20" t="s">
        <v>3059</v>
      </c>
      <c r="E25" s="100">
        <v>0.88959999999999995</v>
      </c>
      <c r="F25" s="39"/>
      <c r="G25" s="74">
        <f t="shared" si="0"/>
        <v>179.74614399999999</v>
      </c>
      <c r="H25" s="74">
        <f t="shared" si="1"/>
        <v>142.059552</v>
      </c>
      <c r="I25" s="74">
        <f t="shared" si="2"/>
        <v>53.739519999999999</v>
      </c>
      <c r="J25" s="75"/>
      <c r="K25" s="74">
        <f t="shared" si="3"/>
        <v>1289.7630240000001</v>
      </c>
      <c r="L25" s="74">
        <f t="shared" si="4"/>
        <v>423.20214399999998</v>
      </c>
      <c r="M25" s="74">
        <f t="shared" si="5"/>
        <v>949.08151999999995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2716</v>
      </c>
      <c r="B26" s="12">
        <v>41620</v>
      </c>
      <c r="C26" s="12" t="s">
        <v>3771</v>
      </c>
      <c r="D26" s="12" t="s">
        <v>3056</v>
      </c>
      <c r="E26" s="100">
        <v>0.9728</v>
      </c>
      <c r="F26" s="39"/>
      <c r="G26" s="74">
        <f t="shared" si="0"/>
        <v>190.86499199999997</v>
      </c>
      <c r="H26" s="74">
        <f t="shared" si="1"/>
        <v>150.84713600000001</v>
      </c>
      <c r="I26" s="74">
        <f t="shared" si="2"/>
        <v>57.063360000000003</v>
      </c>
      <c r="J26" s="75"/>
      <c r="K26" s="74">
        <f t="shared" si="3"/>
        <v>1369.546832</v>
      </c>
      <c r="L26" s="74">
        <f t="shared" si="4"/>
        <v>443.47299199999998</v>
      </c>
      <c r="M26" s="74">
        <f t="shared" si="5"/>
        <v>1003.4693600000001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2717</v>
      </c>
      <c r="B27" s="40">
        <v>99946</v>
      </c>
      <c r="C27" s="20" t="s">
        <v>3768</v>
      </c>
      <c r="D27" s="20" t="s">
        <v>3059</v>
      </c>
      <c r="E27" s="100">
        <v>0.88959999999999995</v>
      </c>
      <c r="F27" s="39"/>
      <c r="G27" s="74">
        <f t="shared" si="0"/>
        <v>179.74614399999999</v>
      </c>
      <c r="H27" s="74">
        <f t="shared" si="1"/>
        <v>142.059552</v>
      </c>
      <c r="I27" s="74">
        <f t="shared" si="2"/>
        <v>53.739519999999999</v>
      </c>
      <c r="J27" s="75"/>
      <c r="K27" s="74">
        <f t="shared" si="3"/>
        <v>1289.7630240000001</v>
      </c>
      <c r="L27" s="74">
        <f t="shared" si="4"/>
        <v>423.20214399999998</v>
      </c>
      <c r="M27" s="74">
        <f t="shared" si="5"/>
        <v>949.08151999999995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2718</v>
      </c>
      <c r="B28" s="40">
        <v>99946</v>
      </c>
      <c r="C28" s="20" t="s">
        <v>3768</v>
      </c>
      <c r="D28" s="20" t="s">
        <v>3059</v>
      </c>
      <c r="E28" s="100">
        <v>0.88959999999999995</v>
      </c>
      <c r="F28" s="39"/>
      <c r="G28" s="74">
        <f t="shared" si="0"/>
        <v>179.74614399999999</v>
      </c>
      <c r="H28" s="74">
        <f t="shared" si="1"/>
        <v>142.059552</v>
      </c>
      <c r="I28" s="74">
        <f t="shared" si="2"/>
        <v>53.739519999999999</v>
      </c>
      <c r="J28" s="75"/>
      <c r="K28" s="74">
        <f t="shared" si="3"/>
        <v>1289.7630240000001</v>
      </c>
      <c r="L28" s="74">
        <f t="shared" si="4"/>
        <v>423.20214399999998</v>
      </c>
      <c r="M28" s="74">
        <f t="shared" si="5"/>
        <v>949.08151999999995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2719</v>
      </c>
      <c r="B29" s="40">
        <v>99946</v>
      </c>
      <c r="C29" s="20" t="s">
        <v>3768</v>
      </c>
      <c r="D29" s="20" t="s">
        <v>3059</v>
      </c>
      <c r="E29" s="100">
        <v>0.88959999999999995</v>
      </c>
      <c r="F29" s="39"/>
      <c r="G29" s="74">
        <f t="shared" si="0"/>
        <v>179.74614399999999</v>
      </c>
      <c r="H29" s="74">
        <f t="shared" si="1"/>
        <v>142.059552</v>
      </c>
      <c r="I29" s="74">
        <f t="shared" si="2"/>
        <v>53.739519999999999</v>
      </c>
      <c r="J29" s="75"/>
      <c r="K29" s="74">
        <f t="shared" si="3"/>
        <v>1289.7630240000001</v>
      </c>
      <c r="L29" s="74">
        <f t="shared" si="4"/>
        <v>423.20214399999998</v>
      </c>
      <c r="M29" s="74">
        <f t="shared" si="5"/>
        <v>949.08151999999995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2720</v>
      </c>
      <c r="B30" s="40">
        <v>41620</v>
      </c>
      <c r="C30" s="20" t="s">
        <v>3768</v>
      </c>
      <c r="D30" s="20" t="s">
        <v>3059</v>
      </c>
      <c r="E30" s="100">
        <v>0.88959999999999995</v>
      </c>
      <c r="F30" s="39"/>
      <c r="G30" s="74">
        <f t="shared" si="0"/>
        <v>179.74614399999999</v>
      </c>
      <c r="H30" s="74">
        <f t="shared" si="1"/>
        <v>142.059552</v>
      </c>
      <c r="I30" s="74">
        <f t="shared" si="2"/>
        <v>53.739519999999999</v>
      </c>
      <c r="J30" s="75"/>
      <c r="K30" s="74">
        <f t="shared" si="3"/>
        <v>1289.7630240000001</v>
      </c>
      <c r="L30" s="74">
        <f t="shared" si="4"/>
        <v>423.20214399999998</v>
      </c>
      <c r="M30" s="74">
        <f t="shared" si="5"/>
        <v>949.08151999999995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2721</v>
      </c>
      <c r="B31" s="12">
        <v>41620</v>
      </c>
      <c r="C31" s="12" t="s">
        <v>3771</v>
      </c>
      <c r="D31" s="12" t="s">
        <v>3056</v>
      </c>
      <c r="E31" s="100">
        <v>0.9728</v>
      </c>
      <c r="F31" s="39"/>
      <c r="G31" s="74">
        <f t="shared" si="0"/>
        <v>190.86499199999997</v>
      </c>
      <c r="H31" s="74">
        <f t="shared" si="1"/>
        <v>150.84713600000001</v>
      </c>
      <c r="I31" s="74">
        <f t="shared" si="2"/>
        <v>57.063360000000003</v>
      </c>
      <c r="J31" s="75"/>
      <c r="K31" s="74">
        <f t="shared" si="3"/>
        <v>1369.546832</v>
      </c>
      <c r="L31" s="74">
        <f t="shared" si="4"/>
        <v>443.47299199999998</v>
      </c>
      <c r="M31" s="74">
        <f t="shared" si="5"/>
        <v>1003.4693600000001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2722</v>
      </c>
      <c r="B32" s="40">
        <v>99946</v>
      </c>
      <c r="C32" s="20" t="s">
        <v>3768</v>
      </c>
      <c r="D32" s="20" t="s">
        <v>3059</v>
      </c>
      <c r="E32" s="100">
        <v>0.88959999999999995</v>
      </c>
      <c r="F32" s="39"/>
      <c r="G32" s="74">
        <f t="shared" si="0"/>
        <v>179.74614399999999</v>
      </c>
      <c r="H32" s="74">
        <f t="shared" si="1"/>
        <v>142.059552</v>
      </c>
      <c r="I32" s="74">
        <f t="shared" si="2"/>
        <v>53.739519999999999</v>
      </c>
      <c r="J32" s="75"/>
      <c r="K32" s="74">
        <f t="shared" si="3"/>
        <v>1289.7630240000001</v>
      </c>
      <c r="L32" s="74">
        <f t="shared" si="4"/>
        <v>423.20214399999998</v>
      </c>
      <c r="M32" s="74">
        <f t="shared" si="5"/>
        <v>949.08151999999995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2723</v>
      </c>
      <c r="B33" s="12">
        <v>39340</v>
      </c>
      <c r="C33" s="12" t="s">
        <v>3770</v>
      </c>
      <c r="D33" s="12" t="s">
        <v>3056</v>
      </c>
      <c r="E33" s="100">
        <v>0.94</v>
      </c>
      <c r="F33" s="39"/>
      <c r="G33" s="74">
        <f t="shared" si="0"/>
        <v>186.48159999999999</v>
      </c>
      <c r="H33" s="74">
        <f t="shared" si="1"/>
        <v>147.3828</v>
      </c>
      <c r="I33" s="74">
        <f t="shared" si="2"/>
        <v>55.753</v>
      </c>
      <c r="J33" s="75"/>
      <c r="K33" s="74">
        <f t="shared" si="3"/>
        <v>1338.0935999999999</v>
      </c>
      <c r="L33" s="74">
        <f t="shared" si="4"/>
        <v>435.48159999999996</v>
      </c>
      <c r="M33" s="74">
        <f t="shared" si="5"/>
        <v>982.02800000000002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2724</v>
      </c>
      <c r="B34" s="40">
        <v>99946</v>
      </c>
      <c r="C34" s="20" t="s">
        <v>3768</v>
      </c>
      <c r="D34" s="20" t="s">
        <v>3059</v>
      </c>
      <c r="E34" s="100">
        <v>0.88959999999999995</v>
      </c>
      <c r="F34" s="39"/>
      <c r="G34" s="74">
        <f t="shared" si="0"/>
        <v>179.74614399999999</v>
      </c>
      <c r="H34" s="74">
        <f t="shared" si="1"/>
        <v>142.059552</v>
      </c>
      <c r="I34" s="74">
        <f t="shared" si="2"/>
        <v>53.739519999999999</v>
      </c>
      <c r="J34" s="75"/>
      <c r="K34" s="74">
        <f t="shared" si="3"/>
        <v>1289.7630240000001</v>
      </c>
      <c r="L34" s="74">
        <f t="shared" si="4"/>
        <v>423.20214399999998</v>
      </c>
      <c r="M34" s="74">
        <f t="shared" si="5"/>
        <v>949.08151999999995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2725</v>
      </c>
      <c r="B35" s="12">
        <v>41100</v>
      </c>
      <c r="C35" s="12" t="s">
        <v>3772</v>
      </c>
      <c r="D35" s="12" t="s">
        <v>3056</v>
      </c>
      <c r="E35" s="100">
        <v>0.93140000000000001</v>
      </c>
      <c r="F35" s="39"/>
      <c r="G35" s="74">
        <f t="shared" si="0"/>
        <v>185.33229599999999</v>
      </c>
      <c r="H35" s="74">
        <f t="shared" si="1"/>
        <v>146.474468</v>
      </c>
      <c r="I35" s="74">
        <f t="shared" si="2"/>
        <v>55.40943</v>
      </c>
      <c r="J35" s="75"/>
      <c r="K35" s="74">
        <f t="shared" si="3"/>
        <v>1329.846716</v>
      </c>
      <c r="L35" s="74">
        <f t="shared" si="4"/>
        <v>433.38629600000002</v>
      </c>
      <c r="M35" s="74">
        <f t="shared" si="5"/>
        <v>976.40617999999995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2726</v>
      </c>
      <c r="B36" s="40">
        <v>99946</v>
      </c>
      <c r="C36" s="20" t="s">
        <v>3768</v>
      </c>
      <c r="D36" s="20" t="s">
        <v>3059</v>
      </c>
      <c r="E36" s="100">
        <v>0.88959999999999995</v>
      </c>
      <c r="F36" s="39"/>
      <c r="G36" s="74">
        <f t="shared" si="0"/>
        <v>179.74614399999999</v>
      </c>
      <c r="H36" s="74">
        <f t="shared" si="1"/>
        <v>142.059552</v>
      </c>
      <c r="I36" s="74">
        <f t="shared" si="2"/>
        <v>53.739519999999999</v>
      </c>
      <c r="J36" s="75"/>
      <c r="K36" s="74">
        <f t="shared" si="3"/>
        <v>1289.7630240000001</v>
      </c>
      <c r="L36" s="74">
        <f t="shared" si="4"/>
        <v>423.20214399999998</v>
      </c>
      <c r="M36" s="74">
        <f t="shared" si="5"/>
        <v>949.08151999999995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2727</v>
      </c>
      <c r="B37" s="12">
        <v>36260</v>
      </c>
      <c r="C37" s="12" t="s">
        <v>3769</v>
      </c>
      <c r="D37" s="12" t="s">
        <v>3056</v>
      </c>
      <c r="E37" s="100">
        <v>0.90040000000000009</v>
      </c>
      <c r="F37" s="39"/>
      <c r="G37" s="74">
        <f t="shared" si="0"/>
        <v>181.18945600000001</v>
      </c>
      <c r="H37" s="74">
        <f t="shared" si="1"/>
        <v>143.20024800000002</v>
      </c>
      <c r="I37" s="74">
        <f t="shared" si="2"/>
        <v>54.17098</v>
      </c>
      <c r="J37" s="75"/>
      <c r="K37" s="74">
        <f t="shared" si="3"/>
        <v>1300.1195760000001</v>
      </c>
      <c r="L37" s="74">
        <f t="shared" si="4"/>
        <v>425.83345600000001</v>
      </c>
      <c r="M37" s="74">
        <f t="shared" si="5"/>
        <v>956.14148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3"/>
      <c r="B38" s="3"/>
      <c r="C38" s="4"/>
      <c r="D38" s="4"/>
      <c r="E38" s="4"/>
      <c r="F38" s="3"/>
      <c r="G38" s="4"/>
      <c r="H38" s="8"/>
      <c r="I38" s="8"/>
      <c r="J38" s="5"/>
      <c r="K38" s="5"/>
      <c r="L38" s="6"/>
      <c r="M38" s="9"/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3"/>
      <c r="B39" s="3"/>
      <c r="C39" s="4"/>
      <c r="D39" s="4"/>
      <c r="E39" s="4"/>
      <c r="F39" s="3"/>
      <c r="G39" s="4"/>
      <c r="H39" s="8"/>
      <c r="I39" s="8"/>
      <c r="J39" s="5"/>
      <c r="K39" s="5"/>
      <c r="L39" s="6"/>
      <c r="M39" s="9"/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3"/>
      <c r="B40" s="3"/>
      <c r="C40" s="4"/>
      <c r="D40" s="4"/>
      <c r="E40" s="4"/>
      <c r="F40" s="3"/>
      <c r="G40" s="4"/>
      <c r="H40" s="8"/>
      <c r="I40" s="8"/>
      <c r="J40" s="5"/>
      <c r="K40" s="5"/>
      <c r="L40" s="6"/>
      <c r="M40" s="9"/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27" t="s">
        <v>4187</v>
      </c>
    </row>
    <row r="42" spans="1:23" x14ac:dyDescent="0.3">
      <c r="A42" s="92"/>
    </row>
    <row r="43" spans="1:23" x14ac:dyDescent="0.3">
      <c r="A43" s="43"/>
    </row>
  </sheetData>
  <autoFilter ref="A8:M8" xr:uid="{A8FF4914-87DA-4793-80DE-C93BE5C9FE44}">
    <sortState xmlns:xlrd2="http://schemas.microsoft.com/office/spreadsheetml/2017/richdata2" ref="A9:M3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6AD38-41BD-4103-A48B-AE6B44AC8328}">
  <sheetPr>
    <pageSetUpPr fitToPage="1"/>
  </sheetPr>
  <dimension ref="A1:W42"/>
  <sheetViews>
    <sheetView zoomScaleNormal="100" workbookViewId="0">
      <selection activeCell="I13" sqref="I13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" x14ac:dyDescent="0.35">
      <c r="A7" s="54" t="s">
        <v>3829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94</v>
      </c>
      <c r="B9" s="12">
        <v>99903</v>
      </c>
      <c r="C9" s="12" t="s">
        <v>3829</v>
      </c>
      <c r="D9" s="12" t="s">
        <v>3059</v>
      </c>
      <c r="E9" s="100">
        <v>0.91690000000000005</v>
      </c>
      <c r="F9" s="39"/>
      <c r="G9" s="74">
        <f t="shared" ref="G9:G23" si="0">+(E9*133.64)+60.86</f>
        <v>183.39451600000001</v>
      </c>
      <c r="H9" s="74">
        <f t="shared" ref="H9:H23" si="1">(E9*105.62)+48.1</f>
        <v>144.94297800000001</v>
      </c>
      <c r="I9" s="74">
        <f t="shared" ref="I9:I23" si="2">(E9*39.95)+18.2</f>
        <v>54.830155000000005</v>
      </c>
      <c r="J9" s="75"/>
      <c r="K9" s="74">
        <f t="shared" ref="K9:K23" si="3">((E9*958.94)+436.69)</f>
        <v>1315.942086</v>
      </c>
      <c r="L9" s="74">
        <f t="shared" ref="L9:L23" si="4">(E9*243.64)+206.46</f>
        <v>429.85351600000001</v>
      </c>
      <c r="M9" s="74">
        <f t="shared" ref="M9:M23" si="5">(E9*653.7)+367.55</f>
        <v>966.92753000000016</v>
      </c>
      <c r="N9" s="44"/>
      <c r="O9" s="44"/>
    </row>
    <row r="10" spans="1:23" x14ac:dyDescent="0.3">
      <c r="A10" s="12" t="s">
        <v>95</v>
      </c>
      <c r="B10" s="12">
        <v>43420</v>
      </c>
      <c r="C10" s="12" t="s">
        <v>3169</v>
      </c>
      <c r="D10" s="12" t="s">
        <v>3056</v>
      </c>
      <c r="E10" s="100">
        <v>0.83909999999999996</v>
      </c>
      <c r="F10" s="39"/>
      <c r="G10" s="74">
        <f t="shared" si="0"/>
        <v>172.99732399999999</v>
      </c>
      <c r="H10" s="74">
        <f t="shared" si="1"/>
        <v>136.725742</v>
      </c>
      <c r="I10" s="74">
        <f t="shared" si="2"/>
        <v>51.722044999999994</v>
      </c>
      <c r="J10" s="75"/>
      <c r="K10" s="74">
        <f t="shared" si="3"/>
        <v>1241.336554</v>
      </c>
      <c r="L10" s="74">
        <f t="shared" si="4"/>
        <v>410.898324</v>
      </c>
      <c r="M10" s="74">
        <f t="shared" si="5"/>
        <v>916.06967000000009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3">
      <c r="A11" s="12" t="s">
        <v>96</v>
      </c>
      <c r="B11" s="12">
        <v>22380</v>
      </c>
      <c r="C11" s="12" t="s">
        <v>3171</v>
      </c>
      <c r="D11" s="12" t="s">
        <v>3056</v>
      </c>
      <c r="E11" s="100">
        <v>1.1007</v>
      </c>
      <c r="F11" s="39"/>
      <c r="G11" s="74">
        <f t="shared" si="0"/>
        <v>207.95754799999997</v>
      </c>
      <c r="H11" s="74">
        <f t="shared" si="1"/>
        <v>164.35593400000002</v>
      </c>
      <c r="I11" s="74">
        <f t="shared" si="2"/>
        <v>62.172965000000005</v>
      </c>
      <c r="J11" s="75"/>
      <c r="K11" s="74">
        <f t="shared" si="3"/>
        <v>1492.1952580000002</v>
      </c>
      <c r="L11" s="74">
        <f t="shared" si="4"/>
        <v>474.634548</v>
      </c>
      <c r="M11" s="74">
        <f t="shared" si="5"/>
        <v>1087.0775900000001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40" t="s">
        <v>97</v>
      </c>
      <c r="B12" s="12">
        <v>99903</v>
      </c>
      <c r="C12" s="12" t="s">
        <v>3829</v>
      </c>
      <c r="D12" s="12" t="s">
        <v>3059</v>
      </c>
      <c r="E12" s="100">
        <v>0.91690000000000005</v>
      </c>
      <c r="F12" s="39"/>
      <c r="G12" s="74">
        <f t="shared" si="0"/>
        <v>183.39451600000001</v>
      </c>
      <c r="H12" s="74">
        <f t="shared" si="1"/>
        <v>144.94297800000001</v>
      </c>
      <c r="I12" s="74">
        <f t="shared" si="2"/>
        <v>54.830155000000005</v>
      </c>
      <c r="J12" s="75"/>
      <c r="K12" s="74">
        <f t="shared" si="3"/>
        <v>1315.942086</v>
      </c>
      <c r="L12" s="74">
        <f t="shared" si="4"/>
        <v>429.85351600000001</v>
      </c>
      <c r="M12" s="74">
        <f t="shared" si="5"/>
        <v>966.92753000000016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98</v>
      </c>
      <c r="B13" s="12">
        <v>99903</v>
      </c>
      <c r="C13" s="12" t="s">
        <v>3829</v>
      </c>
      <c r="D13" s="12" t="s">
        <v>3059</v>
      </c>
      <c r="E13" s="100">
        <v>0.91690000000000005</v>
      </c>
      <c r="F13" s="39"/>
      <c r="G13" s="74">
        <f t="shared" si="0"/>
        <v>183.39451600000001</v>
      </c>
      <c r="H13" s="74">
        <f t="shared" si="1"/>
        <v>144.94297800000001</v>
      </c>
      <c r="I13" s="74">
        <f t="shared" si="2"/>
        <v>54.830155000000005</v>
      </c>
      <c r="J13" s="75"/>
      <c r="K13" s="74">
        <f t="shared" si="3"/>
        <v>1315.942086</v>
      </c>
      <c r="L13" s="74">
        <f t="shared" si="4"/>
        <v>429.85351600000001</v>
      </c>
      <c r="M13" s="74">
        <f t="shared" si="5"/>
        <v>966.92753000000016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99</v>
      </c>
      <c r="B14" s="12">
        <v>99903</v>
      </c>
      <c r="C14" s="12" t="s">
        <v>3829</v>
      </c>
      <c r="D14" s="12" t="s">
        <v>3059</v>
      </c>
      <c r="E14" s="100">
        <v>0.91690000000000005</v>
      </c>
      <c r="F14" s="39"/>
      <c r="G14" s="74">
        <f t="shared" si="0"/>
        <v>183.39451600000001</v>
      </c>
      <c r="H14" s="74">
        <f t="shared" si="1"/>
        <v>144.94297800000001</v>
      </c>
      <c r="I14" s="74">
        <f t="shared" si="2"/>
        <v>54.830155000000005</v>
      </c>
      <c r="J14" s="75"/>
      <c r="K14" s="74">
        <f t="shared" si="3"/>
        <v>1315.942086</v>
      </c>
      <c r="L14" s="74">
        <f t="shared" si="4"/>
        <v>429.85351600000001</v>
      </c>
      <c r="M14" s="74">
        <f t="shared" si="5"/>
        <v>966.92753000000016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100</v>
      </c>
      <c r="B15" s="12">
        <v>99903</v>
      </c>
      <c r="C15" s="12" t="s">
        <v>3829</v>
      </c>
      <c r="D15" s="12" t="s">
        <v>3059</v>
      </c>
      <c r="E15" s="100">
        <v>0.91690000000000005</v>
      </c>
      <c r="F15" s="39"/>
      <c r="G15" s="74">
        <f t="shared" si="0"/>
        <v>183.39451600000001</v>
      </c>
      <c r="H15" s="74">
        <f t="shared" si="1"/>
        <v>144.94297800000001</v>
      </c>
      <c r="I15" s="74">
        <f t="shared" si="2"/>
        <v>54.830155000000005</v>
      </c>
      <c r="J15" s="75"/>
      <c r="K15" s="74">
        <f t="shared" si="3"/>
        <v>1315.942086</v>
      </c>
      <c r="L15" s="74">
        <f t="shared" si="4"/>
        <v>429.85351600000001</v>
      </c>
      <c r="M15" s="74">
        <f t="shared" si="5"/>
        <v>966.92753000000016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101</v>
      </c>
      <c r="B16" s="12">
        <v>38060</v>
      </c>
      <c r="C16" s="12" t="s">
        <v>3177</v>
      </c>
      <c r="D16" s="12" t="s">
        <v>3056</v>
      </c>
      <c r="E16" s="100">
        <v>0.99050000000000005</v>
      </c>
      <c r="F16" s="39"/>
      <c r="G16" s="74">
        <f t="shared" si="0"/>
        <v>193.23041999999998</v>
      </c>
      <c r="H16" s="74">
        <f t="shared" si="1"/>
        <v>152.71661</v>
      </c>
      <c r="I16" s="74">
        <f t="shared" si="2"/>
        <v>57.770475000000005</v>
      </c>
      <c r="J16" s="75"/>
      <c r="K16" s="74">
        <f t="shared" si="3"/>
        <v>1386.52007</v>
      </c>
      <c r="L16" s="74">
        <f t="shared" si="4"/>
        <v>447.78542000000004</v>
      </c>
      <c r="M16" s="74">
        <f t="shared" si="5"/>
        <v>1015.0398500000001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102</v>
      </c>
      <c r="B17" s="12">
        <v>29420</v>
      </c>
      <c r="C17" s="12" t="s">
        <v>3179</v>
      </c>
      <c r="D17" s="12" t="s">
        <v>3056</v>
      </c>
      <c r="E17" s="100">
        <v>0.98870000000000002</v>
      </c>
      <c r="F17" s="39"/>
      <c r="G17" s="74">
        <f t="shared" si="0"/>
        <v>192.989868</v>
      </c>
      <c r="H17" s="74">
        <f t="shared" si="1"/>
        <v>152.52649400000001</v>
      </c>
      <c r="I17" s="74">
        <f t="shared" si="2"/>
        <v>57.698565000000002</v>
      </c>
      <c r="J17" s="75"/>
      <c r="K17" s="74">
        <f t="shared" si="3"/>
        <v>1384.7939780000002</v>
      </c>
      <c r="L17" s="74">
        <f t="shared" si="4"/>
        <v>447.34686799999997</v>
      </c>
      <c r="M17" s="74">
        <f t="shared" si="5"/>
        <v>1013.86319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103</v>
      </c>
      <c r="B18" s="12">
        <v>99903</v>
      </c>
      <c r="C18" s="12" t="s">
        <v>3829</v>
      </c>
      <c r="D18" s="12" t="s">
        <v>3059</v>
      </c>
      <c r="E18" s="100">
        <v>0.91690000000000005</v>
      </c>
      <c r="F18" s="39"/>
      <c r="G18" s="74">
        <f t="shared" si="0"/>
        <v>183.39451600000001</v>
      </c>
      <c r="H18" s="74">
        <f t="shared" si="1"/>
        <v>144.94297800000001</v>
      </c>
      <c r="I18" s="74">
        <f t="shared" si="2"/>
        <v>54.830155000000005</v>
      </c>
      <c r="J18" s="75"/>
      <c r="K18" s="74">
        <f t="shared" si="3"/>
        <v>1315.942086</v>
      </c>
      <c r="L18" s="74">
        <f t="shared" si="4"/>
        <v>429.85351600000001</v>
      </c>
      <c r="M18" s="74">
        <f t="shared" si="5"/>
        <v>966.92753000000016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104</v>
      </c>
      <c r="B19" s="12">
        <v>46060</v>
      </c>
      <c r="C19" s="12" t="s">
        <v>3182</v>
      </c>
      <c r="D19" s="12" t="s">
        <v>3056</v>
      </c>
      <c r="E19" s="100">
        <v>0.87080000000000002</v>
      </c>
      <c r="F19" s="39"/>
      <c r="G19" s="74">
        <f t="shared" si="0"/>
        <v>177.233712</v>
      </c>
      <c r="H19" s="74">
        <f t="shared" si="1"/>
        <v>140.07389600000002</v>
      </c>
      <c r="I19" s="74">
        <f t="shared" si="2"/>
        <v>52.988460000000003</v>
      </c>
      <c r="J19" s="75"/>
      <c r="K19" s="74">
        <f t="shared" si="3"/>
        <v>1271.734952</v>
      </c>
      <c r="L19" s="74">
        <f t="shared" si="4"/>
        <v>418.621712</v>
      </c>
      <c r="M19" s="74">
        <f t="shared" si="5"/>
        <v>936.79196000000002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12" t="s">
        <v>105</v>
      </c>
      <c r="B20" s="12">
        <v>38060</v>
      </c>
      <c r="C20" s="12" t="s">
        <v>3177</v>
      </c>
      <c r="D20" s="12" t="s">
        <v>3056</v>
      </c>
      <c r="E20" s="100">
        <v>0.99050000000000005</v>
      </c>
      <c r="F20" s="39"/>
      <c r="G20" s="74">
        <f t="shared" si="0"/>
        <v>193.23041999999998</v>
      </c>
      <c r="H20" s="74">
        <f t="shared" si="1"/>
        <v>152.71661</v>
      </c>
      <c r="I20" s="74">
        <f t="shared" si="2"/>
        <v>57.770475000000005</v>
      </c>
      <c r="J20" s="75"/>
      <c r="K20" s="74">
        <f t="shared" si="3"/>
        <v>1386.52007</v>
      </c>
      <c r="L20" s="74">
        <f t="shared" si="4"/>
        <v>447.78542000000004</v>
      </c>
      <c r="M20" s="74">
        <f t="shared" si="5"/>
        <v>1015.0398500000001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106</v>
      </c>
      <c r="B21" s="12">
        <v>99903</v>
      </c>
      <c r="C21" s="12" t="s">
        <v>3829</v>
      </c>
      <c r="D21" s="12" t="s">
        <v>3059</v>
      </c>
      <c r="E21" s="100">
        <v>0.91690000000000005</v>
      </c>
      <c r="F21" s="39"/>
      <c r="G21" s="74">
        <f t="shared" si="0"/>
        <v>183.39451600000001</v>
      </c>
      <c r="H21" s="74">
        <f t="shared" si="1"/>
        <v>144.94297800000001</v>
      </c>
      <c r="I21" s="74">
        <f t="shared" si="2"/>
        <v>54.830155000000005</v>
      </c>
      <c r="J21" s="75"/>
      <c r="K21" s="74">
        <f t="shared" si="3"/>
        <v>1315.942086</v>
      </c>
      <c r="L21" s="74">
        <f t="shared" si="4"/>
        <v>429.85351600000001</v>
      </c>
      <c r="M21" s="74">
        <f t="shared" si="5"/>
        <v>966.92753000000016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107</v>
      </c>
      <c r="B22" s="12">
        <v>39140</v>
      </c>
      <c r="C22" s="12" t="s">
        <v>3186</v>
      </c>
      <c r="D22" s="12" t="s">
        <v>3056</v>
      </c>
      <c r="E22" s="100">
        <v>0.98660000000000003</v>
      </c>
      <c r="F22" s="39"/>
      <c r="G22" s="74">
        <f t="shared" si="0"/>
        <v>192.70922400000001</v>
      </c>
      <c r="H22" s="74">
        <f t="shared" si="1"/>
        <v>152.30469200000002</v>
      </c>
      <c r="I22" s="74">
        <f t="shared" si="2"/>
        <v>57.614670000000004</v>
      </c>
      <c r="J22" s="75"/>
      <c r="K22" s="74">
        <f t="shared" si="3"/>
        <v>1382.7802040000001</v>
      </c>
      <c r="L22" s="74">
        <f t="shared" si="4"/>
        <v>446.83522400000004</v>
      </c>
      <c r="M22" s="74">
        <f t="shared" si="5"/>
        <v>1012.4904200000001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108</v>
      </c>
      <c r="B23" s="12">
        <v>49740</v>
      </c>
      <c r="C23" s="12" t="s">
        <v>3188</v>
      </c>
      <c r="D23" s="12" t="s">
        <v>3056</v>
      </c>
      <c r="E23" s="100">
        <v>0.95380000000000009</v>
      </c>
      <c r="F23" s="39"/>
      <c r="G23" s="74">
        <f t="shared" si="0"/>
        <v>188.32583199999999</v>
      </c>
      <c r="H23" s="74">
        <f t="shared" si="1"/>
        <v>148.84035600000001</v>
      </c>
      <c r="I23" s="74">
        <f t="shared" si="2"/>
        <v>56.304310000000001</v>
      </c>
      <c r="J23" s="75"/>
      <c r="K23" s="74">
        <f t="shared" si="3"/>
        <v>1351.3269720000001</v>
      </c>
      <c r="L23" s="74">
        <f t="shared" si="4"/>
        <v>438.84383200000002</v>
      </c>
      <c r="M23" s="74">
        <f t="shared" si="5"/>
        <v>991.04906000000005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3"/>
      <c r="B24" s="3"/>
      <c r="C24" s="4"/>
      <c r="D24" s="4"/>
      <c r="E24" s="4"/>
      <c r="F24" s="3"/>
      <c r="G24" s="4"/>
      <c r="H24" s="8"/>
      <c r="I24" s="8"/>
      <c r="J24" s="5"/>
      <c r="K24" s="5"/>
      <c r="L24" s="6"/>
      <c r="M24" s="9"/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3"/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7" spans="1:23" x14ac:dyDescent="0.3">
      <c r="A27" s="27" t="s">
        <v>4187</v>
      </c>
    </row>
    <row r="28" spans="1:23" x14ac:dyDescent="0.3">
      <c r="I28" s="4"/>
    </row>
    <row r="41" spans="1:1" x14ac:dyDescent="0.3">
      <c r="A41" s="27"/>
    </row>
    <row r="42" spans="1:1" x14ac:dyDescent="0.3">
      <c r="A42" s="27"/>
    </row>
  </sheetData>
  <autoFilter ref="A8:M8" xr:uid="{B087C3CC-BFF4-4D40-B8A6-3A5B49ABBCF6}">
    <sortState xmlns:xlrd2="http://schemas.microsoft.com/office/spreadsheetml/2017/richdata2" ref="A9:M2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6C62-02E4-4E82-A5C9-F09DA329AC95}">
  <sheetPr>
    <pageSetUpPr fitToPage="1"/>
  </sheetPr>
  <dimension ref="A1:W28"/>
  <sheetViews>
    <sheetView zoomScaleNormal="100" workbookViewId="0">
      <selection activeCell="C29" sqref="C29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3872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2728</v>
      </c>
      <c r="B9" s="40">
        <v>99947</v>
      </c>
      <c r="C9" s="20" t="s">
        <v>3773</v>
      </c>
      <c r="D9" s="20" t="s">
        <v>3059</v>
      </c>
      <c r="E9" s="100">
        <v>0.96109999999999995</v>
      </c>
      <c r="F9" s="39"/>
      <c r="G9" s="74">
        <f t="shared" ref="G9:G22" si="0">+(E9*133.64)+60.86</f>
        <v>189.30140399999999</v>
      </c>
      <c r="H9" s="74">
        <f t="shared" ref="H9:H22" si="1">(E9*105.62)+48.1</f>
        <v>149.61138199999999</v>
      </c>
      <c r="I9" s="74">
        <f t="shared" ref="I9:I22" si="2">(E9*39.95)+18.2</f>
        <v>56.595945</v>
      </c>
      <c r="J9" s="75"/>
      <c r="K9" s="74">
        <f t="shared" ref="K9:K22" si="3">((E9*958.94)+436.69)</f>
        <v>1358.3272340000001</v>
      </c>
      <c r="L9" s="74">
        <f t="shared" ref="L9:L22" si="4">(E9*243.64)+206.46</f>
        <v>440.62240399999996</v>
      </c>
      <c r="M9" s="74">
        <f t="shared" ref="M9:M22" si="5">(E9*653.7)+367.55</f>
        <v>995.82106999999996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2729</v>
      </c>
      <c r="B10" s="40">
        <v>99947</v>
      </c>
      <c r="C10" s="20" t="s">
        <v>3773</v>
      </c>
      <c r="D10" s="20" t="s">
        <v>3059</v>
      </c>
      <c r="E10" s="100">
        <v>0.96109999999999995</v>
      </c>
      <c r="F10" s="39"/>
      <c r="G10" s="74">
        <f t="shared" si="0"/>
        <v>189.30140399999999</v>
      </c>
      <c r="H10" s="74">
        <f t="shared" si="1"/>
        <v>149.61138199999999</v>
      </c>
      <c r="I10" s="74">
        <f t="shared" si="2"/>
        <v>56.595945</v>
      </c>
      <c r="J10" s="75"/>
      <c r="K10" s="74">
        <f t="shared" si="3"/>
        <v>1358.3272340000001</v>
      </c>
      <c r="L10" s="74">
        <f t="shared" si="4"/>
        <v>440.62240399999996</v>
      </c>
      <c r="M10" s="74">
        <f t="shared" si="5"/>
        <v>995.82106999999996</v>
      </c>
      <c r="N10" s="44"/>
      <c r="O10" s="44"/>
    </row>
    <row r="11" spans="1:23" x14ac:dyDescent="0.3">
      <c r="A11" s="40" t="s">
        <v>2730</v>
      </c>
      <c r="B11" s="40">
        <v>99947</v>
      </c>
      <c r="C11" s="20" t="s">
        <v>3773</v>
      </c>
      <c r="D11" s="20" t="s">
        <v>3059</v>
      </c>
      <c r="E11" s="100">
        <v>0.96109999999999995</v>
      </c>
      <c r="F11" s="39"/>
      <c r="G11" s="74">
        <f t="shared" si="0"/>
        <v>189.30140399999999</v>
      </c>
      <c r="H11" s="74">
        <f t="shared" si="1"/>
        <v>149.61138199999999</v>
      </c>
      <c r="I11" s="74">
        <f t="shared" si="2"/>
        <v>56.595945</v>
      </c>
      <c r="J11" s="75"/>
      <c r="K11" s="74">
        <f t="shared" si="3"/>
        <v>1358.3272340000001</v>
      </c>
      <c r="L11" s="74">
        <f t="shared" si="4"/>
        <v>440.62240399999996</v>
      </c>
      <c r="M11" s="74">
        <f t="shared" si="5"/>
        <v>995.82106999999996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2731</v>
      </c>
      <c r="B12" s="12">
        <v>15540</v>
      </c>
      <c r="C12" s="12" t="s">
        <v>3774</v>
      </c>
      <c r="D12" s="12" t="s">
        <v>3056</v>
      </c>
      <c r="E12" s="100">
        <v>0.97529999999999994</v>
      </c>
      <c r="F12" s="39"/>
      <c r="G12" s="74">
        <f t="shared" si="0"/>
        <v>191.19909199999995</v>
      </c>
      <c r="H12" s="74">
        <f t="shared" si="1"/>
        <v>151.111186</v>
      </c>
      <c r="I12" s="74">
        <f t="shared" si="2"/>
        <v>57.163235</v>
      </c>
      <c r="J12" s="75"/>
      <c r="K12" s="74">
        <f t="shared" si="3"/>
        <v>1371.944182</v>
      </c>
      <c r="L12" s="74">
        <f t="shared" si="4"/>
        <v>444.08209199999999</v>
      </c>
      <c r="M12" s="74">
        <f t="shared" si="5"/>
        <v>1005.1036100000001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2732</v>
      </c>
      <c r="B13" s="40">
        <v>99947</v>
      </c>
      <c r="C13" s="20" t="s">
        <v>3773</v>
      </c>
      <c r="D13" s="20" t="s">
        <v>3059</v>
      </c>
      <c r="E13" s="100">
        <v>0.96109999999999995</v>
      </c>
      <c r="F13" s="39"/>
      <c r="G13" s="74">
        <f t="shared" si="0"/>
        <v>189.30140399999999</v>
      </c>
      <c r="H13" s="74">
        <f t="shared" si="1"/>
        <v>149.61138199999999</v>
      </c>
      <c r="I13" s="74">
        <f t="shared" si="2"/>
        <v>56.595945</v>
      </c>
      <c r="J13" s="75"/>
      <c r="K13" s="74">
        <f t="shared" si="3"/>
        <v>1358.3272340000001</v>
      </c>
      <c r="L13" s="74">
        <f t="shared" si="4"/>
        <v>440.62240399999996</v>
      </c>
      <c r="M13" s="74">
        <f t="shared" si="5"/>
        <v>995.82106999999996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2733</v>
      </c>
      <c r="B14" s="12">
        <v>15540</v>
      </c>
      <c r="C14" s="12" t="s">
        <v>3774</v>
      </c>
      <c r="D14" s="12" t="s">
        <v>3056</v>
      </c>
      <c r="E14" s="100">
        <v>0.97529999999999994</v>
      </c>
      <c r="F14" s="39"/>
      <c r="G14" s="74">
        <f t="shared" si="0"/>
        <v>191.19909199999995</v>
      </c>
      <c r="H14" s="74">
        <f t="shared" si="1"/>
        <v>151.111186</v>
      </c>
      <c r="I14" s="74">
        <f t="shared" si="2"/>
        <v>57.163235</v>
      </c>
      <c r="J14" s="75"/>
      <c r="K14" s="74">
        <f t="shared" si="3"/>
        <v>1371.944182</v>
      </c>
      <c r="L14" s="74">
        <f t="shared" si="4"/>
        <v>444.08209199999999</v>
      </c>
      <c r="M14" s="74">
        <f t="shared" si="5"/>
        <v>1005.1036100000001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2734</v>
      </c>
      <c r="B15" s="12">
        <v>15540</v>
      </c>
      <c r="C15" s="12" t="s">
        <v>3774</v>
      </c>
      <c r="D15" s="12" t="s">
        <v>3056</v>
      </c>
      <c r="E15" s="100">
        <v>0.97529999999999994</v>
      </c>
      <c r="F15" s="39"/>
      <c r="G15" s="74">
        <f t="shared" si="0"/>
        <v>191.19909199999995</v>
      </c>
      <c r="H15" s="74">
        <f t="shared" si="1"/>
        <v>151.111186</v>
      </c>
      <c r="I15" s="74">
        <f t="shared" si="2"/>
        <v>57.163235</v>
      </c>
      <c r="J15" s="75"/>
      <c r="K15" s="74">
        <f t="shared" si="3"/>
        <v>1371.944182</v>
      </c>
      <c r="L15" s="74">
        <f t="shared" si="4"/>
        <v>444.08209199999999</v>
      </c>
      <c r="M15" s="74">
        <f t="shared" si="5"/>
        <v>1005.1036100000001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2735</v>
      </c>
      <c r="B16" s="40">
        <v>99947</v>
      </c>
      <c r="C16" s="20" t="s">
        <v>3773</v>
      </c>
      <c r="D16" s="20" t="s">
        <v>3059</v>
      </c>
      <c r="E16" s="100">
        <v>0.96109999999999995</v>
      </c>
      <c r="F16" s="39"/>
      <c r="G16" s="74">
        <f t="shared" si="0"/>
        <v>189.30140399999999</v>
      </c>
      <c r="H16" s="74">
        <f t="shared" si="1"/>
        <v>149.61138199999999</v>
      </c>
      <c r="I16" s="74">
        <f t="shared" si="2"/>
        <v>56.595945</v>
      </c>
      <c r="J16" s="75"/>
      <c r="K16" s="74">
        <f t="shared" si="3"/>
        <v>1358.3272340000001</v>
      </c>
      <c r="L16" s="74">
        <f t="shared" si="4"/>
        <v>440.62240399999996</v>
      </c>
      <c r="M16" s="74">
        <f t="shared" si="5"/>
        <v>995.82106999999996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2736</v>
      </c>
      <c r="B17" s="40">
        <v>99947</v>
      </c>
      <c r="C17" s="20" t="s">
        <v>3773</v>
      </c>
      <c r="D17" s="20" t="s">
        <v>3059</v>
      </c>
      <c r="E17" s="100">
        <v>0.96109999999999995</v>
      </c>
      <c r="F17" s="39"/>
      <c r="G17" s="74">
        <f t="shared" si="0"/>
        <v>189.30140399999999</v>
      </c>
      <c r="H17" s="74">
        <f t="shared" si="1"/>
        <v>149.61138199999999</v>
      </c>
      <c r="I17" s="74">
        <f t="shared" si="2"/>
        <v>56.595945</v>
      </c>
      <c r="J17" s="75"/>
      <c r="K17" s="74">
        <f t="shared" si="3"/>
        <v>1358.3272340000001</v>
      </c>
      <c r="L17" s="74">
        <f t="shared" si="4"/>
        <v>440.62240399999996</v>
      </c>
      <c r="M17" s="74">
        <f t="shared" si="5"/>
        <v>995.82106999999996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2737</v>
      </c>
      <c r="B18" s="40">
        <v>99947</v>
      </c>
      <c r="C18" s="20" t="s">
        <v>3773</v>
      </c>
      <c r="D18" s="20" t="s">
        <v>3059</v>
      </c>
      <c r="E18" s="100">
        <v>0.96109999999999995</v>
      </c>
      <c r="F18" s="39"/>
      <c r="G18" s="74">
        <f t="shared" si="0"/>
        <v>189.30140399999999</v>
      </c>
      <c r="H18" s="74">
        <f t="shared" si="1"/>
        <v>149.61138199999999</v>
      </c>
      <c r="I18" s="74">
        <f t="shared" si="2"/>
        <v>56.595945</v>
      </c>
      <c r="J18" s="75"/>
      <c r="K18" s="74">
        <f t="shared" si="3"/>
        <v>1358.3272340000001</v>
      </c>
      <c r="L18" s="74">
        <f t="shared" si="4"/>
        <v>440.62240399999996</v>
      </c>
      <c r="M18" s="74">
        <f t="shared" si="5"/>
        <v>995.82106999999996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2738</v>
      </c>
      <c r="B19" s="40">
        <v>99947</v>
      </c>
      <c r="C19" s="20" t="s">
        <v>3773</v>
      </c>
      <c r="D19" s="20" t="s">
        <v>3059</v>
      </c>
      <c r="E19" s="100">
        <v>0.96109999999999995</v>
      </c>
      <c r="F19" s="39"/>
      <c r="G19" s="74">
        <f t="shared" si="0"/>
        <v>189.30140399999999</v>
      </c>
      <c r="H19" s="74">
        <f t="shared" si="1"/>
        <v>149.61138199999999</v>
      </c>
      <c r="I19" s="74">
        <f t="shared" si="2"/>
        <v>56.595945</v>
      </c>
      <c r="J19" s="75"/>
      <c r="K19" s="74">
        <f t="shared" si="3"/>
        <v>1358.3272340000001</v>
      </c>
      <c r="L19" s="74">
        <f t="shared" si="4"/>
        <v>440.62240399999996</v>
      </c>
      <c r="M19" s="74">
        <f t="shared" si="5"/>
        <v>995.82106999999996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2739</v>
      </c>
      <c r="B20" s="40">
        <v>99947</v>
      </c>
      <c r="C20" s="20" t="s">
        <v>3773</v>
      </c>
      <c r="D20" s="20" t="s">
        <v>3059</v>
      </c>
      <c r="E20" s="100">
        <v>0.96109999999999995</v>
      </c>
      <c r="F20" s="39"/>
      <c r="G20" s="74">
        <f t="shared" si="0"/>
        <v>189.30140399999999</v>
      </c>
      <c r="H20" s="74">
        <f t="shared" si="1"/>
        <v>149.61138199999999</v>
      </c>
      <c r="I20" s="74">
        <f t="shared" si="2"/>
        <v>56.595945</v>
      </c>
      <c r="J20" s="75"/>
      <c r="K20" s="74">
        <f t="shared" si="3"/>
        <v>1358.3272340000001</v>
      </c>
      <c r="L20" s="74">
        <f t="shared" si="4"/>
        <v>440.62240399999996</v>
      </c>
      <c r="M20" s="74">
        <f t="shared" si="5"/>
        <v>995.82106999999996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2740</v>
      </c>
      <c r="B21" s="40">
        <v>99947</v>
      </c>
      <c r="C21" s="20" t="s">
        <v>3773</v>
      </c>
      <c r="D21" s="20" t="s">
        <v>3059</v>
      </c>
      <c r="E21" s="100">
        <v>0.96109999999999995</v>
      </c>
      <c r="F21" s="39"/>
      <c r="G21" s="74">
        <f t="shared" si="0"/>
        <v>189.30140399999999</v>
      </c>
      <c r="H21" s="74">
        <f t="shared" si="1"/>
        <v>149.61138199999999</v>
      </c>
      <c r="I21" s="74">
        <f t="shared" si="2"/>
        <v>56.595945</v>
      </c>
      <c r="J21" s="75"/>
      <c r="K21" s="74">
        <f t="shared" si="3"/>
        <v>1358.3272340000001</v>
      </c>
      <c r="L21" s="74">
        <f t="shared" si="4"/>
        <v>440.62240399999996</v>
      </c>
      <c r="M21" s="74">
        <f t="shared" si="5"/>
        <v>995.82106999999996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2741</v>
      </c>
      <c r="B22" s="40">
        <v>99947</v>
      </c>
      <c r="C22" s="20" t="s">
        <v>3773</v>
      </c>
      <c r="D22" s="20" t="s">
        <v>3059</v>
      </c>
      <c r="E22" s="100">
        <v>0.96109999999999995</v>
      </c>
      <c r="F22" s="39"/>
      <c r="G22" s="74">
        <f t="shared" si="0"/>
        <v>189.30140399999999</v>
      </c>
      <c r="H22" s="74">
        <f t="shared" si="1"/>
        <v>149.61138199999999</v>
      </c>
      <c r="I22" s="74">
        <f t="shared" si="2"/>
        <v>56.595945</v>
      </c>
      <c r="J22" s="75"/>
      <c r="K22" s="74">
        <f t="shared" si="3"/>
        <v>1358.3272340000001</v>
      </c>
      <c r="L22" s="74">
        <f t="shared" si="4"/>
        <v>440.62240399999996</v>
      </c>
      <c r="M22" s="74">
        <f t="shared" si="5"/>
        <v>995.82106999999996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3"/>
      <c r="B23" s="3"/>
      <c r="C23" s="4"/>
      <c r="D23" s="4"/>
      <c r="E23" s="4"/>
      <c r="F23" s="3"/>
      <c r="G23" s="4"/>
      <c r="H23" s="8"/>
      <c r="I23" s="8"/>
      <c r="J23" s="5"/>
      <c r="K23" s="5"/>
      <c r="L23" s="6"/>
      <c r="M23" s="9"/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3"/>
      <c r="B24" s="3"/>
      <c r="C24" s="4"/>
      <c r="D24" s="4"/>
      <c r="E24" s="4"/>
      <c r="F24" s="3"/>
      <c r="G24" s="4"/>
      <c r="H24" s="8"/>
      <c r="I24" s="8"/>
      <c r="J24" s="5"/>
      <c r="K24" s="5"/>
      <c r="L24" s="6"/>
      <c r="M24" s="9"/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27" t="s">
        <v>4187</v>
      </c>
      <c r="B25" s="3"/>
      <c r="C25" s="4"/>
      <c r="D25" s="4"/>
      <c r="E25" s="4"/>
      <c r="F25" s="3"/>
      <c r="G25" s="4"/>
      <c r="H25" s="8"/>
      <c r="I25" s="8"/>
      <c r="J25" s="5"/>
      <c r="K25" s="5"/>
      <c r="L25" s="6"/>
      <c r="M25" s="9"/>
      <c r="N25" s="9"/>
      <c r="O25" s="9"/>
      <c r="P25" s="47"/>
      <c r="Q25" s="49"/>
      <c r="R25" s="9"/>
      <c r="S25" s="9"/>
      <c r="T25" s="5"/>
      <c r="U25" s="9"/>
      <c r="V25" s="9"/>
      <c r="W25" s="9"/>
    </row>
    <row r="27" spans="1:23" x14ac:dyDescent="0.3">
      <c r="A27" s="27"/>
    </row>
    <row r="28" spans="1:23" x14ac:dyDescent="0.3">
      <c r="A28" s="43"/>
      <c r="I28" s="4"/>
    </row>
  </sheetData>
  <autoFilter ref="A8:M8" xr:uid="{DD1B0AB2-0354-43C6-BDBB-8B5EE3DCCCFC}">
    <sortState xmlns:xlrd2="http://schemas.microsoft.com/office/spreadsheetml/2017/richdata2" ref="A9:M2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43D5-0A9B-4343-B9FF-356321E99AA3}">
  <sheetPr>
    <pageSetUpPr fitToPage="1"/>
  </sheetPr>
  <dimension ref="A1:W16"/>
  <sheetViews>
    <sheetView zoomScaleNormal="100" workbookViewId="0">
      <selection activeCell="C17" sqref="C17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2742</v>
      </c>
      <c r="B9" s="40">
        <v>99948</v>
      </c>
      <c r="C9" s="20" t="s">
        <v>3775</v>
      </c>
      <c r="D9" s="20" t="s">
        <v>3059</v>
      </c>
      <c r="E9" s="100">
        <v>0.8</v>
      </c>
      <c r="F9" s="39"/>
      <c r="G9" s="74">
        <f t="shared" ref="G9:G10" si="0">+(E9*133.64)+60.86</f>
        <v>167.77199999999999</v>
      </c>
      <c r="H9" s="74">
        <f t="shared" ref="H9:H10" si="1">(E9*105.62)+48.1</f>
        <v>132.596</v>
      </c>
      <c r="I9" s="74">
        <f t="shared" ref="I9:I10" si="2">(E9*39.95)+18.2</f>
        <v>50.160000000000004</v>
      </c>
      <c r="J9" s="75"/>
      <c r="K9" s="74">
        <f t="shared" ref="K9:K10" si="3">((E9*958.94)+436.69)</f>
        <v>1203.8420000000001</v>
      </c>
      <c r="L9" s="74">
        <f t="shared" ref="L9:L10" si="4">(E9*243.64)+206.46</f>
        <v>401.37200000000001</v>
      </c>
      <c r="M9" s="74">
        <f t="shared" ref="M9:M10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2743</v>
      </c>
      <c r="B10" s="40">
        <v>99948</v>
      </c>
      <c r="C10" s="20" t="s">
        <v>3775</v>
      </c>
      <c r="D10" s="20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4"/>
      <c r="O10" s="44"/>
    </row>
    <row r="11" spans="1:23" x14ac:dyDescent="0.3">
      <c r="A11" s="45"/>
      <c r="B11" s="46"/>
      <c r="C11" s="46"/>
      <c r="D11" s="46"/>
      <c r="E11" s="46"/>
      <c r="F11" s="45"/>
      <c r="G11" s="46"/>
      <c r="H11" s="46"/>
      <c r="I11" s="46"/>
      <c r="J11" s="47"/>
      <c r="K11" s="47"/>
      <c r="L11" s="47"/>
      <c r="M11" s="47"/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ht="19.5" customHeight="1" x14ac:dyDescent="0.3">
      <c r="A12" s="3"/>
      <c r="B12" s="3"/>
      <c r="C12" s="4"/>
      <c r="D12" s="4"/>
      <c r="E12" s="4"/>
      <c r="F12" s="3"/>
      <c r="G12" s="4"/>
      <c r="H12" s="8"/>
      <c r="I12" s="8"/>
      <c r="J12" s="5"/>
      <c r="K12" s="5"/>
      <c r="L12" s="6"/>
      <c r="M12" s="9"/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27"/>
      <c r="B13" s="3"/>
      <c r="C13" s="4"/>
      <c r="D13" s="4"/>
      <c r="E13" s="4"/>
      <c r="F13" s="3"/>
      <c r="G13" s="4"/>
      <c r="H13" s="8"/>
      <c r="I13" s="8"/>
      <c r="J13" s="5"/>
      <c r="K13" s="5"/>
      <c r="L13" s="6"/>
      <c r="M13" s="9"/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27" t="s">
        <v>4187</v>
      </c>
    </row>
    <row r="16" spans="1:23" x14ac:dyDescent="0.3">
      <c r="A16" s="43"/>
    </row>
  </sheetData>
  <autoFilter ref="A8:M8" xr:uid="{93F1D96A-9A92-4B69-8E26-CAD5C8E122EB}"/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AC49-6223-4AC6-B850-797BA43CE8E7}">
  <sheetPr>
    <pageSetUpPr fitToPage="1"/>
  </sheetPr>
  <dimension ref="A1:W146"/>
  <sheetViews>
    <sheetView zoomScaleNormal="100" workbookViewId="0">
      <selection activeCell="I28" sqref="I28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3874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2744</v>
      </c>
      <c r="B9" s="40">
        <v>99949</v>
      </c>
      <c r="C9" s="20" t="s">
        <v>3776</v>
      </c>
      <c r="D9" s="20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44"/>
      <c r="O9" s="44"/>
    </row>
    <row r="10" spans="1:23" x14ac:dyDescent="0.3">
      <c r="A10" s="12" t="s">
        <v>2745</v>
      </c>
      <c r="B10" s="12">
        <v>16820</v>
      </c>
      <c r="C10" s="12" t="s">
        <v>3777</v>
      </c>
      <c r="D10" s="12" t="s">
        <v>3056</v>
      </c>
      <c r="E10" s="100">
        <v>0.95020000000000004</v>
      </c>
      <c r="F10" s="39"/>
      <c r="G10" s="74">
        <f t="shared" si="0"/>
        <v>187.84472799999998</v>
      </c>
      <c r="H10" s="74">
        <f t="shared" si="1"/>
        <v>148.46012400000001</v>
      </c>
      <c r="I10" s="74">
        <f t="shared" si="2"/>
        <v>56.16049000000001</v>
      </c>
      <c r="J10" s="75"/>
      <c r="K10" s="74">
        <f t="shared" si="3"/>
        <v>1347.8747880000001</v>
      </c>
      <c r="L10" s="74">
        <f t="shared" si="4"/>
        <v>437.96672799999999</v>
      </c>
      <c r="M10" s="74">
        <f t="shared" si="5"/>
        <v>988.69574000000011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3">
      <c r="A11" s="12" t="s">
        <v>4119</v>
      </c>
      <c r="B11" s="12">
        <v>47894</v>
      </c>
      <c r="C11" s="12" t="s">
        <v>3448</v>
      </c>
      <c r="D11" s="12" t="s">
        <v>3056</v>
      </c>
      <c r="E11" s="100">
        <v>1.0197000000000001</v>
      </c>
      <c r="F11" s="39"/>
      <c r="G11" s="74">
        <f t="shared" si="0"/>
        <v>197.13270799999998</v>
      </c>
      <c r="H11" s="74">
        <f t="shared" si="1"/>
        <v>155.800714</v>
      </c>
      <c r="I11" s="74">
        <f t="shared" si="2"/>
        <v>58.937015000000002</v>
      </c>
      <c r="J11" s="75"/>
      <c r="K11" s="74">
        <f t="shared" si="3"/>
        <v>1414.5211180000001</v>
      </c>
      <c r="L11" s="74">
        <f t="shared" si="4"/>
        <v>454.89970800000003</v>
      </c>
      <c r="M11" s="74">
        <f t="shared" si="5"/>
        <v>1034.12789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40" t="s">
        <v>2746</v>
      </c>
      <c r="B12" s="40">
        <v>99949</v>
      </c>
      <c r="C12" s="20" t="s">
        <v>3776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2747</v>
      </c>
      <c r="B13" s="12">
        <v>40060</v>
      </c>
      <c r="C13" s="12" t="s">
        <v>3778</v>
      </c>
      <c r="D13" s="12" t="s">
        <v>3056</v>
      </c>
      <c r="E13" s="100">
        <v>0.92279999999999995</v>
      </c>
      <c r="F13" s="39"/>
      <c r="G13" s="74">
        <f t="shared" si="0"/>
        <v>184.18299199999998</v>
      </c>
      <c r="H13" s="74">
        <f t="shared" si="1"/>
        <v>145.566136</v>
      </c>
      <c r="I13" s="74">
        <f t="shared" si="2"/>
        <v>55.065860000000001</v>
      </c>
      <c r="J13" s="75"/>
      <c r="K13" s="74">
        <f t="shared" si="3"/>
        <v>1321.5998320000001</v>
      </c>
      <c r="L13" s="74">
        <f t="shared" si="4"/>
        <v>431.29099199999996</v>
      </c>
      <c r="M13" s="74">
        <f t="shared" si="5"/>
        <v>970.78436000000011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2748</v>
      </c>
      <c r="B14" s="12">
        <v>31340</v>
      </c>
      <c r="C14" s="12" t="s">
        <v>3779</v>
      </c>
      <c r="D14" s="12" t="s">
        <v>3056</v>
      </c>
      <c r="E14" s="100">
        <v>0.87370000000000003</v>
      </c>
      <c r="F14" s="39"/>
      <c r="G14" s="74">
        <f t="shared" si="0"/>
        <v>177.62126799999999</v>
      </c>
      <c r="H14" s="74">
        <f t="shared" si="1"/>
        <v>140.38019400000002</v>
      </c>
      <c r="I14" s="74">
        <f t="shared" si="2"/>
        <v>53.104315</v>
      </c>
      <c r="J14" s="75"/>
      <c r="K14" s="74">
        <f t="shared" si="3"/>
        <v>1274.5158780000002</v>
      </c>
      <c r="L14" s="74">
        <f t="shared" si="4"/>
        <v>419.32826799999998</v>
      </c>
      <c r="M14" s="74">
        <f t="shared" si="5"/>
        <v>938.68768999999998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2749</v>
      </c>
      <c r="B15" s="12">
        <v>31340</v>
      </c>
      <c r="C15" s="12" t="s">
        <v>3779</v>
      </c>
      <c r="D15" s="12" t="s">
        <v>3056</v>
      </c>
      <c r="E15" s="100">
        <v>0.87370000000000003</v>
      </c>
      <c r="F15" s="39"/>
      <c r="G15" s="74">
        <f t="shared" si="0"/>
        <v>177.62126799999999</v>
      </c>
      <c r="H15" s="74">
        <f t="shared" si="1"/>
        <v>140.38019400000002</v>
      </c>
      <c r="I15" s="74">
        <f t="shared" si="2"/>
        <v>53.104315</v>
      </c>
      <c r="J15" s="75"/>
      <c r="K15" s="74">
        <f t="shared" si="3"/>
        <v>1274.5158780000002</v>
      </c>
      <c r="L15" s="74">
        <f t="shared" si="4"/>
        <v>419.32826799999998</v>
      </c>
      <c r="M15" s="74">
        <f t="shared" si="5"/>
        <v>938.68768999999998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2750</v>
      </c>
      <c r="B16" s="12">
        <v>47894</v>
      </c>
      <c r="C16" s="12" t="s">
        <v>3448</v>
      </c>
      <c r="D16" s="12" t="s">
        <v>3056</v>
      </c>
      <c r="E16" s="100">
        <v>1.0197000000000001</v>
      </c>
      <c r="F16" s="39"/>
      <c r="G16" s="74">
        <f t="shared" si="0"/>
        <v>197.13270799999998</v>
      </c>
      <c r="H16" s="74">
        <f t="shared" si="1"/>
        <v>155.800714</v>
      </c>
      <c r="I16" s="74">
        <f t="shared" si="2"/>
        <v>58.937015000000002</v>
      </c>
      <c r="J16" s="75"/>
      <c r="K16" s="74">
        <f t="shared" si="3"/>
        <v>1414.5211180000001</v>
      </c>
      <c r="L16" s="74">
        <f t="shared" si="4"/>
        <v>454.89970800000003</v>
      </c>
      <c r="M16" s="74">
        <f t="shared" si="5"/>
        <v>1034.12789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2751</v>
      </c>
      <c r="B17" s="12">
        <v>44420</v>
      </c>
      <c r="C17" s="12" t="s">
        <v>4110</v>
      </c>
      <c r="D17" s="12" t="s">
        <v>3056</v>
      </c>
      <c r="E17" s="100">
        <v>0.89090000000000003</v>
      </c>
      <c r="F17" s="39"/>
      <c r="G17" s="74">
        <f t="shared" si="0"/>
        <v>179.91987599999999</v>
      </c>
      <c r="H17" s="74">
        <f t="shared" si="1"/>
        <v>142.19685800000002</v>
      </c>
      <c r="I17" s="74">
        <f t="shared" si="2"/>
        <v>53.791454999999999</v>
      </c>
      <c r="J17" s="75"/>
      <c r="K17" s="74">
        <f t="shared" si="3"/>
        <v>1291.009646</v>
      </c>
      <c r="L17" s="74">
        <f t="shared" si="4"/>
        <v>423.51887599999998</v>
      </c>
      <c r="M17" s="74">
        <f t="shared" si="5"/>
        <v>949.93133000000012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2752</v>
      </c>
      <c r="B18" s="40">
        <v>99949</v>
      </c>
      <c r="C18" s="20" t="s">
        <v>3776</v>
      </c>
      <c r="D18" s="20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2753</v>
      </c>
      <c r="B19" s="12">
        <v>31340</v>
      </c>
      <c r="C19" s="12" t="s">
        <v>3779</v>
      </c>
      <c r="D19" s="12" t="s">
        <v>3056</v>
      </c>
      <c r="E19" s="100">
        <v>0.87370000000000003</v>
      </c>
      <c r="F19" s="39"/>
      <c r="G19" s="74">
        <f t="shared" si="0"/>
        <v>177.62126799999999</v>
      </c>
      <c r="H19" s="74">
        <f t="shared" si="1"/>
        <v>140.38019400000002</v>
      </c>
      <c r="I19" s="74">
        <f t="shared" si="2"/>
        <v>53.104315</v>
      </c>
      <c r="J19" s="75"/>
      <c r="K19" s="74">
        <f t="shared" si="3"/>
        <v>1274.5158780000002</v>
      </c>
      <c r="L19" s="74">
        <f t="shared" si="4"/>
        <v>419.32826799999998</v>
      </c>
      <c r="M19" s="74">
        <f t="shared" si="5"/>
        <v>938.68768999999998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2754</v>
      </c>
      <c r="B20" s="40">
        <v>99949</v>
      </c>
      <c r="C20" s="20" t="s">
        <v>3776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2755</v>
      </c>
      <c r="B21" s="12">
        <v>40220</v>
      </c>
      <c r="C21" s="12" t="s">
        <v>3780</v>
      </c>
      <c r="D21" s="12" t="s">
        <v>3056</v>
      </c>
      <c r="E21" s="100">
        <v>0.8891</v>
      </c>
      <c r="F21" s="39"/>
      <c r="G21" s="74">
        <f t="shared" si="0"/>
        <v>179.67932400000001</v>
      </c>
      <c r="H21" s="74">
        <f t="shared" si="1"/>
        <v>142.006742</v>
      </c>
      <c r="I21" s="74">
        <f t="shared" si="2"/>
        <v>53.719544999999997</v>
      </c>
      <c r="J21" s="75"/>
      <c r="K21" s="74">
        <f t="shared" si="3"/>
        <v>1289.2835540000001</v>
      </c>
      <c r="L21" s="74">
        <f t="shared" si="4"/>
        <v>423.08032400000002</v>
      </c>
      <c r="M21" s="74">
        <f t="shared" si="5"/>
        <v>948.75467000000003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4120</v>
      </c>
      <c r="B22" s="12">
        <v>28700</v>
      </c>
      <c r="C22" s="12" t="s">
        <v>3741</v>
      </c>
      <c r="D22" s="12" t="s">
        <v>3056</v>
      </c>
      <c r="E22" s="100">
        <v>0.77270000000000005</v>
      </c>
      <c r="F22" s="39"/>
      <c r="G22" s="74">
        <f t="shared" si="0"/>
        <v>164.123628</v>
      </c>
      <c r="H22" s="74">
        <f t="shared" si="1"/>
        <v>129.71257400000002</v>
      </c>
      <c r="I22" s="74">
        <f t="shared" si="2"/>
        <v>49.069365000000005</v>
      </c>
      <c r="J22" s="75"/>
      <c r="K22" s="74">
        <f t="shared" si="3"/>
        <v>1177.6629380000002</v>
      </c>
      <c r="L22" s="74">
        <f t="shared" si="4"/>
        <v>394.72062800000003</v>
      </c>
      <c r="M22" s="74">
        <f t="shared" si="5"/>
        <v>872.66399000000001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2756</v>
      </c>
      <c r="B23" s="40">
        <v>99949</v>
      </c>
      <c r="C23" s="20" t="s">
        <v>3776</v>
      </c>
      <c r="D23" s="20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2757</v>
      </c>
      <c r="B24" s="40">
        <v>99949</v>
      </c>
      <c r="C24" s="20" t="s">
        <v>3776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2758</v>
      </c>
      <c r="B25" s="12">
        <v>16820</v>
      </c>
      <c r="C25" s="12" t="s">
        <v>3777</v>
      </c>
      <c r="D25" s="12" t="s">
        <v>3056</v>
      </c>
      <c r="E25" s="100">
        <v>0.95020000000000004</v>
      </c>
      <c r="F25" s="39"/>
      <c r="G25" s="74">
        <f t="shared" si="0"/>
        <v>187.84472799999998</v>
      </c>
      <c r="H25" s="74">
        <f t="shared" si="1"/>
        <v>148.46012400000001</v>
      </c>
      <c r="I25" s="74">
        <f t="shared" si="2"/>
        <v>56.16049000000001</v>
      </c>
      <c r="J25" s="75"/>
      <c r="K25" s="74">
        <f t="shared" si="3"/>
        <v>1347.8747880000001</v>
      </c>
      <c r="L25" s="74">
        <f t="shared" si="4"/>
        <v>437.96672799999999</v>
      </c>
      <c r="M25" s="74">
        <f t="shared" si="5"/>
        <v>988.69574000000011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2759</v>
      </c>
      <c r="B26" s="40">
        <v>99949</v>
      </c>
      <c r="C26" s="20" t="s">
        <v>3776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2760</v>
      </c>
      <c r="B27" s="12">
        <v>31340</v>
      </c>
      <c r="C27" s="12" t="s">
        <v>3779</v>
      </c>
      <c r="D27" s="12" t="s">
        <v>3056</v>
      </c>
      <c r="E27" s="100">
        <v>0.87370000000000003</v>
      </c>
      <c r="F27" s="39"/>
      <c r="G27" s="74">
        <f t="shared" si="0"/>
        <v>177.62126799999999</v>
      </c>
      <c r="H27" s="74">
        <f t="shared" si="1"/>
        <v>140.38019400000002</v>
      </c>
      <c r="I27" s="74">
        <f t="shared" si="2"/>
        <v>53.104315</v>
      </c>
      <c r="J27" s="75"/>
      <c r="K27" s="74">
        <f t="shared" si="3"/>
        <v>1274.5158780000002</v>
      </c>
      <c r="L27" s="74">
        <f t="shared" si="4"/>
        <v>419.32826799999998</v>
      </c>
      <c r="M27" s="74">
        <f t="shared" si="5"/>
        <v>938.68768999999998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2761</v>
      </c>
      <c r="B28" s="12">
        <v>40060</v>
      </c>
      <c r="C28" s="12" t="s">
        <v>3778</v>
      </c>
      <c r="D28" s="12" t="s">
        <v>3056</v>
      </c>
      <c r="E28" s="100">
        <v>0.92279999999999995</v>
      </c>
      <c r="F28" s="39"/>
      <c r="G28" s="74">
        <f t="shared" si="0"/>
        <v>184.18299199999998</v>
      </c>
      <c r="H28" s="74">
        <f t="shared" si="1"/>
        <v>145.566136</v>
      </c>
      <c r="I28" s="74">
        <f t="shared" si="2"/>
        <v>55.065860000000001</v>
      </c>
      <c r="J28" s="75"/>
      <c r="K28" s="74">
        <f t="shared" si="3"/>
        <v>1321.5998320000001</v>
      </c>
      <c r="L28" s="74">
        <f t="shared" si="4"/>
        <v>431.29099199999996</v>
      </c>
      <c r="M28" s="74">
        <f t="shared" si="5"/>
        <v>970.78436000000011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2762</v>
      </c>
      <c r="B29" s="40">
        <v>99949</v>
      </c>
      <c r="C29" s="20" t="s">
        <v>3776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2763</v>
      </c>
      <c r="B30" s="12">
        <v>40060</v>
      </c>
      <c r="C30" s="12" t="s">
        <v>3778</v>
      </c>
      <c r="D30" s="12" t="s">
        <v>3056</v>
      </c>
      <c r="E30" s="100">
        <v>0.92279999999999995</v>
      </c>
      <c r="F30" s="39"/>
      <c r="G30" s="74">
        <f t="shared" si="0"/>
        <v>184.18299199999998</v>
      </c>
      <c r="H30" s="74">
        <f t="shared" si="1"/>
        <v>145.566136</v>
      </c>
      <c r="I30" s="74">
        <f t="shared" si="2"/>
        <v>55.065860000000001</v>
      </c>
      <c r="J30" s="75"/>
      <c r="K30" s="74">
        <f t="shared" si="3"/>
        <v>1321.5998320000001</v>
      </c>
      <c r="L30" s="74">
        <f t="shared" si="4"/>
        <v>431.29099199999996</v>
      </c>
      <c r="M30" s="74">
        <f t="shared" si="5"/>
        <v>970.78436000000011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2764</v>
      </c>
      <c r="B31" s="40">
        <v>99949</v>
      </c>
      <c r="C31" s="20" t="s">
        <v>3776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4121</v>
      </c>
      <c r="B32" s="12">
        <v>16820</v>
      </c>
      <c r="C32" s="12" t="s">
        <v>3777</v>
      </c>
      <c r="D32" s="12" t="s">
        <v>3056</v>
      </c>
      <c r="E32" s="100">
        <v>0.95020000000000004</v>
      </c>
      <c r="F32" s="39"/>
      <c r="G32" s="74">
        <f t="shared" si="0"/>
        <v>187.84472799999998</v>
      </c>
      <c r="H32" s="74">
        <f t="shared" si="1"/>
        <v>148.46012400000001</v>
      </c>
      <c r="I32" s="74">
        <f t="shared" si="2"/>
        <v>56.16049000000001</v>
      </c>
      <c r="J32" s="75"/>
      <c r="K32" s="74">
        <f t="shared" si="3"/>
        <v>1347.8747880000001</v>
      </c>
      <c r="L32" s="74">
        <f t="shared" si="4"/>
        <v>437.96672799999999</v>
      </c>
      <c r="M32" s="74">
        <f t="shared" si="5"/>
        <v>988.69574000000011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4043</v>
      </c>
      <c r="B33" s="12">
        <v>47260</v>
      </c>
      <c r="C33" s="12" t="s">
        <v>3659</v>
      </c>
      <c r="D33" s="12" t="s">
        <v>3056</v>
      </c>
      <c r="E33" s="100">
        <v>0.8841</v>
      </c>
      <c r="F33" s="39"/>
      <c r="G33" s="74">
        <f t="shared" si="0"/>
        <v>179.011124</v>
      </c>
      <c r="H33" s="74">
        <f t="shared" si="1"/>
        <v>141.47864200000001</v>
      </c>
      <c r="I33" s="74">
        <f t="shared" si="2"/>
        <v>53.519795000000002</v>
      </c>
      <c r="J33" s="75"/>
      <c r="K33" s="74">
        <f t="shared" si="3"/>
        <v>1284.4888539999999</v>
      </c>
      <c r="L33" s="74">
        <f t="shared" si="4"/>
        <v>421.86212399999999</v>
      </c>
      <c r="M33" s="74">
        <f t="shared" si="5"/>
        <v>945.48617000000013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2765</v>
      </c>
      <c r="B34" s="12">
        <v>40060</v>
      </c>
      <c r="C34" s="12" t="s">
        <v>3778</v>
      </c>
      <c r="D34" s="12" t="s">
        <v>3056</v>
      </c>
      <c r="E34" s="100">
        <v>0.92279999999999995</v>
      </c>
      <c r="F34" s="39"/>
      <c r="G34" s="74">
        <f t="shared" si="0"/>
        <v>184.18299199999998</v>
      </c>
      <c r="H34" s="74">
        <f t="shared" si="1"/>
        <v>145.566136</v>
      </c>
      <c r="I34" s="74">
        <f t="shared" si="2"/>
        <v>55.065860000000001</v>
      </c>
      <c r="J34" s="75"/>
      <c r="K34" s="74">
        <f t="shared" si="3"/>
        <v>1321.5998320000001</v>
      </c>
      <c r="L34" s="74">
        <f t="shared" si="4"/>
        <v>431.29099199999996</v>
      </c>
      <c r="M34" s="74">
        <f t="shared" si="5"/>
        <v>970.78436000000011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2766</v>
      </c>
      <c r="B35" s="12">
        <v>47894</v>
      </c>
      <c r="C35" s="12" t="s">
        <v>3448</v>
      </c>
      <c r="D35" s="12" t="s">
        <v>3056</v>
      </c>
      <c r="E35" s="100">
        <v>1.0197000000000001</v>
      </c>
      <c r="F35" s="39"/>
      <c r="G35" s="74">
        <f t="shared" si="0"/>
        <v>197.13270799999998</v>
      </c>
      <c r="H35" s="74">
        <f t="shared" si="1"/>
        <v>155.800714</v>
      </c>
      <c r="I35" s="74">
        <f t="shared" si="2"/>
        <v>58.937015000000002</v>
      </c>
      <c r="J35" s="75"/>
      <c r="K35" s="74">
        <f t="shared" si="3"/>
        <v>1414.5211180000001</v>
      </c>
      <c r="L35" s="74">
        <f t="shared" si="4"/>
        <v>454.89970800000003</v>
      </c>
      <c r="M35" s="74">
        <f t="shared" si="5"/>
        <v>1034.12789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4122</v>
      </c>
      <c r="B36" s="12">
        <v>40060</v>
      </c>
      <c r="C36" s="12" t="s">
        <v>3778</v>
      </c>
      <c r="D36" s="12" t="s">
        <v>3056</v>
      </c>
      <c r="E36" s="100">
        <v>0.92279999999999995</v>
      </c>
      <c r="F36" s="39"/>
      <c r="G36" s="74">
        <f t="shared" si="0"/>
        <v>184.18299199999998</v>
      </c>
      <c r="H36" s="74">
        <f t="shared" si="1"/>
        <v>145.566136</v>
      </c>
      <c r="I36" s="74">
        <f t="shared" si="2"/>
        <v>55.065860000000001</v>
      </c>
      <c r="J36" s="75"/>
      <c r="K36" s="74">
        <f t="shared" si="3"/>
        <v>1321.5998320000001</v>
      </c>
      <c r="L36" s="74">
        <f t="shared" si="4"/>
        <v>431.29099199999996</v>
      </c>
      <c r="M36" s="74">
        <f t="shared" si="5"/>
        <v>970.78436000000011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2767</v>
      </c>
      <c r="B37" s="40">
        <v>99949</v>
      </c>
      <c r="C37" s="20" t="s">
        <v>3776</v>
      </c>
      <c r="D37" s="20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2768</v>
      </c>
      <c r="B38" s="12">
        <v>40220</v>
      </c>
      <c r="C38" s="12" t="s">
        <v>3780</v>
      </c>
      <c r="D38" s="12" t="s">
        <v>3056</v>
      </c>
      <c r="E38" s="100">
        <v>0.8891</v>
      </c>
      <c r="F38" s="39"/>
      <c r="G38" s="74">
        <f t="shared" si="0"/>
        <v>179.67932400000001</v>
      </c>
      <c r="H38" s="74">
        <f t="shared" si="1"/>
        <v>142.006742</v>
      </c>
      <c r="I38" s="74">
        <f t="shared" si="2"/>
        <v>53.719544999999997</v>
      </c>
      <c r="J38" s="75"/>
      <c r="K38" s="74">
        <f t="shared" si="3"/>
        <v>1289.2835540000001</v>
      </c>
      <c r="L38" s="74">
        <f t="shared" si="4"/>
        <v>423.08032400000002</v>
      </c>
      <c r="M38" s="74">
        <f t="shared" si="5"/>
        <v>948.75467000000003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2769</v>
      </c>
      <c r="B39" s="12">
        <v>47894</v>
      </c>
      <c r="C39" s="12" t="s">
        <v>3448</v>
      </c>
      <c r="D39" s="12" t="s">
        <v>3056</v>
      </c>
      <c r="E39" s="100">
        <v>1.0197000000000001</v>
      </c>
      <c r="F39" s="39"/>
      <c r="G39" s="74">
        <f t="shared" si="0"/>
        <v>197.13270799999998</v>
      </c>
      <c r="H39" s="74">
        <f t="shared" si="1"/>
        <v>155.800714</v>
      </c>
      <c r="I39" s="74">
        <f t="shared" si="2"/>
        <v>58.937015000000002</v>
      </c>
      <c r="J39" s="75"/>
      <c r="K39" s="74">
        <f t="shared" si="3"/>
        <v>1414.5211180000001</v>
      </c>
      <c r="L39" s="74">
        <f t="shared" si="4"/>
        <v>454.89970800000003</v>
      </c>
      <c r="M39" s="74">
        <f t="shared" si="5"/>
        <v>1034.12789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2770</v>
      </c>
      <c r="B40" s="40">
        <v>99949</v>
      </c>
      <c r="C40" s="20" t="s">
        <v>3776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2771</v>
      </c>
      <c r="B41" s="40">
        <v>99949</v>
      </c>
      <c r="C41" s="20" t="s">
        <v>3776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2772</v>
      </c>
      <c r="B42" s="40">
        <v>99949</v>
      </c>
      <c r="C42" s="20" t="s">
        <v>3776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2773</v>
      </c>
      <c r="B43" s="12">
        <v>40060</v>
      </c>
      <c r="C43" s="12" t="s">
        <v>3778</v>
      </c>
      <c r="D43" s="12" t="s">
        <v>3056</v>
      </c>
      <c r="E43" s="100">
        <v>0.92279999999999995</v>
      </c>
      <c r="F43" s="39"/>
      <c r="G43" s="74">
        <f t="shared" si="0"/>
        <v>184.18299199999998</v>
      </c>
      <c r="H43" s="74">
        <f t="shared" si="1"/>
        <v>145.566136</v>
      </c>
      <c r="I43" s="74">
        <f t="shared" si="2"/>
        <v>55.065860000000001</v>
      </c>
      <c r="J43" s="75"/>
      <c r="K43" s="74">
        <f t="shared" si="3"/>
        <v>1321.5998320000001</v>
      </c>
      <c r="L43" s="74">
        <f t="shared" si="4"/>
        <v>431.29099199999996</v>
      </c>
      <c r="M43" s="74">
        <f t="shared" si="5"/>
        <v>970.78436000000011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2774</v>
      </c>
      <c r="B44" s="40">
        <v>99949</v>
      </c>
      <c r="C44" s="20" t="s">
        <v>3776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2775</v>
      </c>
      <c r="B45" s="40">
        <v>99949</v>
      </c>
      <c r="C45" s="20" t="s">
        <v>3776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4123</v>
      </c>
      <c r="B46" s="12">
        <v>47894</v>
      </c>
      <c r="C46" s="12" t="s">
        <v>3448</v>
      </c>
      <c r="D46" s="12" t="s">
        <v>3056</v>
      </c>
      <c r="E46" s="100">
        <v>1.0197000000000001</v>
      </c>
      <c r="F46" s="39"/>
      <c r="G46" s="74">
        <f t="shared" si="0"/>
        <v>197.13270799999998</v>
      </c>
      <c r="H46" s="74">
        <f t="shared" si="1"/>
        <v>155.800714</v>
      </c>
      <c r="I46" s="74">
        <f t="shared" si="2"/>
        <v>58.937015000000002</v>
      </c>
      <c r="J46" s="75"/>
      <c r="K46" s="74">
        <f t="shared" si="3"/>
        <v>1414.5211180000001</v>
      </c>
      <c r="L46" s="74">
        <f t="shared" si="4"/>
        <v>454.89970800000003</v>
      </c>
      <c r="M46" s="74">
        <f t="shared" si="5"/>
        <v>1034.12789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2776</v>
      </c>
      <c r="B47" s="12">
        <v>47894</v>
      </c>
      <c r="C47" s="12" t="s">
        <v>3448</v>
      </c>
      <c r="D47" s="12" t="s">
        <v>3056</v>
      </c>
      <c r="E47" s="100">
        <v>1.0197000000000001</v>
      </c>
      <c r="F47" s="39"/>
      <c r="G47" s="74">
        <f t="shared" si="0"/>
        <v>197.13270799999998</v>
      </c>
      <c r="H47" s="74">
        <f t="shared" si="1"/>
        <v>155.800714</v>
      </c>
      <c r="I47" s="74">
        <f t="shared" si="2"/>
        <v>58.937015000000002</v>
      </c>
      <c r="J47" s="75"/>
      <c r="K47" s="74">
        <f t="shared" si="3"/>
        <v>1414.5211180000001</v>
      </c>
      <c r="L47" s="74">
        <f t="shared" si="4"/>
        <v>454.89970800000003</v>
      </c>
      <c r="M47" s="74">
        <f t="shared" si="5"/>
        <v>1034.12789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4124</v>
      </c>
      <c r="B48" s="12">
        <v>47894</v>
      </c>
      <c r="C48" s="12" t="s">
        <v>3448</v>
      </c>
      <c r="D48" s="12" t="s">
        <v>3056</v>
      </c>
      <c r="E48" s="100">
        <v>1.0197000000000001</v>
      </c>
      <c r="F48" s="39"/>
      <c r="G48" s="74">
        <f t="shared" si="0"/>
        <v>197.13270799999998</v>
      </c>
      <c r="H48" s="74">
        <f t="shared" si="1"/>
        <v>155.800714</v>
      </c>
      <c r="I48" s="74">
        <f t="shared" si="2"/>
        <v>58.937015000000002</v>
      </c>
      <c r="J48" s="75"/>
      <c r="K48" s="74">
        <f t="shared" si="3"/>
        <v>1414.5211180000001</v>
      </c>
      <c r="L48" s="74">
        <f t="shared" si="4"/>
        <v>454.89970800000003</v>
      </c>
      <c r="M48" s="74">
        <f t="shared" si="5"/>
        <v>1034.12789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2777</v>
      </c>
      <c r="B49" s="12">
        <v>47894</v>
      </c>
      <c r="C49" s="12" t="s">
        <v>3448</v>
      </c>
      <c r="D49" s="12" t="s">
        <v>3056</v>
      </c>
      <c r="E49" s="100">
        <v>1.0197000000000001</v>
      </c>
      <c r="F49" s="39"/>
      <c r="G49" s="74">
        <f t="shared" si="0"/>
        <v>197.13270799999998</v>
      </c>
      <c r="H49" s="74">
        <f t="shared" si="1"/>
        <v>155.800714</v>
      </c>
      <c r="I49" s="74">
        <f t="shared" si="2"/>
        <v>58.937015000000002</v>
      </c>
      <c r="J49" s="75"/>
      <c r="K49" s="74">
        <f t="shared" si="3"/>
        <v>1414.5211180000001</v>
      </c>
      <c r="L49" s="74">
        <f t="shared" si="4"/>
        <v>454.89970800000003</v>
      </c>
      <c r="M49" s="74">
        <f t="shared" si="5"/>
        <v>1034.12789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2778</v>
      </c>
      <c r="B50" s="12">
        <v>13980</v>
      </c>
      <c r="C50" s="12" t="s">
        <v>3781</v>
      </c>
      <c r="D50" s="12" t="s">
        <v>3056</v>
      </c>
      <c r="E50" s="100">
        <v>0.8669</v>
      </c>
      <c r="F50" s="39"/>
      <c r="G50" s="74">
        <f t="shared" si="0"/>
        <v>176.71251599999999</v>
      </c>
      <c r="H50" s="74">
        <f t="shared" si="1"/>
        <v>139.661978</v>
      </c>
      <c r="I50" s="74">
        <f t="shared" si="2"/>
        <v>52.832655000000003</v>
      </c>
      <c r="J50" s="75"/>
      <c r="K50" s="74">
        <f t="shared" si="3"/>
        <v>1267.9950860000001</v>
      </c>
      <c r="L50" s="74">
        <f t="shared" si="4"/>
        <v>417.671516</v>
      </c>
      <c r="M50" s="74">
        <f t="shared" si="5"/>
        <v>934.24252999999999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2779</v>
      </c>
      <c r="B51" s="12">
        <v>16820</v>
      </c>
      <c r="C51" s="12" t="s">
        <v>3777</v>
      </c>
      <c r="D51" s="12" t="s">
        <v>3056</v>
      </c>
      <c r="E51" s="100">
        <v>0.95020000000000004</v>
      </c>
      <c r="F51" s="39"/>
      <c r="G51" s="74">
        <f t="shared" si="0"/>
        <v>187.84472799999998</v>
      </c>
      <c r="H51" s="74">
        <f t="shared" si="1"/>
        <v>148.46012400000001</v>
      </c>
      <c r="I51" s="74">
        <f t="shared" si="2"/>
        <v>56.16049000000001</v>
      </c>
      <c r="J51" s="75"/>
      <c r="K51" s="74">
        <f t="shared" si="3"/>
        <v>1347.8747880000001</v>
      </c>
      <c r="L51" s="74">
        <f t="shared" si="4"/>
        <v>437.96672799999999</v>
      </c>
      <c r="M51" s="74">
        <f t="shared" si="5"/>
        <v>988.69574000000011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2780</v>
      </c>
      <c r="B52" s="12">
        <v>40220</v>
      </c>
      <c r="C52" s="12" t="s">
        <v>3780</v>
      </c>
      <c r="D52" s="12" t="s">
        <v>3056</v>
      </c>
      <c r="E52" s="100">
        <v>0.8891</v>
      </c>
      <c r="F52" s="39"/>
      <c r="G52" s="74">
        <f t="shared" si="0"/>
        <v>179.67932400000001</v>
      </c>
      <c r="H52" s="74">
        <f t="shared" si="1"/>
        <v>142.006742</v>
      </c>
      <c r="I52" s="74">
        <f t="shared" si="2"/>
        <v>53.719544999999997</v>
      </c>
      <c r="J52" s="75"/>
      <c r="K52" s="74">
        <f t="shared" si="3"/>
        <v>1289.2835540000001</v>
      </c>
      <c r="L52" s="74">
        <f t="shared" si="4"/>
        <v>423.08032400000002</v>
      </c>
      <c r="M52" s="74">
        <f t="shared" si="5"/>
        <v>948.75467000000003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2781</v>
      </c>
      <c r="B53" s="12">
        <v>49020</v>
      </c>
      <c r="C53" s="12" t="s">
        <v>3782</v>
      </c>
      <c r="D53" s="12" t="s">
        <v>3056</v>
      </c>
      <c r="E53" s="100">
        <v>0.89410000000000001</v>
      </c>
      <c r="F53" s="39"/>
      <c r="G53" s="74">
        <f t="shared" si="0"/>
        <v>180.34752399999999</v>
      </c>
      <c r="H53" s="74">
        <f t="shared" si="1"/>
        <v>142.534842</v>
      </c>
      <c r="I53" s="74">
        <f t="shared" si="2"/>
        <v>53.919295000000005</v>
      </c>
      <c r="J53" s="75"/>
      <c r="K53" s="74">
        <f t="shared" si="3"/>
        <v>1294.078254</v>
      </c>
      <c r="L53" s="74">
        <f t="shared" si="4"/>
        <v>424.29852399999999</v>
      </c>
      <c r="M53" s="74">
        <f t="shared" si="5"/>
        <v>952.02317000000016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4125</v>
      </c>
      <c r="B54" s="12">
        <v>47894</v>
      </c>
      <c r="C54" s="12" t="s">
        <v>3448</v>
      </c>
      <c r="D54" s="12" t="s">
        <v>3056</v>
      </c>
      <c r="E54" s="100">
        <v>1.0197000000000001</v>
      </c>
      <c r="F54" s="39"/>
      <c r="G54" s="74">
        <f t="shared" si="0"/>
        <v>197.13270799999998</v>
      </c>
      <c r="H54" s="74">
        <f t="shared" si="1"/>
        <v>155.800714</v>
      </c>
      <c r="I54" s="74">
        <f t="shared" si="2"/>
        <v>58.937015000000002</v>
      </c>
      <c r="J54" s="75"/>
      <c r="K54" s="74">
        <f t="shared" si="3"/>
        <v>1414.5211180000001</v>
      </c>
      <c r="L54" s="74">
        <f t="shared" si="4"/>
        <v>454.89970800000003</v>
      </c>
      <c r="M54" s="74">
        <f t="shared" si="5"/>
        <v>1034.12789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4046</v>
      </c>
      <c r="B55" s="40">
        <v>99949</v>
      </c>
      <c r="C55" s="20" t="s">
        <v>3776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2782</v>
      </c>
      <c r="B56" s="12">
        <v>13980</v>
      </c>
      <c r="C56" s="12" t="s">
        <v>3781</v>
      </c>
      <c r="D56" s="12" t="s">
        <v>3056</v>
      </c>
      <c r="E56" s="100">
        <v>0.8669</v>
      </c>
      <c r="F56" s="39"/>
      <c r="G56" s="74">
        <f t="shared" si="0"/>
        <v>176.71251599999999</v>
      </c>
      <c r="H56" s="74">
        <f t="shared" si="1"/>
        <v>139.661978</v>
      </c>
      <c r="I56" s="74">
        <f t="shared" si="2"/>
        <v>52.832655000000003</v>
      </c>
      <c r="J56" s="75"/>
      <c r="K56" s="74">
        <f t="shared" si="3"/>
        <v>1267.9950860000001</v>
      </c>
      <c r="L56" s="74">
        <f t="shared" si="4"/>
        <v>417.671516</v>
      </c>
      <c r="M56" s="74">
        <f t="shared" si="5"/>
        <v>934.24252999999999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2783</v>
      </c>
      <c r="B57" s="12">
        <v>47260</v>
      </c>
      <c r="C57" s="12" t="s">
        <v>3659</v>
      </c>
      <c r="D57" s="12" t="s">
        <v>3056</v>
      </c>
      <c r="E57" s="100">
        <v>0.8841</v>
      </c>
      <c r="F57" s="39"/>
      <c r="G57" s="74">
        <f t="shared" si="0"/>
        <v>179.011124</v>
      </c>
      <c r="H57" s="74">
        <f t="shared" si="1"/>
        <v>141.47864200000001</v>
      </c>
      <c r="I57" s="74">
        <f t="shared" si="2"/>
        <v>53.519795000000002</v>
      </c>
      <c r="J57" s="75"/>
      <c r="K57" s="74">
        <f t="shared" si="3"/>
        <v>1284.4888539999999</v>
      </c>
      <c r="L57" s="74">
        <f t="shared" si="4"/>
        <v>421.86212399999999</v>
      </c>
      <c r="M57" s="74">
        <f t="shared" si="5"/>
        <v>945.48617000000013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2784</v>
      </c>
      <c r="B58" s="12">
        <v>40060</v>
      </c>
      <c r="C58" s="12" t="s">
        <v>3778</v>
      </c>
      <c r="D58" s="12" t="s">
        <v>3056</v>
      </c>
      <c r="E58" s="100">
        <v>0.92279999999999995</v>
      </c>
      <c r="F58" s="39"/>
      <c r="G58" s="74">
        <f t="shared" si="0"/>
        <v>184.18299199999998</v>
      </c>
      <c r="H58" s="74">
        <f t="shared" si="1"/>
        <v>145.566136</v>
      </c>
      <c r="I58" s="74">
        <f t="shared" si="2"/>
        <v>55.065860000000001</v>
      </c>
      <c r="J58" s="75"/>
      <c r="K58" s="74">
        <f t="shared" si="3"/>
        <v>1321.5998320000001</v>
      </c>
      <c r="L58" s="74">
        <f t="shared" si="4"/>
        <v>431.29099199999996</v>
      </c>
      <c r="M58" s="74">
        <f t="shared" si="5"/>
        <v>970.78436000000011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2785</v>
      </c>
      <c r="B59" s="40">
        <v>99949</v>
      </c>
      <c r="C59" s="20" t="s">
        <v>3776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2786</v>
      </c>
      <c r="B60" s="12">
        <v>16820</v>
      </c>
      <c r="C60" s="12" t="s">
        <v>3777</v>
      </c>
      <c r="D60" s="12" t="s">
        <v>3056</v>
      </c>
      <c r="E60" s="100">
        <v>0.95020000000000004</v>
      </c>
      <c r="F60" s="39"/>
      <c r="G60" s="74">
        <f t="shared" si="0"/>
        <v>187.84472799999998</v>
      </c>
      <c r="H60" s="74">
        <f t="shared" si="1"/>
        <v>148.46012400000001</v>
      </c>
      <c r="I60" s="74">
        <f t="shared" si="2"/>
        <v>56.16049000000001</v>
      </c>
      <c r="J60" s="75"/>
      <c r="K60" s="74">
        <f t="shared" si="3"/>
        <v>1347.8747880000001</v>
      </c>
      <c r="L60" s="74">
        <f t="shared" si="4"/>
        <v>437.96672799999999</v>
      </c>
      <c r="M60" s="74">
        <f t="shared" si="5"/>
        <v>988.69574000000011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2787</v>
      </c>
      <c r="B61" s="40">
        <v>99949</v>
      </c>
      <c r="C61" s="20" t="s">
        <v>3776</v>
      </c>
      <c r="D61" s="20" t="s">
        <v>3059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2788</v>
      </c>
      <c r="B62" s="40">
        <v>99949</v>
      </c>
      <c r="C62" s="20" t="s">
        <v>3776</v>
      </c>
      <c r="D62" s="20" t="s">
        <v>3059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12" t="s">
        <v>4126</v>
      </c>
      <c r="B63" s="12">
        <v>47260</v>
      </c>
      <c r="C63" s="12" t="s">
        <v>3659</v>
      </c>
      <c r="D63" s="12" t="s">
        <v>3056</v>
      </c>
      <c r="E63" s="100">
        <v>0.8841</v>
      </c>
      <c r="F63" s="39"/>
      <c r="G63" s="74">
        <f t="shared" si="0"/>
        <v>179.011124</v>
      </c>
      <c r="H63" s="74">
        <f t="shared" si="1"/>
        <v>141.47864200000001</v>
      </c>
      <c r="I63" s="74">
        <f t="shared" si="2"/>
        <v>53.519795000000002</v>
      </c>
      <c r="J63" s="75"/>
      <c r="K63" s="74">
        <f t="shared" si="3"/>
        <v>1284.4888539999999</v>
      </c>
      <c r="L63" s="74">
        <f t="shared" si="4"/>
        <v>421.86212399999999</v>
      </c>
      <c r="M63" s="74">
        <f t="shared" si="5"/>
        <v>945.48617000000013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2789</v>
      </c>
      <c r="B64" s="12">
        <v>40060</v>
      </c>
      <c r="C64" s="12" t="s">
        <v>3778</v>
      </c>
      <c r="D64" s="12" t="s">
        <v>3056</v>
      </c>
      <c r="E64" s="100">
        <v>0.92279999999999995</v>
      </c>
      <c r="F64" s="39"/>
      <c r="G64" s="74">
        <f t="shared" si="0"/>
        <v>184.18299199999998</v>
      </c>
      <c r="H64" s="74">
        <f t="shared" si="1"/>
        <v>145.566136</v>
      </c>
      <c r="I64" s="74">
        <f t="shared" si="2"/>
        <v>55.065860000000001</v>
      </c>
      <c r="J64" s="75"/>
      <c r="K64" s="74">
        <f t="shared" si="3"/>
        <v>1321.5998320000001</v>
      </c>
      <c r="L64" s="74">
        <f t="shared" si="4"/>
        <v>431.29099199999996</v>
      </c>
      <c r="M64" s="74">
        <f t="shared" si="5"/>
        <v>970.78436000000011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4127</v>
      </c>
      <c r="B65" s="12">
        <v>25500</v>
      </c>
      <c r="C65" s="12" t="s">
        <v>3783</v>
      </c>
      <c r="D65" s="12" t="s">
        <v>3056</v>
      </c>
      <c r="E65" s="100">
        <v>0.95720000000000005</v>
      </c>
      <c r="F65" s="39"/>
      <c r="G65" s="74">
        <f t="shared" si="0"/>
        <v>188.78020799999999</v>
      </c>
      <c r="H65" s="74">
        <f t="shared" si="1"/>
        <v>149.19946400000001</v>
      </c>
      <c r="I65" s="74">
        <f t="shared" si="2"/>
        <v>56.44014</v>
      </c>
      <c r="J65" s="75"/>
      <c r="K65" s="74">
        <f t="shared" si="3"/>
        <v>1354.5873680000002</v>
      </c>
      <c r="L65" s="74">
        <f t="shared" si="4"/>
        <v>439.67220800000001</v>
      </c>
      <c r="M65" s="74">
        <f t="shared" si="5"/>
        <v>993.27164000000016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2790</v>
      </c>
      <c r="B66" s="12">
        <v>40060</v>
      </c>
      <c r="C66" s="12" t="s">
        <v>3778</v>
      </c>
      <c r="D66" s="12" t="s">
        <v>3056</v>
      </c>
      <c r="E66" s="100">
        <v>0.92279999999999995</v>
      </c>
      <c r="F66" s="39"/>
      <c r="G66" s="74">
        <f t="shared" si="0"/>
        <v>184.18299199999998</v>
      </c>
      <c r="H66" s="74">
        <f t="shared" si="1"/>
        <v>145.566136</v>
      </c>
      <c r="I66" s="74">
        <f t="shared" si="2"/>
        <v>55.065860000000001</v>
      </c>
      <c r="J66" s="75"/>
      <c r="K66" s="74">
        <f t="shared" si="3"/>
        <v>1321.5998320000001</v>
      </c>
      <c r="L66" s="74">
        <f t="shared" si="4"/>
        <v>431.29099199999996</v>
      </c>
      <c r="M66" s="74">
        <f t="shared" si="5"/>
        <v>970.78436000000011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2791</v>
      </c>
      <c r="B67" s="40">
        <v>99949</v>
      </c>
      <c r="C67" s="20" t="s">
        <v>3776</v>
      </c>
      <c r="D67" s="20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2792</v>
      </c>
      <c r="B68" s="40">
        <v>99949</v>
      </c>
      <c r="C68" s="20" t="s">
        <v>3776</v>
      </c>
      <c r="D68" s="20" t="s">
        <v>3059</v>
      </c>
      <c r="E68" s="100">
        <v>0.8</v>
      </c>
      <c r="F68" s="39"/>
      <c r="G68" s="74">
        <f t="shared" si="0"/>
        <v>167.77199999999999</v>
      </c>
      <c r="H68" s="74">
        <f t="shared" si="1"/>
        <v>132.596</v>
      </c>
      <c r="I68" s="74">
        <f t="shared" si="2"/>
        <v>50.160000000000004</v>
      </c>
      <c r="J68" s="75"/>
      <c r="K68" s="74">
        <f t="shared" si="3"/>
        <v>1203.8420000000001</v>
      </c>
      <c r="L68" s="74">
        <f t="shared" si="4"/>
        <v>401.37200000000001</v>
      </c>
      <c r="M68" s="74">
        <f t="shared" si="5"/>
        <v>890.51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4044</v>
      </c>
      <c r="B69" s="12">
        <v>40060</v>
      </c>
      <c r="C69" s="12" t="s">
        <v>3778</v>
      </c>
      <c r="D69" s="12" t="s">
        <v>3056</v>
      </c>
      <c r="E69" s="100">
        <v>0.92279999999999995</v>
      </c>
      <c r="F69" s="39"/>
      <c r="G69" s="74">
        <f t="shared" si="0"/>
        <v>184.18299199999998</v>
      </c>
      <c r="H69" s="74">
        <f t="shared" si="1"/>
        <v>145.566136</v>
      </c>
      <c r="I69" s="74">
        <f t="shared" si="2"/>
        <v>55.065860000000001</v>
      </c>
      <c r="J69" s="75"/>
      <c r="K69" s="74">
        <f t="shared" si="3"/>
        <v>1321.5998320000001</v>
      </c>
      <c r="L69" s="74">
        <f t="shared" si="4"/>
        <v>431.29099199999996</v>
      </c>
      <c r="M69" s="74">
        <f t="shared" si="5"/>
        <v>970.78436000000011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2793</v>
      </c>
      <c r="B70" s="12">
        <v>47260</v>
      </c>
      <c r="C70" s="12" t="s">
        <v>3659</v>
      </c>
      <c r="D70" s="12" t="s">
        <v>3056</v>
      </c>
      <c r="E70" s="100">
        <v>0.8841</v>
      </c>
      <c r="F70" s="39"/>
      <c r="G70" s="74">
        <f t="shared" si="0"/>
        <v>179.011124</v>
      </c>
      <c r="H70" s="74">
        <f t="shared" si="1"/>
        <v>141.47864200000001</v>
      </c>
      <c r="I70" s="74">
        <f t="shared" si="2"/>
        <v>53.519795000000002</v>
      </c>
      <c r="J70" s="75"/>
      <c r="K70" s="74">
        <f t="shared" si="3"/>
        <v>1284.4888539999999</v>
      </c>
      <c r="L70" s="74">
        <f t="shared" si="4"/>
        <v>421.86212399999999</v>
      </c>
      <c r="M70" s="74">
        <f t="shared" si="5"/>
        <v>945.48617000000013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4128</v>
      </c>
      <c r="B71" s="12">
        <v>47260</v>
      </c>
      <c r="C71" s="12" t="s">
        <v>3659</v>
      </c>
      <c r="D71" s="12" t="s">
        <v>3056</v>
      </c>
      <c r="E71" s="100">
        <v>0.8841</v>
      </c>
      <c r="F71" s="39"/>
      <c r="G71" s="74">
        <f t="shared" si="0"/>
        <v>179.011124</v>
      </c>
      <c r="H71" s="74">
        <f t="shared" si="1"/>
        <v>141.47864200000001</v>
      </c>
      <c r="I71" s="74">
        <f t="shared" si="2"/>
        <v>53.519795000000002</v>
      </c>
      <c r="J71" s="75"/>
      <c r="K71" s="74">
        <f t="shared" si="3"/>
        <v>1284.4888539999999</v>
      </c>
      <c r="L71" s="74">
        <f t="shared" si="4"/>
        <v>421.86212399999999</v>
      </c>
      <c r="M71" s="74">
        <f t="shared" si="5"/>
        <v>945.48617000000013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2794</v>
      </c>
      <c r="B72" s="40">
        <v>99949</v>
      </c>
      <c r="C72" s="20" t="s">
        <v>3776</v>
      </c>
      <c r="D72" s="20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2795</v>
      </c>
      <c r="B73" s="40">
        <v>99949</v>
      </c>
      <c r="C73" s="20" t="s">
        <v>3776</v>
      </c>
      <c r="D73" s="20" t="s">
        <v>3059</v>
      </c>
      <c r="E73" s="100">
        <v>0.8</v>
      </c>
      <c r="F73" s="39"/>
      <c r="G73" s="74">
        <f t="shared" ref="G73:G136" si="6">+(E73*133.64)+60.86</f>
        <v>167.77199999999999</v>
      </c>
      <c r="H73" s="74">
        <f t="shared" ref="H73:H136" si="7">(E73*105.62)+48.1</f>
        <v>132.596</v>
      </c>
      <c r="I73" s="74">
        <f t="shared" ref="I73:I136" si="8">(E73*39.95)+18.2</f>
        <v>50.160000000000004</v>
      </c>
      <c r="J73" s="75"/>
      <c r="K73" s="74">
        <f t="shared" ref="K73:K136" si="9">((E73*958.94)+436.69)</f>
        <v>1203.8420000000001</v>
      </c>
      <c r="L73" s="74">
        <f t="shared" ref="L73:L136" si="10">(E73*243.64)+206.46</f>
        <v>401.37200000000001</v>
      </c>
      <c r="M73" s="74">
        <f t="shared" ref="M73:M136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12" t="s">
        <v>2796</v>
      </c>
      <c r="B74" s="12">
        <v>40060</v>
      </c>
      <c r="C74" s="12" t="s">
        <v>3778</v>
      </c>
      <c r="D74" s="12" t="s">
        <v>3056</v>
      </c>
      <c r="E74" s="100">
        <v>0.92279999999999995</v>
      </c>
      <c r="F74" s="39"/>
      <c r="G74" s="74">
        <f t="shared" si="6"/>
        <v>184.18299199999998</v>
      </c>
      <c r="H74" s="74">
        <f t="shared" si="7"/>
        <v>145.566136</v>
      </c>
      <c r="I74" s="74">
        <f t="shared" si="8"/>
        <v>55.065860000000001</v>
      </c>
      <c r="J74" s="75"/>
      <c r="K74" s="74">
        <f t="shared" si="9"/>
        <v>1321.5998320000001</v>
      </c>
      <c r="L74" s="74">
        <f t="shared" si="10"/>
        <v>431.29099199999996</v>
      </c>
      <c r="M74" s="74">
        <f t="shared" si="11"/>
        <v>970.78436000000011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2797</v>
      </c>
      <c r="B75" s="40">
        <v>99949</v>
      </c>
      <c r="C75" s="20" t="s">
        <v>3776</v>
      </c>
      <c r="D75" s="20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2798</v>
      </c>
      <c r="B76" s="40">
        <v>99949</v>
      </c>
      <c r="C76" s="20" t="s">
        <v>3776</v>
      </c>
      <c r="D76" s="20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2799</v>
      </c>
      <c r="B77" s="40">
        <v>99949</v>
      </c>
      <c r="C77" s="20" t="s">
        <v>3776</v>
      </c>
      <c r="D77" s="20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12" t="s">
        <v>2800</v>
      </c>
      <c r="B78" s="12">
        <v>47894</v>
      </c>
      <c r="C78" s="12" t="s">
        <v>3448</v>
      </c>
      <c r="D78" s="12" t="s">
        <v>3056</v>
      </c>
      <c r="E78" s="100">
        <v>1.0197000000000001</v>
      </c>
      <c r="F78" s="39"/>
      <c r="G78" s="74">
        <f t="shared" si="6"/>
        <v>197.13270799999998</v>
      </c>
      <c r="H78" s="74">
        <f t="shared" si="7"/>
        <v>155.800714</v>
      </c>
      <c r="I78" s="74">
        <f t="shared" si="8"/>
        <v>58.937015000000002</v>
      </c>
      <c r="J78" s="75"/>
      <c r="K78" s="74">
        <f t="shared" si="9"/>
        <v>1414.5211180000001</v>
      </c>
      <c r="L78" s="74">
        <f t="shared" si="10"/>
        <v>454.89970800000003</v>
      </c>
      <c r="M78" s="74">
        <f t="shared" si="11"/>
        <v>1034.12789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2801</v>
      </c>
      <c r="B79" s="40">
        <v>99949</v>
      </c>
      <c r="C79" s="20" t="s">
        <v>3776</v>
      </c>
      <c r="D79" s="20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2802</v>
      </c>
      <c r="B80" s="40">
        <v>99949</v>
      </c>
      <c r="C80" s="20" t="s">
        <v>3776</v>
      </c>
      <c r="D80" s="20" t="s">
        <v>3059</v>
      </c>
      <c r="E80" s="100">
        <v>0.8</v>
      </c>
      <c r="F80" s="39"/>
      <c r="G80" s="74">
        <f t="shared" si="6"/>
        <v>167.77199999999999</v>
      </c>
      <c r="H80" s="74">
        <f t="shared" si="7"/>
        <v>132.596</v>
      </c>
      <c r="I80" s="74">
        <f t="shared" si="8"/>
        <v>50.160000000000004</v>
      </c>
      <c r="J80" s="75"/>
      <c r="K80" s="74">
        <f t="shared" si="9"/>
        <v>1203.8420000000001</v>
      </c>
      <c r="L80" s="74">
        <f t="shared" si="10"/>
        <v>401.37200000000001</v>
      </c>
      <c r="M80" s="74">
        <f t="shared" si="11"/>
        <v>890.51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12" t="s">
        <v>4129</v>
      </c>
      <c r="B81" s="12">
        <v>31340</v>
      </c>
      <c r="C81" s="12" t="s">
        <v>3779</v>
      </c>
      <c r="D81" s="12" t="s">
        <v>3056</v>
      </c>
      <c r="E81" s="100">
        <v>0.87370000000000003</v>
      </c>
      <c r="F81" s="39"/>
      <c r="G81" s="74">
        <f t="shared" si="6"/>
        <v>177.62126799999999</v>
      </c>
      <c r="H81" s="74">
        <f t="shared" si="7"/>
        <v>140.38019400000002</v>
      </c>
      <c r="I81" s="74">
        <f t="shared" si="8"/>
        <v>53.104315</v>
      </c>
      <c r="J81" s="75"/>
      <c r="K81" s="74">
        <f t="shared" si="9"/>
        <v>1274.5158780000002</v>
      </c>
      <c r="L81" s="74">
        <f t="shared" si="10"/>
        <v>419.32826799999998</v>
      </c>
      <c r="M81" s="74">
        <f t="shared" si="11"/>
        <v>938.68768999999998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2803</v>
      </c>
      <c r="B82" s="40">
        <v>99949</v>
      </c>
      <c r="C82" s="20" t="s">
        <v>3776</v>
      </c>
      <c r="D82" s="20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12" t="s">
        <v>4130</v>
      </c>
      <c r="B83" s="12">
        <v>47894</v>
      </c>
      <c r="C83" s="12" t="s">
        <v>3448</v>
      </c>
      <c r="D83" s="12" t="s">
        <v>3056</v>
      </c>
      <c r="E83" s="100">
        <v>1.0197000000000001</v>
      </c>
      <c r="F83" s="39"/>
      <c r="G83" s="74">
        <f t="shared" si="6"/>
        <v>197.13270799999998</v>
      </c>
      <c r="H83" s="74">
        <f t="shared" si="7"/>
        <v>155.800714</v>
      </c>
      <c r="I83" s="74">
        <f t="shared" si="8"/>
        <v>58.937015000000002</v>
      </c>
      <c r="J83" s="75"/>
      <c r="K83" s="74">
        <f t="shared" si="9"/>
        <v>1414.5211180000001</v>
      </c>
      <c r="L83" s="74">
        <f t="shared" si="10"/>
        <v>454.89970800000003</v>
      </c>
      <c r="M83" s="74">
        <f t="shared" si="11"/>
        <v>1034.12789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12" t="s">
        <v>4131</v>
      </c>
      <c r="B84" s="12">
        <v>47894</v>
      </c>
      <c r="C84" s="12" t="s">
        <v>3448</v>
      </c>
      <c r="D84" s="12" t="s">
        <v>3056</v>
      </c>
      <c r="E84" s="100">
        <v>1.0197000000000001</v>
      </c>
      <c r="F84" s="39"/>
      <c r="G84" s="74">
        <f t="shared" si="6"/>
        <v>197.13270799999998</v>
      </c>
      <c r="H84" s="74">
        <f t="shared" si="7"/>
        <v>155.800714</v>
      </c>
      <c r="I84" s="74">
        <f t="shared" si="8"/>
        <v>58.937015000000002</v>
      </c>
      <c r="J84" s="75"/>
      <c r="K84" s="74">
        <f t="shared" si="9"/>
        <v>1414.5211180000001</v>
      </c>
      <c r="L84" s="74">
        <f t="shared" si="10"/>
        <v>454.89970800000003</v>
      </c>
      <c r="M84" s="74">
        <f t="shared" si="11"/>
        <v>1034.12789</v>
      </c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40" t="s">
        <v>2804</v>
      </c>
      <c r="B85" s="40">
        <v>99949</v>
      </c>
      <c r="C85" s="20" t="s">
        <v>3776</v>
      </c>
      <c r="D85" s="20" t="s">
        <v>3059</v>
      </c>
      <c r="E85" s="100">
        <v>0.8</v>
      </c>
      <c r="F85" s="39"/>
      <c r="G85" s="74">
        <f t="shared" si="6"/>
        <v>167.77199999999999</v>
      </c>
      <c r="H85" s="74">
        <f t="shared" si="7"/>
        <v>132.596</v>
      </c>
      <c r="I85" s="74">
        <f t="shared" si="8"/>
        <v>50.160000000000004</v>
      </c>
      <c r="J85" s="75"/>
      <c r="K85" s="74">
        <f t="shared" si="9"/>
        <v>1203.8420000000001</v>
      </c>
      <c r="L85" s="74">
        <f t="shared" si="10"/>
        <v>401.37200000000001</v>
      </c>
      <c r="M85" s="74">
        <f t="shared" si="11"/>
        <v>890.51</v>
      </c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12" t="s">
        <v>2805</v>
      </c>
      <c r="B86" s="12">
        <v>47260</v>
      </c>
      <c r="C86" s="12" t="s">
        <v>3659</v>
      </c>
      <c r="D86" s="12" t="s">
        <v>3056</v>
      </c>
      <c r="E86" s="100">
        <v>0.8841</v>
      </c>
      <c r="F86" s="39"/>
      <c r="G86" s="74">
        <f t="shared" si="6"/>
        <v>179.011124</v>
      </c>
      <c r="H86" s="74">
        <f t="shared" si="7"/>
        <v>141.47864200000001</v>
      </c>
      <c r="I86" s="74">
        <f t="shared" si="8"/>
        <v>53.519795000000002</v>
      </c>
      <c r="J86" s="75"/>
      <c r="K86" s="74">
        <f t="shared" si="9"/>
        <v>1284.4888539999999</v>
      </c>
      <c r="L86" s="74">
        <f t="shared" si="10"/>
        <v>421.86212399999999</v>
      </c>
      <c r="M86" s="74">
        <f t="shared" si="11"/>
        <v>945.48617000000013</v>
      </c>
      <c r="N86" s="9"/>
      <c r="O86" s="9"/>
      <c r="P86" s="47"/>
      <c r="Q86" s="49"/>
      <c r="R86" s="9"/>
      <c r="S86" s="9"/>
      <c r="T86" s="5"/>
      <c r="U86" s="9"/>
      <c r="V86" s="9"/>
      <c r="W86" s="9"/>
    </row>
    <row r="87" spans="1:23" x14ac:dyDescent="0.3">
      <c r="A87" s="40" t="s">
        <v>2806</v>
      </c>
      <c r="B87" s="40">
        <v>99949</v>
      </c>
      <c r="C87" s="20" t="s">
        <v>3776</v>
      </c>
      <c r="D87" s="20" t="s">
        <v>3059</v>
      </c>
      <c r="E87" s="100">
        <v>0.8</v>
      </c>
      <c r="F87" s="39"/>
      <c r="G87" s="74">
        <f t="shared" si="6"/>
        <v>167.77199999999999</v>
      </c>
      <c r="H87" s="74">
        <f t="shared" si="7"/>
        <v>132.596</v>
      </c>
      <c r="I87" s="74">
        <f t="shared" si="8"/>
        <v>50.160000000000004</v>
      </c>
      <c r="J87" s="75"/>
      <c r="K87" s="74">
        <f t="shared" si="9"/>
        <v>1203.8420000000001</v>
      </c>
      <c r="L87" s="74">
        <f t="shared" si="10"/>
        <v>401.37200000000001</v>
      </c>
      <c r="M87" s="74">
        <f t="shared" si="11"/>
        <v>890.51</v>
      </c>
      <c r="N87" s="9"/>
      <c r="O87" s="9"/>
      <c r="P87" s="47"/>
      <c r="Q87" s="49"/>
      <c r="R87" s="9"/>
      <c r="S87" s="9"/>
      <c r="T87" s="5"/>
      <c r="U87" s="9"/>
      <c r="V87" s="9"/>
      <c r="W87" s="9"/>
    </row>
    <row r="88" spans="1:23" x14ac:dyDescent="0.3">
      <c r="A88" s="40" t="s">
        <v>2807</v>
      </c>
      <c r="B88" s="40">
        <v>99949</v>
      </c>
      <c r="C88" s="20" t="s">
        <v>3776</v>
      </c>
      <c r="D88" s="20" t="s">
        <v>3059</v>
      </c>
      <c r="E88" s="100">
        <v>0.8</v>
      </c>
      <c r="F88" s="39"/>
      <c r="G88" s="74">
        <f t="shared" si="6"/>
        <v>167.77199999999999</v>
      </c>
      <c r="H88" s="74">
        <f t="shared" si="7"/>
        <v>132.596</v>
      </c>
      <c r="I88" s="74">
        <f t="shared" si="8"/>
        <v>50.160000000000004</v>
      </c>
      <c r="J88" s="75"/>
      <c r="K88" s="74">
        <f t="shared" si="9"/>
        <v>1203.8420000000001</v>
      </c>
      <c r="L88" s="74">
        <f t="shared" si="10"/>
        <v>401.37200000000001</v>
      </c>
      <c r="M88" s="74">
        <f t="shared" si="11"/>
        <v>890.51</v>
      </c>
      <c r="N88" s="9"/>
      <c r="O88" s="9"/>
      <c r="P88" s="47"/>
      <c r="Q88" s="49"/>
      <c r="R88" s="9"/>
      <c r="S88" s="9"/>
      <c r="T88" s="5"/>
      <c r="U88" s="9"/>
      <c r="V88" s="9"/>
      <c r="W88" s="9"/>
    </row>
    <row r="89" spans="1:23" x14ac:dyDescent="0.3">
      <c r="A89" s="12" t="s">
        <v>2808</v>
      </c>
      <c r="B89" s="12">
        <v>13980</v>
      </c>
      <c r="C89" s="12" t="s">
        <v>3781</v>
      </c>
      <c r="D89" s="12" t="s">
        <v>3056</v>
      </c>
      <c r="E89" s="100">
        <v>0.8669</v>
      </c>
      <c r="F89" s="39"/>
      <c r="G89" s="74">
        <f t="shared" si="6"/>
        <v>176.71251599999999</v>
      </c>
      <c r="H89" s="74">
        <f t="shared" si="7"/>
        <v>139.661978</v>
      </c>
      <c r="I89" s="74">
        <f t="shared" si="8"/>
        <v>52.832655000000003</v>
      </c>
      <c r="J89" s="75"/>
      <c r="K89" s="74">
        <f t="shared" si="9"/>
        <v>1267.9950860000001</v>
      </c>
      <c r="L89" s="74">
        <f t="shared" si="10"/>
        <v>417.671516</v>
      </c>
      <c r="M89" s="74">
        <f t="shared" si="11"/>
        <v>934.24252999999999</v>
      </c>
      <c r="N89" s="9"/>
      <c r="O89" s="9"/>
      <c r="P89" s="47"/>
      <c r="Q89" s="49"/>
      <c r="R89" s="9"/>
      <c r="S89" s="9"/>
      <c r="T89" s="5"/>
      <c r="U89" s="9"/>
      <c r="V89" s="9"/>
      <c r="W89" s="9"/>
    </row>
    <row r="90" spans="1:23" x14ac:dyDescent="0.3">
      <c r="A90" s="12" t="s">
        <v>2809</v>
      </c>
      <c r="B90" s="12">
        <v>16820</v>
      </c>
      <c r="C90" s="12" t="s">
        <v>3777</v>
      </c>
      <c r="D90" s="12" t="s">
        <v>3056</v>
      </c>
      <c r="E90" s="100">
        <v>0.95020000000000004</v>
      </c>
      <c r="F90" s="39"/>
      <c r="G90" s="74">
        <f t="shared" si="6"/>
        <v>187.84472799999998</v>
      </c>
      <c r="H90" s="74">
        <f t="shared" si="7"/>
        <v>148.46012400000001</v>
      </c>
      <c r="I90" s="74">
        <f t="shared" si="8"/>
        <v>56.16049000000001</v>
      </c>
      <c r="J90" s="75"/>
      <c r="K90" s="74">
        <f t="shared" si="9"/>
        <v>1347.8747880000001</v>
      </c>
      <c r="L90" s="74">
        <f t="shared" si="10"/>
        <v>437.96672799999999</v>
      </c>
      <c r="M90" s="74">
        <f t="shared" si="11"/>
        <v>988.69574000000011</v>
      </c>
      <c r="N90" s="9"/>
      <c r="O90" s="9"/>
      <c r="P90" s="47"/>
      <c r="Q90" s="49"/>
      <c r="R90" s="9"/>
      <c r="S90" s="9"/>
      <c r="T90" s="5"/>
      <c r="U90" s="9"/>
      <c r="V90" s="9"/>
      <c r="W90" s="9"/>
    </row>
    <row r="91" spans="1:23" x14ac:dyDescent="0.3">
      <c r="A91" s="12" t="s">
        <v>2810</v>
      </c>
      <c r="B91" s="12">
        <v>40060</v>
      </c>
      <c r="C91" s="12" t="s">
        <v>3778</v>
      </c>
      <c r="D91" s="12" t="s">
        <v>3056</v>
      </c>
      <c r="E91" s="100">
        <v>0.92279999999999995</v>
      </c>
      <c r="F91" s="39"/>
      <c r="G91" s="74">
        <f t="shared" si="6"/>
        <v>184.18299199999998</v>
      </c>
      <c r="H91" s="74">
        <f t="shared" si="7"/>
        <v>145.566136</v>
      </c>
      <c r="I91" s="74">
        <f t="shared" si="8"/>
        <v>55.065860000000001</v>
      </c>
      <c r="J91" s="75"/>
      <c r="K91" s="74">
        <f t="shared" si="9"/>
        <v>1321.5998320000001</v>
      </c>
      <c r="L91" s="74">
        <f t="shared" si="10"/>
        <v>431.29099199999996</v>
      </c>
      <c r="M91" s="74">
        <f t="shared" si="11"/>
        <v>970.78436000000011</v>
      </c>
      <c r="N91" s="9"/>
      <c r="O91" s="9"/>
      <c r="P91" s="47"/>
      <c r="Q91" s="49"/>
      <c r="R91" s="9"/>
      <c r="S91" s="9"/>
      <c r="T91" s="5"/>
      <c r="U91" s="9"/>
      <c r="V91" s="9"/>
      <c r="W91" s="9"/>
    </row>
    <row r="92" spans="1:23" x14ac:dyDescent="0.3">
      <c r="A92" s="12" t="s">
        <v>4132</v>
      </c>
      <c r="B92" s="12">
        <v>47260</v>
      </c>
      <c r="C92" s="12" t="s">
        <v>3659</v>
      </c>
      <c r="D92" s="12" t="s">
        <v>3056</v>
      </c>
      <c r="E92" s="100">
        <v>0.8841</v>
      </c>
      <c r="F92" s="39"/>
      <c r="G92" s="74">
        <f t="shared" si="6"/>
        <v>179.011124</v>
      </c>
      <c r="H92" s="74">
        <f t="shared" si="7"/>
        <v>141.47864200000001</v>
      </c>
      <c r="I92" s="74">
        <f t="shared" si="8"/>
        <v>53.519795000000002</v>
      </c>
      <c r="J92" s="75"/>
      <c r="K92" s="74">
        <f t="shared" si="9"/>
        <v>1284.4888539999999</v>
      </c>
      <c r="L92" s="74">
        <f t="shared" si="10"/>
        <v>421.86212399999999</v>
      </c>
      <c r="M92" s="74">
        <f t="shared" si="11"/>
        <v>945.48617000000013</v>
      </c>
      <c r="N92" s="9"/>
      <c r="O92" s="9"/>
      <c r="P92" s="47"/>
      <c r="Q92" s="49"/>
      <c r="R92" s="9"/>
      <c r="S92" s="9"/>
      <c r="T92" s="5"/>
      <c r="U92" s="9"/>
      <c r="V92" s="9"/>
      <c r="W92" s="9"/>
    </row>
    <row r="93" spans="1:23" x14ac:dyDescent="0.3">
      <c r="A93" s="12" t="s">
        <v>4133</v>
      </c>
      <c r="B93" s="12">
        <v>47260</v>
      </c>
      <c r="C93" s="12" t="s">
        <v>3659</v>
      </c>
      <c r="D93" s="12" t="s">
        <v>3056</v>
      </c>
      <c r="E93" s="100">
        <v>0.8841</v>
      </c>
      <c r="F93" s="39"/>
      <c r="G93" s="74">
        <f t="shared" si="6"/>
        <v>179.011124</v>
      </c>
      <c r="H93" s="74">
        <f t="shared" si="7"/>
        <v>141.47864200000001</v>
      </c>
      <c r="I93" s="74">
        <f t="shared" si="8"/>
        <v>53.519795000000002</v>
      </c>
      <c r="J93" s="75"/>
      <c r="K93" s="74">
        <f t="shared" si="9"/>
        <v>1284.4888539999999</v>
      </c>
      <c r="L93" s="74">
        <f t="shared" si="10"/>
        <v>421.86212399999999</v>
      </c>
      <c r="M93" s="74">
        <f t="shared" si="11"/>
        <v>945.48617000000013</v>
      </c>
      <c r="N93" s="9"/>
      <c r="O93" s="9"/>
      <c r="P93" s="47"/>
      <c r="Q93" s="49"/>
      <c r="R93" s="9"/>
      <c r="S93" s="9"/>
      <c r="T93" s="5"/>
      <c r="U93" s="9"/>
      <c r="V93" s="9"/>
      <c r="W93" s="9"/>
    </row>
    <row r="94" spans="1:23" x14ac:dyDescent="0.3">
      <c r="A94" s="40" t="s">
        <v>2811</v>
      </c>
      <c r="B94" s="40">
        <v>99949</v>
      </c>
      <c r="C94" s="20" t="s">
        <v>3776</v>
      </c>
      <c r="D94" s="20" t="s">
        <v>3059</v>
      </c>
      <c r="E94" s="100">
        <v>0.8</v>
      </c>
      <c r="F94" s="39"/>
      <c r="G94" s="74">
        <f t="shared" si="6"/>
        <v>167.77199999999999</v>
      </c>
      <c r="H94" s="74">
        <f t="shared" si="7"/>
        <v>132.596</v>
      </c>
      <c r="I94" s="74">
        <f t="shared" si="8"/>
        <v>50.160000000000004</v>
      </c>
      <c r="J94" s="75"/>
      <c r="K94" s="74">
        <f t="shared" si="9"/>
        <v>1203.8420000000001</v>
      </c>
      <c r="L94" s="74">
        <f t="shared" si="10"/>
        <v>401.37200000000001</v>
      </c>
      <c r="M94" s="74">
        <f t="shared" si="11"/>
        <v>890.51</v>
      </c>
      <c r="N94" s="9"/>
      <c r="O94" s="9"/>
      <c r="P94" s="47"/>
      <c r="Q94" s="49"/>
      <c r="R94" s="9"/>
      <c r="S94" s="9"/>
      <c r="T94" s="5"/>
      <c r="U94" s="9"/>
      <c r="V94" s="9"/>
      <c r="W94" s="9"/>
    </row>
    <row r="95" spans="1:23" x14ac:dyDescent="0.3">
      <c r="A95" s="40" t="s">
        <v>2812</v>
      </c>
      <c r="B95" s="40">
        <v>99949</v>
      </c>
      <c r="C95" s="20" t="s">
        <v>3776</v>
      </c>
      <c r="D95" s="20" t="s">
        <v>3059</v>
      </c>
      <c r="E95" s="100">
        <v>0.8</v>
      </c>
      <c r="F95" s="39"/>
      <c r="G95" s="74">
        <f t="shared" si="6"/>
        <v>167.77199999999999</v>
      </c>
      <c r="H95" s="74">
        <f t="shared" si="7"/>
        <v>132.596</v>
      </c>
      <c r="I95" s="74">
        <f t="shared" si="8"/>
        <v>50.160000000000004</v>
      </c>
      <c r="J95" s="75"/>
      <c r="K95" s="74">
        <f t="shared" si="9"/>
        <v>1203.8420000000001</v>
      </c>
      <c r="L95" s="74">
        <f t="shared" si="10"/>
        <v>401.37200000000001</v>
      </c>
      <c r="M95" s="74">
        <f t="shared" si="11"/>
        <v>890.51</v>
      </c>
      <c r="N95" s="9"/>
      <c r="O95" s="9"/>
      <c r="P95" s="47"/>
      <c r="Q95" s="49"/>
      <c r="R95" s="9"/>
      <c r="S95" s="9"/>
      <c r="T95" s="5"/>
      <c r="U95" s="9"/>
      <c r="V95" s="9"/>
      <c r="W95" s="9"/>
    </row>
    <row r="96" spans="1:23" x14ac:dyDescent="0.3">
      <c r="A96" s="40" t="s">
        <v>2813</v>
      </c>
      <c r="B96" s="40">
        <v>99949</v>
      </c>
      <c r="C96" s="20" t="s">
        <v>3776</v>
      </c>
      <c r="D96" s="20" t="s">
        <v>3059</v>
      </c>
      <c r="E96" s="100">
        <v>0.8</v>
      </c>
      <c r="F96" s="39"/>
      <c r="G96" s="74">
        <f t="shared" si="6"/>
        <v>167.77199999999999</v>
      </c>
      <c r="H96" s="74">
        <f t="shared" si="7"/>
        <v>132.596</v>
      </c>
      <c r="I96" s="74">
        <f t="shared" si="8"/>
        <v>50.160000000000004</v>
      </c>
      <c r="J96" s="75"/>
      <c r="K96" s="74">
        <f t="shared" si="9"/>
        <v>1203.8420000000001</v>
      </c>
      <c r="L96" s="74">
        <f t="shared" si="10"/>
        <v>401.37200000000001</v>
      </c>
      <c r="M96" s="74">
        <f t="shared" si="11"/>
        <v>890.51</v>
      </c>
      <c r="N96" s="9"/>
      <c r="O96" s="9"/>
      <c r="P96" s="47"/>
      <c r="Q96" s="49"/>
      <c r="R96" s="9"/>
      <c r="S96" s="9"/>
      <c r="T96" s="5"/>
      <c r="U96" s="9"/>
      <c r="V96" s="9"/>
      <c r="W96" s="9"/>
    </row>
    <row r="97" spans="1:23" x14ac:dyDescent="0.3">
      <c r="A97" s="40" t="s">
        <v>2814</v>
      </c>
      <c r="B97" s="40">
        <v>99949</v>
      </c>
      <c r="C97" s="20" t="s">
        <v>3776</v>
      </c>
      <c r="D97" s="20" t="s">
        <v>3059</v>
      </c>
      <c r="E97" s="100">
        <v>0.8</v>
      </c>
      <c r="F97" s="39"/>
      <c r="G97" s="74">
        <f t="shared" si="6"/>
        <v>167.77199999999999</v>
      </c>
      <c r="H97" s="74">
        <f t="shared" si="7"/>
        <v>132.596</v>
      </c>
      <c r="I97" s="74">
        <f t="shared" si="8"/>
        <v>50.160000000000004</v>
      </c>
      <c r="J97" s="75"/>
      <c r="K97" s="74">
        <f t="shared" si="9"/>
        <v>1203.8420000000001</v>
      </c>
      <c r="L97" s="74">
        <f t="shared" si="10"/>
        <v>401.37200000000001</v>
      </c>
      <c r="M97" s="74">
        <f t="shared" si="11"/>
        <v>890.51</v>
      </c>
      <c r="N97" s="9"/>
      <c r="O97" s="9"/>
      <c r="P97" s="47"/>
      <c r="Q97" s="49"/>
      <c r="R97" s="9"/>
      <c r="S97" s="9"/>
      <c r="T97" s="5"/>
      <c r="U97" s="9"/>
      <c r="V97" s="9"/>
      <c r="W97" s="9"/>
    </row>
    <row r="98" spans="1:23" x14ac:dyDescent="0.3">
      <c r="A98" s="40" t="s">
        <v>2815</v>
      </c>
      <c r="B98" s="40">
        <v>99949</v>
      </c>
      <c r="C98" s="20" t="s">
        <v>3776</v>
      </c>
      <c r="D98" s="20" t="s">
        <v>3059</v>
      </c>
      <c r="E98" s="100">
        <v>0.8</v>
      </c>
      <c r="F98" s="39"/>
      <c r="G98" s="74">
        <f t="shared" si="6"/>
        <v>167.77199999999999</v>
      </c>
      <c r="H98" s="74">
        <f t="shared" si="7"/>
        <v>132.596</v>
      </c>
      <c r="I98" s="74">
        <f t="shared" si="8"/>
        <v>50.160000000000004</v>
      </c>
      <c r="J98" s="75"/>
      <c r="K98" s="74">
        <f t="shared" si="9"/>
        <v>1203.8420000000001</v>
      </c>
      <c r="L98" s="74">
        <f t="shared" si="10"/>
        <v>401.37200000000001</v>
      </c>
      <c r="M98" s="74">
        <f t="shared" si="11"/>
        <v>890.51</v>
      </c>
      <c r="N98" s="9"/>
      <c r="O98" s="9"/>
      <c r="P98" s="47"/>
      <c r="Q98" s="49"/>
      <c r="R98" s="9"/>
      <c r="S98" s="9"/>
      <c r="T98" s="5"/>
      <c r="U98" s="9"/>
      <c r="V98" s="9"/>
      <c r="W98" s="9"/>
    </row>
    <row r="99" spans="1:23" x14ac:dyDescent="0.3">
      <c r="A99" s="40" t="s">
        <v>2816</v>
      </c>
      <c r="B99" s="40">
        <v>99949</v>
      </c>
      <c r="C99" s="20" t="s">
        <v>3776</v>
      </c>
      <c r="D99" s="20" t="s">
        <v>3059</v>
      </c>
      <c r="E99" s="100">
        <v>0.8</v>
      </c>
      <c r="F99" s="39"/>
      <c r="G99" s="74">
        <f t="shared" si="6"/>
        <v>167.77199999999999</v>
      </c>
      <c r="H99" s="74">
        <f t="shared" si="7"/>
        <v>132.596</v>
      </c>
      <c r="I99" s="74">
        <f t="shared" si="8"/>
        <v>50.160000000000004</v>
      </c>
      <c r="J99" s="75"/>
      <c r="K99" s="74">
        <f t="shared" si="9"/>
        <v>1203.8420000000001</v>
      </c>
      <c r="L99" s="74">
        <f t="shared" si="10"/>
        <v>401.37200000000001</v>
      </c>
      <c r="M99" s="74">
        <f t="shared" si="11"/>
        <v>890.51</v>
      </c>
      <c r="N99" s="9"/>
      <c r="O99" s="9"/>
      <c r="P99" s="47"/>
      <c r="Q99" s="49"/>
      <c r="R99" s="9"/>
      <c r="S99" s="9"/>
      <c r="T99" s="5"/>
      <c r="U99" s="9"/>
      <c r="V99" s="9"/>
      <c r="W99" s="9"/>
    </row>
    <row r="100" spans="1:23" x14ac:dyDescent="0.3">
      <c r="A100" s="40" t="s">
        <v>2817</v>
      </c>
      <c r="B100" s="40">
        <v>99949</v>
      </c>
      <c r="C100" s="20" t="s">
        <v>3776</v>
      </c>
      <c r="D100" s="20" t="s">
        <v>3059</v>
      </c>
      <c r="E100" s="100">
        <v>0.8</v>
      </c>
      <c r="F100" s="39"/>
      <c r="G100" s="74">
        <f t="shared" si="6"/>
        <v>167.77199999999999</v>
      </c>
      <c r="H100" s="74">
        <f t="shared" si="7"/>
        <v>132.596</v>
      </c>
      <c r="I100" s="74">
        <f t="shared" si="8"/>
        <v>50.160000000000004</v>
      </c>
      <c r="J100" s="75"/>
      <c r="K100" s="74">
        <f t="shared" si="9"/>
        <v>1203.8420000000001</v>
      </c>
      <c r="L100" s="74">
        <f t="shared" si="10"/>
        <v>401.37200000000001</v>
      </c>
      <c r="M100" s="74">
        <f t="shared" si="11"/>
        <v>890.51</v>
      </c>
      <c r="N100" s="9"/>
      <c r="O100" s="9"/>
      <c r="P100" s="47"/>
      <c r="Q100" s="49"/>
      <c r="R100" s="9"/>
      <c r="S100" s="9"/>
      <c r="T100" s="5"/>
      <c r="U100" s="9"/>
      <c r="V100" s="9"/>
      <c r="W100" s="9"/>
    </row>
    <row r="101" spans="1:23" x14ac:dyDescent="0.3">
      <c r="A101" s="12" t="s">
        <v>4134</v>
      </c>
      <c r="B101" s="12">
        <v>40060</v>
      </c>
      <c r="C101" s="12" t="s">
        <v>3778</v>
      </c>
      <c r="D101" s="12" t="s">
        <v>3056</v>
      </c>
      <c r="E101" s="100">
        <v>0.92279999999999995</v>
      </c>
      <c r="F101" s="39"/>
      <c r="G101" s="74">
        <f t="shared" si="6"/>
        <v>184.18299199999998</v>
      </c>
      <c r="H101" s="74">
        <f t="shared" si="7"/>
        <v>145.566136</v>
      </c>
      <c r="I101" s="74">
        <f t="shared" si="8"/>
        <v>55.065860000000001</v>
      </c>
      <c r="J101" s="75"/>
      <c r="K101" s="74">
        <f t="shared" si="9"/>
        <v>1321.5998320000001</v>
      </c>
      <c r="L101" s="74">
        <f t="shared" si="10"/>
        <v>431.29099199999996</v>
      </c>
      <c r="M101" s="74">
        <f t="shared" si="11"/>
        <v>970.78436000000011</v>
      </c>
      <c r="N101" s="9"/>
      <c r="O101" s="9"/>
      <c r="P101" s="47"/>
      <c r="Q101" s="49"/>
      <c r="R101" s="9"/>
      <c r="S101" s="9"/>
      <c r="T101" s="5"/>
      <c r="U101" s="9"/>
      <c r="V101" s="9"/>
      <c r="W101" s="9"/>
    </row>
    <row r="102" spans="1:23" x14ac:dyDescent="0.3">
      <c r="A102" s="40" t="s">
        <v>2818</v>
      </c>
      <c r="B102" s="40">
        <v>99949</v>
      </c>
      <c r="C102" s="20" t="s">
        <v>3776</v>
      </c>
      <c r="D102" s="20" t="s">
        <v>3059</v>
      </c>
      <c r="E102" s="100">
        <v>0.8</v>
      </c>
      <c r="F102" s="39"/>
      <c r="G102" s="74">
        <f t="shared" si="6"/>
        <v>167.77199999999999</v>
      </c>
      <c r="H102" s="74">
        <f t="shared" si="7"/>
        <v>132.596</v>
      </c>
      <c r="I102" s="74">
        <f t="shared" si="8"/>
        <v>50.160000000000004</v>
      </c>
      <c r="J102" s="75"/>
      <c r="K102" s="74">
        <f t="shared" si="9"/>
        <v>1203.8420000000001</v>
      </c>
      <c r="L102" s="74">
        <f t="shared" si="10"/>
        <v>401.37200000000001</v>
      </c>
      <c r="M102" s="74">
        <f t="shared" si="11"/>
        <v>890.51</v>
      </c>
      <c r="N102" s="9"/>
      <c r="O102" s="9"/>
      <c r="P102" s="47"/>
      <c r="Q102" s="49"/>
      <c r="R102" s="9"/>
      <c r="S102" s="9"/>
      <c r="T102" s="5"/>
      <c r="U102" s="9"/>
      <c r="V102" s="9"/>
      <c r="W102" s="9"/>
    </row>
    <row r="103" spans="1:23" x14ac:dyDescent="0.3">
      <c r="A103" s="12" t="s">
        <v>4045</v>
      </c>
      <c r="B103" s="12">
        <v>47260</v>
      </c>
      <c r="C103" s="12" t="s">
        <v>3659</v>
      </c>
      <c r="D103" s="12" t="s">
        <v>3056</v>
      </c>
      <c r="E103" s="100">
        <v>0.8841</v>
      </c>
      <c r="F103" s="39"/>
      <c r="G103" s="74">
        <f t="shared" si="6"/>
        <v>179.011124</v>
      </c>
      <c r="H103" s="74">
        <f t="shared" si="7"/>
        <v>141.47864200000001</v>
      </c>
      <c r="I103" s="74">
        <f t="shared" si="8"/>
        <v>53.519795000000002</v>
      </c>
      <c r="J103" s="75"/>
      <c r="K103" s="74">
        <f t="shared" si="9"/>
        <v>1284.4888539999999</v>
      </c>
      <c r="L103" s="74">
        <f t="shared" si="10"/>
        <v>421.86212399999999</v>
      </c>
      <c r="M103" s="74">
        <f t="shared" si="11"/>
        <v>945.48617000000013</v>
      </c>
      <c r="N103" s="9"/>
      <c r="O103" s="9"/>
      <c r="P103" s="47"/>
      <c r="Q103" s="49"/>
      <c r="R103" s="9"/>
      <c r="S103" s="9"/>
      <c r="T103" s="5"/>
      <c r="U103" s="9"/>
      <c r="V103" s="9"/>
      <c r="W103" s="9"/>
    </row>
    <row r="104" spans="1:23" x14ac:dyDescent="0.3">
      <c r="A104" s="12" t="s">
        <v>4135</v>
      </c>
      <c r="B104" s="12">
        <v>47260</v>
      </c>
      <c r="C104" s="12" t="s">
        <v>3659</v>
      </c>
      <c r="D104" s="12" t="s">
        <v>3056</v>
      </c>
      <c r="E104" s="100">
        <v>0.8841</v>
      </c>
      <c r="F104" s="39"/>
      <c r="G104" s="74">
        <f t="shared" si="6"/>
        <v>179.011124</v>
      </c>
      <c r="H104" s="74">
        <f t="shared" si="7"/>
        <v>141.47864200000001</v>
      </c>
      <c r="I104" s="74">
        <f t="shared" si="8"/>
        <v>53.519795000000002</v>
      </c>
      <c r="J104" s="75"/>
      <c r="K104" s="74">
        <f t="shared" si="9"/>
        <v>1284.4888539999999</v>
      </c>
      <c r="L104" s="74">
        <f t="shared" si="10"/>
        <v>421.86212399999999</v>
      </c>
      <c r="M104" s="74">
        <f t="shared" si="11"/>
        <v>945.48617000000013</v>
      </c>
      <c r="N104" s="9"/>
      <c r="O104" s="9"/>
      <c r="P104" s="47"/>
      <c r="Q104" s="49"/>
      <c r="R104" s="9"/>
      <c r="S104" s="9"/>
      <c r="T104" s="5"/>
      <c r="U104" s="9"/>
      <c r="V104" s="9"/>
      <c r="W104" s="9"/>
    </row>
    <row r="105" spans="1:23" x14ac:dyDescent="0.3">
      <c r="A105" s="12" t="s">
        <v>2819</v>
      </c>
      <c r="B105" s="12">
        <v>40060</v>
      </c>
      <c r="C105" s="12" t="s">
        <v>3778</v>
      </c>
      <c r="D105" s="12" t="s">
        <v>3056</v>
      </c>
      <c r="E105" s="100">
        <v>0.92279999999999995</v>
      </c>
      <c r="F105" s="39"/>
      <c r="G105" s="74">
        <f t="shared" si="6"/>
        <v>184.18299199999998</v>
      </c>
      <c r="H105" s="74">
        <f t="shared" si="7"/>
        <v>145.566136</v>
      </c>
      <c r="I105" s="74">
        <f t="shared" si="8"/>
        <v>55.065860000000001</v>
      </c>
      <c r="J105" s="75"/>
      <c r="K105" s="74">
        <f t="shared" si="9"/>
        <v>1321.5998320000001</v>
      </c>
      <c r="L105" s="74">
        <f t="shared" si="10"/>
        <v>431.29099199999996</v>
      </c>
      <c r="M105" s="74">
        <f t="shared" si="11"/>
        <v>970.78436000000011</v>
      </c>
      <c r="N105" s="9"/>
      <c r="O105" s="9"/>
      <c r="P105" s="47"/>
      <c r="Q105" s="49"/>
      <c r="R105" s="9"/>
      <c r="S105" s="9"/>
      <c r="T105" s="5"/>
      <c r="U105" s="9"/>
      <c r="V105" s="9"/>
      <c r="W105" s="9"/>
    </row>
    <row r="106" spans="1:23" x14ac:dyDescent="0.3">
      <c r="A106" s="40" t="s">
        <v>2820</v>
      </c>
      <c r="B106" s="40">
        <v>99949</v>
      </c>
      <c r="C106" s="20" t="s">
        <v>3776</v>
      </c>
      <c r="D106" s="20" t="s">
        <v>3059</v>
      </c>
      <c r="E106" s="100">
        <v>0.8</v>
      </c>
      <c r="F106" s="39"/>
      <c r="G106" s="74">
        <f t="shared" si="6"/>
        <v>167.77199999999999</v>
      </c>
      <c r="H106" s="74">
        <f t="shared" si="7"/>
        <v>132.596</v>
      </c>
      <c r="I106" s="74">
        <f t="shared" si="8"/>
        <v>50.160000000000004</v>
      </c>
      <c r="J106" s="75"/>
      <c r="K106" s="74">
        <f t="shared" si="9"/>
        <v>1203.8420000000001</v>
      </c>
      <c r="L106" s="74">
        <f t="shared" si="10"/>
        <v>401.37200000000001</v>
      </c>
      <c r="M106" s="74">
        <f t="shared" si="11"/>
        <v>890.51</v>
      </c>
      <c r="N106" s="9"/>
      <c r="O106" s="9"/>
      <c r="P106" s="47"/>
      <c r="Q106" s="49"/>
      <c r="R106" s="9"/>
      <c r="S106" s="9"/>
      <c r="T106" s="5"/>
      <c r="U106" s="9"/>
      <c r="V106" s="9"/>
      <c r="W106" s="9"/>
    </row>
    <row r="107" spans="1:23" x14ac:dyDescent="0.3">
      <c r="A107" s="12" t="s">
        <v>2821</v>
      </c>
      <c r="B107" s="12">
        <v>40060</v>
      </c>
      <c r="C107" s="12" t="s">
        <v>3778</v>
      </c>
      <c r="D107" s="12" t="s">
        <v>3056</v>
      </c>
      <c r="E107" s="100">
        <v>0.92279999999999995</v>
      </c>
      <c r="F107" s="39"/>
      <c r="G107" s="74">
        <f t="shared" si="6"/>
        <v>184.18299199999998</v>
      </c>
      <c r="H107" s="74">
        <f t="shared" si="7"/>
        <v>145.566136</v>
      </c>
      <c r="I107" s="74">
        <f t="shared" si="8"/>
        <v>55.065860000000001</v>
      </c>
      <c r="J107" s="75"/>
      <c r="K107" s="74">
        <f t="shared" si="9"/>
        <v>1321.5998320000001</v>
      </c>
      <c r="L107" s="74">
        <f t="shared" si="10"/>
        <v>431.29099199999996</v>
      </c>
      <c r="M107" s="74">
        <f t="shared" si="11"/>
        <v>970.78436000000011</v>
      </c>
      <c r="N107" s="9"/>
      <c r="O107" s="9"/>
      <c r="P107" s="47"/>
      <c r="Q107" s="49"/>
      <c r="R107" s="9"/>
      <c r="S107" s="9"/>
      <c r="T107" s="5"/>
      <c r="U107" s="9"/>
      <c r="V107" s="9"/>
      <c r="W107" s="9"/>
    </row>
    <row r="108" spans="1:23" x14ac:dyDescent="0.3">
      <c r="A108" s="12" t="s">
        <v>2822</v>
      </c>
      <c r="B108" s="12">
        <v>47894</v>
      </c>
      <c r="C108" s="12" t="s">
        <v>3448</v>
      </c>
      <c r="D108" s="12" t="s">
        <v>3056</v>
      </c>
      <c r="E108" s="100">
        <v>1.0197000000000001</v>
      </c>
      <c r="F108" s="39"/>
      <c r="G108" s="74">
        <f t="shared" si="6"/>
        <v>197.13270799999998</v>
      </c>
      <c r="H108" s="74">
        <f t="shared" si="7"/>
        <v>155.800714</v>
      </c>
      <c r="I108" s="74">
        <f t="shared" si="8"/>
        <v>58.937015000000002</v>
      </c>
      <c r="J108" s="75"/>
      <c r="K108" s="74">
        <f t="shared" si="9"/>
        <v>1414.5211180000001</v>
      </c>
      <c r="L108" s="74">
        <f t="shared" si="10"/>
        <v>454.89970800000003</v>
      </c>
      <c r="M108" s="74">
        <f t="shared" si="11"/>
        <v>1034.12789</v>
      </c>
      <c r="N108" s="9"/>
      <c r="O108" s="9"/>
      <c r="P108" s="47"/>
      <c r="Q108" s="49"/>
      <c r="R108" s="9"/>
      <c r="S108" s="9"/>
      <c r="T108" s="5"/>
      <c r="U108" s="9"/>
      <c r="V108" s="9"/>
      <c r="W108" s="9"/>
    </row>
    <row r="109" spans="1:23" x14ac:dyDescent="0.3">
      <c r="A109" s="12" t="s">
        <v>2823</v>
      </c>
      <c r="B109" s="12">
        <v>13980</v>
      </c>
      <c r="C109" s="12" t="s">
        <v>3781</v>
      </c>
      <c r="D109" s="12" t="s">
        <v>3056</v>
      </c>
      <c r="E109" s="100">
        <v>0.8669</v>
      </c>
      <c r="F109" s="39"/>
      <c r="G109" s="74">
        <f t="shared" si="6"/>
        <v>176.71251599999999</v>
      </c>
      <c r="H109" s="74">
        <f t="shared" si="7"/>
        <v>139.661978</v>
      </c>
      <c r="I109" s="74">
        <f t="shared" si="8"/>
        <v>52.832655000000003</v>
      </c>
      <c r="J109" s="75"/>
      <c r="K109" s="74">
        <f t="shared" si="9"/>
        <v>1267.9950860000001</v>
      </c>
      <c r="L109" s="74">
        <f t="shared" si="10"/>
        <v>417.671516</v>
      </c>
      <c r="M109" s="74">
        <f t="shared" si="11"/>
        <v>934.24252999999999</v>
      </c>
      <c r="N109" s="9"/>
      <c r="O109" s="9"/>
      <c r="P109" s="47"/>
      <c r="Q109" s="49"/>
      <c r="R109" s="9"/>
      <c r="S109" s="9"/>
      <c r="T109" s="5"/>
      <c r="U109" s="9"/>
      <c r="V109" s="9"/>
      <c r="W109" s="9"/>
    </row>
    <row r="110" spans="1:23" x14ac:dyDescent="0.3">
      <c r="A110" s="12" t="s">
        <v>4136</v>
      </c>
      <c r="B110" s="12">
        <v>13980</v>
      </c>
      <c r="C110" s="12" t="s">
        <v>3781</v>
      </c>
      <c r="D110" s="12" t="s">
        <v>3056</v>
      </c>
      <c r="E110" s="100">
        <v>0.8669</v>
      </c>
      <c r="F110" s="39"/>
      <c r="G110" s="74">
        <f t="shared" si="6"/>
        <v>176.71251599999999</v>
      </c>
      <c r="H110" s="74">
        <f t="shared" si="7"/>
        <v>139.661978</v>
      </c>
      <c r="I110" s="74">
        <f t="shared" si="8"/>
        <v>52.832655000000003</v>
      </c>
      <c r="J110" s="75"/>
      <c r="K110" s="74">
        <f t="shared" si="9"/>
        <v>1267.9950860000001</v>
      </c>
      <c r="L110" s="74">
        <f t="shared" si="10"/>
        <v>417.671516</v>
      </c>
      <c r="M110" s="74">
        <f t="shared" si="11"/>
        <v>934.24252999999999</v>
      </c>
      <c r="N110" s="9"/>
      <c r="O110" s="9"/>
      <c r="P110" s="47"/>
      <c r="Q110" s="49"/>
      <c r="R110" s="9"/>
      <c r="S110" s="9"/>
      <c r="T110" s="5"/>
      <c r="U110" s="9"/>
      <c r="V110" s="9"/>
      <c r="W110" s="9"/>
    </row>
    <row r="111" spans="1:23" x14ac:dyDescent="0.3">
      <c r="A111" s="12" t="s">
        <v>2824</v>
      </c>
      <c r="B111" s="12">
        <v>47894</v>
      </c>
      <c r="C111" s="12" t="s">
        <v>3448</v>
      </c>
      <c r="D111" s="12" t="s">
        <v>3056</v>
      </c>
      <c r="E111" s="100">
        <v>1.0197000000000001</v>
      </c>
      <c r="F111" s="39"/>
      <c r="G111" s="74">
        <f t="shared" si="6"/>
        <v>197.13270799999998</v>
      </c>
      <c r="H111" s="74">
        <f t="shared" si="7"/>
        <v>155.800714</v>
      </c>
      <c r="I111" s="74">
        <f t="shared" si="8"/>
        <v>58.937015000000002</v>
      </c>
      <c r="J111" s="75"/>
      <c r="K111" s="74">
        <f t="shared" si="9"/>
        <v>1414.5211180000001</v>
      </c>
      <c r="L111" s="74">
        <f t="shared" si="10"/>
        <v>454.89970800000003</v>
      </c>
      <c r="M111" s="74">
        <f t="shared" si="11"/>
        <v>1034.12789</v>
      </c>
      <c r="N111" s="9"/>
      <c r="O111" s="9"/>
      <c r="P111" s="47"/>
      <c r="Q111" s="49"/>
      <c r="R111" s="9"/>
      <c r="S111" s="9"/>
      <c r="T111" s="5"/>
      <c r="U111" s="9"/>
      <c r="V111" s="9"/>
      <c r="W111" s="9"/>
    </row>
    <row r="112" spans="1:23" x14ac:dyDescent="0.3">
      <c r="A112" s="12" t="s">
        <v>4137</v>
      </c>
      <c r="B112" s="12">
        <v>40060</v>
      </c>
      <c r="C112" s="12" t="s">
        <v>3778</v>
      </c>
      <c r="D112" s="12" t="s">
        <v>3056</v>
      </c>
      <c r="E112" s="100">
        <v>0.92279999999999995</v>
      </c>
      <c r="F112" s="39"/>
      <c r="G112" s="74">
        <f t="shared" si="6"/>
        <v>184.18299199999998</v>
      </c>
      <c r="H112" s="74">
        <f t="shared" si="7"/>
        <v>145.566136</v>
      </c>
      <c r="I112" s="74">
        <f t="shared" si="8"/>
        <v>55.065860000000001</v>
      </c>
      <c r="J112" s="75"/>
      <c r="K112" s="74">
        <f t="shared" si="9"/>
        <v>1321.5998320000001</v>
      </c>
      <c r="L112" s="74">
        <f t="shared" si="10"/>
        <v>431.29099199999996</v>
      </c>
      <c r="M112" s="74">
        <f t="shared" si="11"/>
        <v>970.78436000000011</v>
      </c>
      <c r="N112" s="9"/>
      <c r="O112" s="9"/>
      <c r="P112" s="47"/>
      <c r="Q112" s="49"/>
      <c r="R112" s="9"/>
      <c r="S112" s="9"/>
      <c r="T112" s="5"/>
      <c r="U112" s="9"/>
      <c r="V112" s="9"/>
      <c r="W112" s="9"/>
    </row>
    <row r="113" spans="1:23" x14ac:dyDescent="0.3">
      <c r="A113" s="40" t="s">
        <v>2825</v>
      </c>
      <c r="B113" s="40">
        <v>99949</v>
      </c>
      <c r="C113" s="20" t="s">
        <v>3776</v>
      </c>
      <c r="D113" s="20" t="s">
        <v>3059</v>
      </c>
      <c r="E113" s="100">
        <v>0.8</v>
      </c>
      <c r="F113" s="39"/>
      <c r="G113" s="74">
        <f t="shared" si="6"/>
        <v>167.77199999999999</v>
      </c>
      <c r="H113" s="74">
        <f t="shared" si="7"/>
        <v>132.596</v>
      </c>
      <c r="I113" s="74">
        <f t="shared" si="8"/>
        <v>50.160000000000004</v>
      </c>
      <c r="J113" s="75"/>
      <c r="K113" s="74">
        <f t="shared" si="9"/>
        <v>1203.8420000000001</v>
      </c>
      <c r="L113" s="74">
        <f t="shared" si="10"/>
        <v>401.37200000000001</v>
      </c>
      <c r="M113" s="74">
        <f t="shared" si="11"/>
        <v>890.51</v>
      </c>
      <c r="N113" s="9"/>
      <c r="O113" s="9"/>
      <c r="P113" s="47"/>
      <c r="Q113" s="49"/>
      <c r="R113" s="9"/>
      <c r="S113" s="9"/>
      <c r="T113" s="5"/>
      <c r="U113" s="9"/>
      <c r="V113" s="9"/>
      <c r="W113" s="9"/>
    </row>
    <row r="114" spans="1:23" x14ac:dyDescent="0.3">
      <c r="A114" s="12" t="s">
        <v>4138</v>
      </c>
      <c r="B114" s="12">
        <v>40220</v>
      </c>
      <c r="C114" s="12" t="s">
        <v>3780</v>
      </c>
      <c r="D114" s="12" t="s">
        <v>3056</v>
      </c>
      <c r="E114" s="100">
        <v>0.8891</v>
      </c>
      <c r="F114" s="39"/>
      <c r="G114" s="74">
        <f t="shared" si="6"/>
        <v>179.67932400000001</v>
      </c>
      <c r="H114" s="74">
        <f t="shared" si="7"/>
        <v>142.006742</v>
      </c>
      <c r="I114" s="74">
        <f t="shared" si="8"/>
        <v>53.719544999999997</v>
      </c>
      <c r="J114" s="75"/>
      <c r="K114" s="74">
        <f t="shared" si="9"/>
        <v>1289.2835540000001</v>
      </c>
      <c r="L114" s="74">
        <f t="shared" si="10"/>
        <v>423.08032400000002</v>
      </c>
      <c r="M114" s="74">
        <f t="shared" si="11"/>
        <v>948.75467000000003</v>
      </c>
      <c r="N114" s="9"/>
      <c r="O114" s="9"/>
      <c r="P114" s="47"/>
      <c r="Q114" s="49"/>
      <c r="R114" s="9"/>
      <c r="S114" s="9"/>
      <c r="T114" s="5"/>
      <c r="U114" s="9"/>
      <c r="V114" s="9"/>
      <c r="W114" s="9"/>
    </row>
    <row r="115" spans="1:23" x14ac:dyDescent="0.3">
      <c r="A115" s="12" t="s">
        <v>2826</v>
      </c>
      <c r="B115" s="12">
        <v>40220</v>
      </c>
      <c r="C115" s="12" t="s">
        <v>3780</v>
      </c>
      <c r="D115" s="12" t="s">
        <v>3056</v>
      </c>
      <c r="E115" s="100">
        <v>0.8891</v>
      </c>
      <c r="F115" s="39"/>
      <c r="G115" s="74">
        <f t="shared" si="6"/>
        <v>179.67932400000001</v>
      </c>
      <c r="H115" s="74">
        <f t="shared" si="7"/>
        <v>142.006742</v>
      </c>
      <c r="I115" s="74">
        <f t="shared" si="8"/>
        <v>53.719544999999997</v>
      </c>
      <c r="J115" s="75"/>
      <c r="K115" s="74">
        <f t="shared" si="9"/>
        <v>1289.2835540000001</v>
      </c>
      <c r="L115" s="74">
        <f t="shared" si="10"/>
        <v>423.08032400000002</v>
      </c>
      <c r="M115" s="74">
        <f t="shared" si="11"/>
        <v>948.75467000000003</v>
      </c>
      <c r="N115" s="9"/>
      <c r="O115" s="9"/>
      <c r="P115" s="47"/>
      <c r="Q115" s="49"/>
      <c r="R115" s="9"/>
      <c r="S115" s="9"/>
      <c r="T115" s="5"/>
      <c r="U115" s="9"/>
      <c r="V115" s="9"/>
      <c r="W115" s="9"/>
    </row>
    <row r="116" spans="1:23" x14ac:dyDescent="0.3">
      <c r="A116" s="40" t="s">
        <v>2827</v>
      </c>
      <c r="B116" s="40">
        <v>99949</v>
      </c>
      <c r="C116" s="20" t="s">
        <v>3776</v>
      </c>
      <c r="D116" s="20" t="s">
        <v>3059</v>
      </c>
      <c r="E116" s="100">
        <v>0.8</v>
      </c>
      <c r="F116" s="39"/>
      <c r="G116" s="74">
        <f t="shared" si="6"/>
        <v>167.77199999999999</v>
      </c>
      <c r="H116" s="74">
        <f t="shared" si="7"/>
        <v>132.596</v>
      </c>
      <c r="I116" s="74">
        <f t="shared" si="8"/>
        <v>50.160000000000004</v>
      </c>
      <c r="J116" s="75"/>
      <c r="K116" s="74">
        <f t="shared" si="9"/>
        <v>1203.8420000000001</v>
      </c>
      <c r="L116" s="74">
        <f t="shared" si="10"/>
        <v>401.37200000000001</v>
      </c>
      <c r="M116" s="74">
        <f t="shared" si="11"/>
        <v>890.51</v>
      </c>
      <c r="N116" s="9"/>
      <c r="O116" s="9"/>
      <c r="P116" s="47"/>
      <c r="Q116" s="49"/>
      <c r="R116" s="9"/>
      <c r="S116" s="9"/>
      <c r="T116" s="5"/>
      <c r="U116" s="9"/>
      <c r="V116" s="9"/>
      <c r="W116" s="9"/>
    </row>
    <row r="117" spans="1:23" x14ac:dyDescent="0.3">
      <c r="A117" s="12" t="s">
        <v>2828</v>
      </c>
      <c r="B117" s="12">
        <v>25500</v>
      </c>
      <c r="C117" s="12" t="s">
        <v>3783</v>
      </c>
      <c r="D117" s="12" t="s">
        <v>3056</v>
      </c>
      <c r="E117" s="100">
        <v>0.95720000000000005</v>
      </c>
      <c r="F117" s="39"/>
      <c r="G117" s="74">
        <f t="shared" si="6"/>
        <v>188.78020799999999</v>
      </c>
      <c r="H117" s="74">
        <f t="shared" si="7"/>
        <v>149.19946400000001</v>
      </c>
      <c r="I117" s="74">
        <f t="shared" si="8"/>
        <v>56.44014</v>
      </c>
      <c r="J117" s="75"/>
      <c r="K117" s="74">
        <f t="shared" si="9"/>
        <v>1354.5873680000002</v>
      </c>
      <c r="L117" s="74">
        <f t="shared" si="10"/>
        <v>439.67220800000001</v>
      </c>
      <c r="M117" s="74">
        <f t="shared" si="11"/>
        <v>993.27164000000016</v>
      </c>
      <c r="N117" s="9"/>
      <c r="O117" s="9"/>
      <c r="P117" s="47"/>
      <c r="Q117" s="49"/>
      <c r="R117" s="9"/>
      <c r="S117" s="9"/>
      <c r="T117" s="5"/>
      <c r="U117" s="9"/>
      <c r="V117" s="9"/>
      <c r="W117" s="9"/>
    </row>
    <row r="118" spans="1:23" x14ac:dyDescent="0.3">
      <c r="A118" s="40" t="s">
        <v>2829</v>
      </c>
      <c r="B118" s="40">
        <v>99949</v>
      </c>
      <c r="C118" s="20" t="s">
        <v>3776</v>
      </c>
      <c r="D118" s="20" t="s">
        <v>3059</v>
      </c>
      <c r="E118" s="100">
        <v>0.8</v>
      </c>
      <c r="F118" s="39"/>
      <c r="G118" s="74">
        <f t="shared" si="6"/>
        <v>167.77199999999999</v>
      </c>
      <c r="H118" s="74">
        <f t="shared" si="7"/>
        <v>132.596</v>
      </c>
      <c r="I118" s="74">
        <f t="shared" si="8"/>
        <v>50.160000000000004</v>
      </c>
      <c r="J118" s="75"/>
      <c r="K118" s="74">
        <f t="shared" si="9"/>
        <v>1203.8420000000001</v>
      </c>
      <c r="L118" s="74">
        <f t="shared" si="10"/>
        <v>401.37200000000001</v>
      </c>
      <c r="M118" s="74">
        <f t="shared" si="11"/>
        <v>890.51</v>
      </c>
      <c r="N118" s="9"/>
      <c r="O118" s="9"/>
      <c r="P118" s="47"/>
      <c r="Q118" s="49"/>
      <c r="R118" s="9"/>
      <c r="S118" s="9"/>
      <c r="T118" s="5"/>
      <c r="U118" s="9"/>
      <c r="V118" s="9"/>
      <c r="W118" s="9"/>
    </row>
    <row r="119" spans="1:23" x14ac:dyDescent="0.3">
      <c r="A119" s="12" t="s">
        <v>4139</v>
      </c>
      <c r="B119" s="12">
        <v>40220</v>
      </c>
      <c r="C119" s="12" t="s">
        <v>3780</v>
      </c>
      <c r="D119" s="12" t="s">
        <v>3056</v>
      </c>
      <c r="E119" s="100">
        <v>0.8891</v>
      </c>
      <c r="F119" s="39"/>
      <c r="G119" s="74">
        <f t="shared" si="6"/>
        <v>179.67932400000001</v>
      </c>
      <c r="H119" s="74">
        <f t="shared" si="7"/>
        <v>142.006742</v>
      </c>
      <c r="I119" s="74">
        <f t="shared" si="8"/>
        <v>53.719544999999997</v>
      </c>
      <c r="J119" s="75"/>
      <c r="K119" s="74">
        <f t="shared" si="9"/>
        <v>1289.2835540000001</v>
      </c>
      <c r="L119" s="74">
        <f t="shared" si="10"/>
        <v>423.08032400000002</v>
      </c>
      <c r="M119" s="74">
        <f t="shared" si="11"/>
        <v>948.75467000000003</v>
      </c>
      <c r="N119" s="9"/>
      <c r="O119" s="9"/>
      <c r="P119" s="47"/>
      <c r="Q119" s="49"/>
      <c r="R119" s="9"/>
      <c r="S119" s="9"/>
      <c r="T119" s="5"/>
      <c r="U119" s="9"/>
      <c r="V119" s="9"/>
      <c r="W119" s="9"/>
    </row>
    <row r="120" spans="1:23" x14ac:dyDescent="0.3">
      <c r="A120" s="12" t="s">
        <v>2830</v>
      </c>
      <c r="B120" s="12">
        <v>28700</v>
      </c>
      <c r="C120" s="12" t="s">
        <v>3741</v>
      </c>
      <c r="D120" s="12" t="s">
        <v>3056</v>
      </c>
      <c r="E120" s="100">
        <v>0.77270000000000005</v>
      </c>
      <c r="F120" s="39"/>
      <c r="G120" s="74">
        <f t="shared" si="6"/>
        <v>164.123628</v>
      </c>
      <c r="H120" s="74">
        <f t="shared" si="7"/>
        <v>129.71257400000002</v>
      </c>
      <c r="I120" s="74">
        <f t="shared" si="8"/>
        <v>49.069365000000005</v>
      </c>
      <c r="J120" s="75"/>
      <c r="K120" s="74">
        <f t="shared" si="9"/>
        <v>1177.6629380000002</v>
      </c>
      <c r="L120" s="74">
        <f t="shared" si="10"/>
        <v>394.72062800000003</v>
      </c>
      <c r="M120" s="74">
        <f t="shared" si="11"/>
        <v>872.66399000000001</v>
      </c>
      <c r="N120" s="9"/>
      <c r="O120" s="9"/>
      <c r="P120" s="47"/>
      <c r="Q120" s="49"/>
      <c r="R120" s="9"/>
      <c r="S120" s="9"/>
      <c r="T120" s="5"/>
      <c r="U120" s="9"/>
      <c r="V120" s="9"/>
      <c r="W120" s="9"/>
    </row>
    <row r="121" spans="1:23" x14ac:dyDescent="0.3">
      <c r="A121" s="40" t="s">
        <v>2831</v>
      </c>
      <c r="B121" s="40">
        <v>99949</v>
      </c>
      <c r="C121" s="20" t="s">
        <v>3776</v>
      </c>
      <c r="D121" s="20" t="s">
        <v>3059</v>
      </c>
      <c r="E121" s="100">
        <v>0.8</v>
      </c>
      <c r="F121" s="39"/>
      <c r="G121" s="74">
        <f t="shared" si="6"/>
        <v>167.77199999999999</v>
      </c>
      <c r="H121" s="74">
        <f t="shared" si="7"/>
        <v>132.596</v>
      </c>
      <c r="I121" s="74">
        <f t="shared" si="8"/>
        <v>50.160000000000004</v>
      </c>
      <c r="J121" s="75"/>
      <c r="K121" s="74">
        <f t="shared" si="9"/>
        <v>1203.8420000000001</v>
      </c>
      <c r="L121" s="74">
        <f t="shared" si="10"/>
        <v>401.37200000000001</v>
      </c>
      <c r="M121" s="74">
        <f t="shared" si="11"/>
        <v>890.51</v>
      </c>
      <c r="N121" s="9"/>
      <c r="O121" s="9"/>
      <c r="P121" s="47"/>
      <c r="Q121" s="49"/>
      <c r="R121" s="9"/>
      <c r="S121" s="9"/>
      <c r="T121" s="5"/>
      <c r="U121" s="9"/>
      <c r="V121" s="9"/>
      <c r="W121" s="9"/>
    </row>
    <row r="122" spans="1:23" x14ac:dyDescent="0.3">
      <c r="A122" s="40" t="s">
        <v>2832</v>
      </c>
      <c r="B122" s="40">
        <v>99949</v>
      </c>
      <c r="C122" s="20" t="s">
        <v>3776</v>
      </c>
      <c r="D122" s="20" t="s">
        <v>3059</v>
      </c>
      <c r="E122" s="100">
        <v>0.8</v>
      </c>
      <c r="F122" s="39"/>
      <c r="G122" s="74">
        <f t="shared" si="6"/>
        <v>167.77199999999999</v>
      </c>
      <c r="H122" s="74">
        <f t="shared" si="7"/>
        <v>132.596</v>
      </c>
      <c r="I122" s="74">
        <f t="shared" si="8"/>
        <v>50.160000000000004</v>
      </c>
      <c r="J122" s="75"/>
      <c r="K122" s="74">
        <f t="shared" si="9"/>
        <v>1203.8420000000001</v>
      </c>
      <c r="L122" s="74">
        <f t="shared" si="10"/>
        <v>401.37200000000001</v>
      </c>
      <c r="M122" s="74">
        <f t="shared" si="11"/>
        <v>890.51</v>
      </c>
      <c r="N122" s="9"/>
      <c r="O122" s="9"/>
      <c r="P122" s="47"/>
      <c r="Q122" s="49"/>
      <c r="R122" s="9"/>
      <c r="S122" s="9"/>
      <c r="T122" s="5"/>
      <c r="U122" s="9"/>
      <c r="V122" s="9"/>
      <c r="W122" s="9"/>
    </row>
    <row r="123" spans="1:23" x14ac:dyDescent="0.3">
      <c r="A123" s="40" t="s">
        <v>2833</v>
      </c>
      <c r="B123" s="40">
        <v>99949</v>
      </c>
      <c r="C123" s="20" t="s">
        <v>3776</v>
      </c>
      <c r="D123" s="20" t="s">
        <v>3059</v>
      </c>
      <c r="E123" s="100">
        <v>0.8</v>
      </c>
      <c r="F123" s="39"/>
      <c r="G123" s="74">
        <f t="shared" si="6"/>
        <v>167.77199999999999</v>
      </c>
      <c r="H123" s="74">
        <f t="shared" si="7"/>
        <v>132.596</v>
      </c>
      <c r="I123" s="74">
        <f t="shared" si="8"/>
        <v>50.160000000000004</v>
      </c>
      <c r="J123" s="75"/>
      <c r="K123" s="74">
        <f t="shared" si="9"/>
        <v>1203.8420000000001</v>
      </c>
      <c r="L123" s="74">
        <f t="shared" si="10"/>
        <v>401.37200000000001</v>
      </c>
      <c r="M123" s="74">
        <f t="shared" si="11"/>
        <v>890.51</v>
      </c>
      <c r="N123" s="9"/>
      <c r="O123" s="9"/>
      <c r="P123" s="47"/>
      <c r="Q123" s="49"/>
      <c r="R123" s="9"/>
      <c r="S123" s="9"/>
      <c r="T123" s="5"/>
      <c r="U123" s="9"/>
      <c r="V123" s="9"/>
      <c r="W123" s="9"/>
    </row>
    <row r="124" spans="1:23" x14ac:dyDescent="0.3">
      <c r="A124" s="12" t="s">
        <v>2834</v>
      </c>
      <c r="B124" s="12">
        <v>47894</v>
      </c>
      <c r="C124" s="12" t="s">
        <v>3448</v>
      </c>
      <c r="D124" s="12" t="s">
        <v>3056</v>
      </c>
      <c r="E124" s="100">
        <v>1.0197000000000001</v>
      </c>
      <c r="F124" s="39"/>
      <c r="G124" s="74">
        <f t="shared" si="6"/>
        <v>197.13270799999998</v>
      </c>
      <c r="H124" s="74">
        <f t="shared" si="7"/>
        <v>155.800714</v>
      </c>
      <c r="I124" s="74">
        <f t="shared" si="8"/>
        <v>58.937015000000002</v>
      </c>
      <c r="J124" s="75"/>
      <c r="K124" s="74">
        <f t="shared" si="9"/>
        <v>1414.5211180000001</v>
      </c>
      <c r="L124" s="74">
        <f t="shared" si="10"/>
        <v>454.89970800000003</v>
      </c>
      <c r="M124" s="74">
        <f t="shared" si="11"/>
        <v>1034.12789</v>
      </c>
      <c r="N124" s="9"/>
      <c r="O124" s="9"/>
      <c r="P124" s="47"/>
      <c r="Q124" s="49"/>
      <c r="R124" s="9"/>
      <c r="S124" s="9"/>
      <c r="T124" s="5"/>
      <c r="U124" s="9"/>
      <c r="V124" s="9"/>
      <c r="W124" s="9"/>
    </row>
    <row r="125" spans="1:23" x14ac:dyDescent="0.3">
      <c r="A125" s="12" t="s">
        <v>2835</v>
      </c>
      <c r="B125" s="12">
        <v>47894</v>
      </c>
      <c r="C125" s="12" t="s">
        <v>3448</v>
      </c>
      <c r="D125" s="12" t="s">
        <v>3056</v>
      </c>
      <c r="E125" s="100">
        <v>1.0197000000000001</v>
      </c>
      <c r="F125" s="39"/>
      <c r="G125" s="74">
        <f t="shared" si="6"/>
        <v>197.13270799999998</v>
      </c>
      <c r="H125" s="74">
        <f t="shared" si="7"/>
        <v>155.800714</v>
      </c>
      <c r="I125" s="74">
        <f t="shared" si="8"/>
        <v>58.937015000000002</v>
      </c>
      <c r="J125" s="75"/>
      <c r="K125" s="74">
        <f t="shared" si="9"/>
        <v>1414.5211180000001</v>
      </c>
      <c r="L125" s="74">
        <f t="shared" si="10"/>
        <v>454.89970800000003</v>
      </c>
      <c r="M125" s="74">
        <f t="shared" si="11"/>
        <v>1034.12789</v>
      </c>
      <c r="N125" s="9"/>
      <c r="O125" s="9"/>
      <c r="P125" s="47"/>
      <c r="Q125" s="49"/>
      <c r="R125" s="9"/>
      <c r="S125" s="9"/>
      <c r="T125" s="5"/>
      <c r="U125" s="9"/>
      <c r="V125" s="9"/>
      <c r="W125" s="9"/>
    </row>
    <row r="126" spans="1:23" x14ac:dyDescent="0.3">
      <c r="A126" s="12" t="s">
        <v>4140</v>
      </c>
      <c r="B126" s="12">
        <v>44420</v>
      </c>
      <c r="C126" s="12" t="s">
        <v>4110</v>
      </c>
      <c r="D126" s="12" t="s">
        <v>3056</v>
      </c>
      <c r="E126" s="100">
        <v>0.89090000000000003</v>
      </c>
      <c r="F126" s="39"/>
      <c r="G126" s="74">
        <f t="shared" si="6"/>
        <v>179.91987599999999</v>
      </c>
      <c r="H126" s="74">
        <f t="shared" si="7"/>
        <v>142.19685800000002</v>
      </c>
      <c r="I126" s="74">
        <f t="shared" si="8"/>
        <v>53.791454999999999</v>
      </c>
      <c r="J126" s="75"/>
      <c r="K126" s="74">
        <f t="shared" si="9"/>
        <v>1291.009646</v>
      </c>
      <c r="L126" s="74">
        <f t="shared" si="10"/>
        <v>423.51887599999998</v>
      </c>
      <c r="M126" s="74">
        <f t="shared" si="11"/>
        <v>949.93133000000012</v>
      </c>
      <c r="N126" s="9"/>
      <c r="O126" s="9"/>
      <c r="P126" s="47"/>
      <c r="Q126" s="49"/>
      <c r="R126" s="9"/>
      <c r="S126" s="9"/>
      <c r="T126" s="5"/>
      <c r="U126" s="9"/>
      <c r="V126" s="9"/>
      <c r="W126" s="9"/>
    </row>
    <row r="127" spans="1:23" x14ac:dyDescent="0.3">
      <c r="A127" s="12" t="s">
        <v>4141</v>
      </c>
      <c r="B127" s="12">
        <v>47260</v>
      </c>
      <c r="C127" s="12" t="s">
        <v>3659</v>
      </c>
      <c r="D127" s="12" t="s">
        <v>3056</v>
      </c>
      <c r="E127" s="100">
        <v>0.8841</v>
      </c>
      <c r="F127" s="39"/>
      <c r="G127" s="74">
        <f t="shared" si="6"/>
        <v>179.011124</v>
      </c>
      <c r="H127" s="74">
        <f t="shared" si="7"/>
        <v>141.47864200000001</v>
      </c>
      <c r="I127" s="74">
        <f t="shared" si="8"/>
        <v>53.519795000000002</v>
      </c>
      <c r="J127" s="75"/>
      <c r="K127" s="74">
        <f t="shared" si="9"/>
        <v>1284.4888539999999</v>
      </c>
      <c r="L127" s="74">
        <f t="shared" si="10"/>
        <v>421.86212399999999</v>
      </c>
      <c r="M127" s="74">
        <f t="shared" si="11"/>
        <v>945.48617000000013</v>
      </c>
      <c r="N127" s="9"/>
      <c r="O127" s="9"/>
      <c r="P127" s="47"/>
      <c r="Q127" s="49"/>
      <c r="R127" s="9"/>
      <c r="S127" s="9"/>
      <c r="T127" s="5"/>
      <c r="U127" s="9"/>
      <c r="V127" s="9"/>
      <c r="W127" s="9"/>
    </row>
    <row r="128" spans="1:23" x14ac:dyDescent="0.3">
      <c r="A128" s="40" t="s">
        <v>2836</v>
      </c>
      <c r="B128" s="40">
        <v>99949</v>
      </c>
      <c r="C128" s="20" t="s">
        <v>3776</v>
      </c>
      <c r="D128" s="20" t="s">
        <v>3059</v>
      </c>
      <c r="E128" s="100">
        <v>0.8</v>
      </c>
      <c r="F128" s="39"/>
      <c r="G128" s="74">
        <f t="shared" si="6"/>
        <v>167.77199999999999</v>
      </c>
      <c r="H128" s="74">
        <f t="shared" si="7"/>
        <v>132.596</v>
      </c>
      <c r="I128" s="74">
        <f t="shared" si="8"/>
        <v>50.160000000000004</v>
      </c>
      <c r="J128" s="75"/>
      <c r="K128" s="74">
        <f t="shared" si="9"/>
        <v>1203.8420000000001</v>
      </c>
      <c r="L128" s="74">
        <f t="shared" si="10"/>
        <v>401.37200000000001</v>
      </c>
      <c r="M128" s="74">
        <f t="shared" si="11"/>
        <v>890.51</v>
      </c>
      <c r="N128" s="9"/>
      <c r="O128" s="9"/>
      <c r="P128" s="47"/>
      <c r="Q128" s="49"/>
      <c r="R128" s="9"/>
      <c r="S128" s="9"/>
      <c r="T128" s="5"/>
      <c r="U128" s="9"/>
      <c r="V128" s="9"/>
      <c r="W128" s="9"/>
    </row>
    <row r="129" spans="1:23" x14ac:dyDescent="0.3">
      <c r="A129" s="12" t="s">
        <v>2837</v>
      </c>
      <c r="B129" s="12">
        <v>40060</v>
      </c>
      <c r="C129" s="12" t="s">
        <v>3778</v>
      </c>
      <c r="D129" s="12" t="s">
        <v>3056</v>
      </c>
      <c r="E129" s="100">
        <v>0.92279999999999995</v>
      </c>
      <c r="F129" s="39"/>
      <c r="G129" s="74">
        <f t="shared" si="6"/>
        <v>184.18299199999998</v>
      </c>
      <c r="H129" s="74">
        <f t="shared" si="7"/>
        <v>145.566136</v>
      </c>
      <c r="I129" s="74">
        <f t="shared" si="8"/>
        <v>55.065860000000001</v>
      </c>
      <c r="J129" s="75"/>
      <c r="K129" s="74">
        <f t="shared" si="9"/>
        <v>1321.5998320000001</v>
      </c>
      <c r="L129" s="74">
        <f t="shared" si="10"/>
        <v>431.29099199999996</v>
      </c>
      <c r="M129" s="74">
        <f t="shared" si="11"/>
        <v>970.78436000000011</v>
      </c>
      <c r="N129" s="9"/>
      <c r="O129" s="9"/>
      <c r="P129" s="47"/>
      <c r="Q129" s="49"/>
      <c r="R129" s="9"/>
      <c r="S129" s="9"/>
      <c r="T129" s="5"/>
      <c r="U129" s="9"/>
      <c r="V129" s="9"/>
      <c r="W129" s="9"/>
    </row>
    <row r="130" spans="1:23" x14ac:dyDescent="0.3">
      <c r="A130" s="40" t="s">
        <v>2838</v>
      </c>
      <c r="B130" s="40">
        <v>99949</v>
      </c>
      <c r="C130" s="20" t="s">
        <v>3776</v>
      </c>
      <c r="D130" s="20" t="s">
        <v>3059</v>
      </c>
      <c r="E130" s="100">
        <v>0.8</v>
      </c>
      <c r="F130" s="39"/>
      <c r="G130" s="74">
        <f t="shared" si="6"/>
        <v>167.77199999999999</v>
      </c>
      <c r="H130" s="74">
        <f t="shared" si="7"/>
        <v>132.596</v>
      </c>
      <c r="I130" s="74">
        <f t="shared" si="8"/>
        <v>50.160000000000004</v>
      </c>
      <c r="J130" s="75"/>
      <c r="K130" s="74">
        <f t="shared" si="9"/>
        <v>1203.8420000000001</v>
      </c>
      <c r="L130" s="74">
        <f t="shared" si="10"/>
        <v>401.37200000000001</v>
      </c>
      <c r="M130" s="74">
        <f t="shared" si="11"/>
        <v>890.51</v>
      </c>
      <c r="N130" s="9"/>
      <c r="O130" s="9"/>
      <c r="P130" s="47"/>
      <c r="Q130" s="49"/>
      <c r="R130" s="9"/>
      <c r="S130" s="9"/>
      <c r="T130" s="5"/>
      <c r="U130" s="9"/>
      <c r="V130" s="9"/>
      <c r="W130" s="9"/>
    </row>
    <row r="131" spans="1:23" x14ac:dyDescent="0.3">
      <c r="A131" s="12" t="s">
        <v>4142</v>
      </c>
      <c r="B131" s="12">
        <v>47260</v>
      </c>
      <c r="C131" s="12" t="s">
        <v>3659</v>
      </c>
      <c r="D131" s="12" t="s">
        <v>3056</v>
      </c>
      <c r="E131" s="100">
        <v>0.8841</v>
      </c>
      <c r="F131" s="39"/>
      <c r="G131" s="74">
        <f t="shared" si="6"/>
        <v>179.011124</v>
      </c>
      <c r="H131" s="74">
        <f t="shared" si="7"/>
        <v>141.47864200000001</v>
      </c>
      <c r="I131" s="74">
        <f t="shared" si="8"/>
        <v>53.519795000000002</v>
      </c>
      <c r="J131" s="75"/>
      <c r="K131" s="74">
        <f t="shared" si="9"/>
        <v>1284.4888539999999</v>
      </c>
      <c r="L131" s="74">
        <f t="shared" si="10"/>
        <v>421.86212399999999</v>
      </c>
      <c r="M131" s="74">
        <f t="shared" si="11"/>
        <v>945.48617000000013</v>
      </c>
      <c r="N131" s="9"/>
      <c r="O131" s="9"/>
      <c r="P131" s="47"/>
      <c r="Q131" s="49"/>
      <c r="R131" s="9"/>
      <c r="S131" s="9"/>
      <c r="T131" s="5"/>
      <c r="U131" s="9"/>
      <c r="V131" s="9"/>
      <c r="W131" s="9"/>
    </row>
    <row r="132" spans="1:23" x14ac:dyDescent="0.3">
      <c r="A132" s="12" t="s">
        <v>2839</v>
      </c>
      <c r="B132" s="12">
        <v>47894</v>
      </c>
      <c r="C132" s="12" t="s">
        <v>3448</v>
      </c>
      <c r="D132" s="12" t="s">
        <v>3056</v>
      </c>
      <c r="E132" s="100">
        <v>1.0197000000000001</v>
      </c>
      <c r="F132" s="39"/>
      <c r="G132" s="74">
        <f t="shared" si="6"/>
        <v>197.13270799999998</v>
      </c>
      <c r="H132" s="74">
        <f t="shared" si="7"/>
        <v>155.800714</v>
      </c>
      <c r="I132" s="74">
        <f t="shared" si="8"/>
        <v>58.937015000000002</v>
      </c>
      <c r="J132" s="75"/>
      <c r="K132" s="74">
        <f t="shared" si="9"/>
        <v>1414.5211180000001</v>
      </c>
      <c r="L132" s="74">
        <f t="shared" si="10"/>
        <v>454.89970800000003</v>
      </c>
      <c r="M132" s="74">
        <f t="shared" si="11"/>
        <v>1034.12789</v>
      </c>
      <c r="N132" s="9"/>
      <c r="O132" s="9"/>
      <c r="P132" s="47"/>
      <c r="Q132" s="49"/>
      <c r="R132" s="9"/>
      <c r="S132" s="9"/>
      <c r="T132" s="5"/>
      <c r="U132" s="9"/>
      <c r="V132" s="9"/>
      <c r="W132" s="9"/>
    </row>
    <row r="133" spans="1:23" x14ac:dyDescent="0.3">
      <c r="A133" s="12" t="s">
        <v>2840</v>
      </c>
      <c r="B133" s="12">
        <v>28700</v>
      </c>
      <c r="C133" s="12" t="s">
        <v>3741</v>
      </c>
      <c r="D133" s="12" t="s">
        <v>3056</v>
      </c>
      <c r="E133" s="100">
        <v>0.77270000000000005</v>
      </c>
      <c r="F133" s="39"/>
      <c r="G133" s="74">
        <f t="shared" si="6"/>
        <v>164.123628</v>
      </c>
      <c r="H133" s="74">
        <f t="shared" si="7"/>
        <v>129.71257400000002</v>
      </c>
      <c r="I133" s="74">
        <f t="shared" si="8"/>
        <v>49.069365000000005</v>
      </c>
      <c r="J133" s="75"/>
      <c r="K133" s="74">
        <f t="shared" si="9"/>
        <v>1177.6629380000002</v>
      </c>
      <c r="L133" s="74">
        <f t="shared" si="10"/>
        <v>394.72062800000003</v>
      </c>
      <c r="M133" s="74">
        <f t="shared" si="11"/>
        <v>872.66399000000001</v>
      </c>
      <c r="N133" s="9"/>
      <c r="O133" s="9"/>
      <c r="P133" s="47"/>
      <c r="Q133" s="49"/>
      <c r="R133" s="9"/>
      <c r="S133" s="9"/>
      <c r="T133" s="5"/>
      <c r="U133" s="9"/>
      <c r="V133" s="9"/>
      <c r="W133" s="9"/>
    </row>
    <row r="134" spans="1:23" x14ac:dyDescent="0.3">
      <c r="A134" s="12" t="s">
        <v>4143</v>
      </c>
      <c r="B134" s="12">
        <v>44420</v>
      </c>
      <c r="C134" s="12" t="s">
        <v>4110</v>
      </c>
      <c r="D134" s="12" t="s">
        <v>3056</v>
      </c>
      <c r="E134" s="100">
        <v>0.89090000000000003</v>
      </c>
      <c r="F134" s="39"/>
      <c r="G134" s="74">
        <f t="shared" si="6"/>
        <v>179.91987599999999</v>
      </c>
      <c r="H134" s="74">
        <f t="shared" si="7"/>
        <v>142.19685800000002</v>
      </c>
      <c r="I134" s="74">
        <f t="shared" si="8"/>
        <v>53.791454999999999</v>
      </c>
      <c r="J134" s="75"/>
      <c r="K134" s="74">
        <f t="shared" si="9"/>
        <v>1291.009646</v>
      </c>
      <c r="L134" s="74">
        <f t="shared" si="10"/>
        <v>423.51887599999998</v>
      </c>
      <c r="M134" s="74">
        <f t="shared" si="11"/>
        <v>949.93133000000012</v>
      </c>
      <c r="N134" s="9"/>
      <c r="O134" s="9"/>
      <c r="P134" s="47"/>
      <c r="Q134" s="49"/>
      <c r="R134" s="9"/>
      <c r="S134" s="9"/>
      <c r="T134" s="5"/>
      <c r="U134" s="9"/>
      <c r="V134" s="9"/>
      <c r="W134" s="9"/>
    </row>
    <row r="135" spans="1:23" x14ac:dyDescent="0.3">
      <c r="A135" s="40" t="s">
        <v>2841</v>
      </c>
      <c r="B135" s="40">
        <v>99949</v>
      </c>
      <c r="C135" s="20" t="s">
        <v>3776</v>
      </c>
      <c r="D135" s="20" t="s">
        <v>3059</v>
      </c>
      <c r="E135" s="100">
        <v>0.8</v>
      </c>
      <c r="F135" s="39"/>
      <c r="G135" s="74">
        <f t="shared" si="6"/>
        <v>167.77199999999999</v>
      </c>
      <c r="H135" s="74">
        <f t="shared" si="7"/>
        <v>132.596</v>
      </c>
      <c r="I135" s="74">
        <f t="shared" si="8"/>
        <v>50.160000000000004</v>
      </c>
      <c r="J135" s="75"/>
      <c r="K135" s="74">
        <f t="shared" si="9"/>
        <v>1203.8420000000001</v>
      </c>
      <c r="L135" s="74">
        <f t="shared" si="10"/>
        <v>401.37200000000001</v>
      </c>
      <c r="M135" s="74">
        <f t="shared" si="11"/>
        <v>890.51</v>
      </c>
      <c r="N135" s="9"/>
      <c r="O135" s="9"/>
      <c r="P135" s="47"/>
      <c r="Q135" s="49"/>
      <c r="R135" s="9"/>
      <c r="S135" s="9"/>
      <c r="T135" s="5"/>
      <c r="U135" s="9"/>
      <c r="V135" s="9"/>
      <c r="W135" s="9"/>
    </row>
    <row r="136" spans="1:23" x14ac:dyDescent="0.3">
      <c r="A136" s="12" t="s">
        <v>4144</v>
      </c>
      <c r="B136" s="12">
        <v>47260</v>
      </c>
      <c r="C136" s="12" t="s">
        <v>3659</v>
      </c>
      <c r="D136" s="12" t="s">
        <v>3056</v>
      </c>
      <c r="E136" s="100">
        <v>0.8841</v>
      </c>
      <c r="F136" s="39"/>
      <c r="G136" s="74">
        <f t="shared" si="6"/>
        <v>179.011124</v>
      </c>
      <c r="H136" s="74">
        <f t="shared" si="7"/>
        <v>141.47864200000001</v>
      </c>
      <c r="I136" s="74">
        <f t="shared" si="8"/>
        <v>53.519795000000002</v>
      </c>
      <c r="J136" s="75"/>
      <c r="K136" s="74">
        <f t="shared" si="9"/>
        <v>1284.4888539999999</v>
      </c>
      <c r="L136" s="74">
        <f t="shared" si="10"/>
        <v>421.86212399999999</v>
      </c>
      <c r="M136" s="74">
        <f t="shared" si="11"/>
        <v>945.48617000000013</v>
      </c>
      <c r="N136" s="9"/>
      <c r="O136" s="9"/>
      <c r="P136" s="47"/>
      <c r="Q136" s="49"/>
      <c r="R136" s="9"/>
      <c r="S136" s="9"/>
      <c r="T136" s="5"/>
      <c r="U136" s="9"/>
      <c r="V136" s="9"/>
      <c r="W136" s="9"/>
    </row>
    <row r="137" spans="1:23" x14ac:dyDescent="0.3">
      <c r="A137" s="12" t="s">
        <v>4145</v>
      </c>
      <c r="B137" s="12">
        <v>49020</v>
      </c>
      <c r="C137" s="12" t="s">
        <v>3782</v>
      </c>
      <c r="D137" s="12" t="s">
        <v>3056</v>
      </c>
      <c r="E137" s="100">
        <v>0.89410000000000001</v>
      </c>
      <c r="F137" s="39"/>
      <c r="G137" s="74">
        <f t="shared" ref="G137:G140" si="12">+(E137*133.64)+60.86</f>
        <v>180.34752399999999</v>
      </c>
      <c r="H137" s="74">
        <f t="shared" ref="H137:H140" si="13">(E137*105.62)+48.1</f>
        <v>142.534842</v>
      </c>
      <c r="I137" s="74">
        <f t="shared" ref="I137:I140" si="14">(E137*39.95)+18.2</f>
        <v>53.919295000000005</v>
      </c>
      <c r="J137" s="75"/>
      <c r="K137" s="74">
        <f t="shared" ref="K137:K140" si="15">((E137*958.94)+436.69)</f>
        <v>1294.078254</v>
      </c>
      <c r="L137" s="74">
        <f t="shared" ref="L137:L140" si="16">(E137*243.64)+206.46</f>
        <v>424.29852399999999</v>
      </c>
      <c r="M137" s="74">
        <f t="shared" ref="M137:M140" si="17">(E137*653.7)+367.55</f>
        <v>952.02317000000016</v>
      </c>
      <c r="N137" s="9"/>
      <c r="O137" s="9"/>
      <c r="P137" s="47"/>
      <c r="Q137" s="49"/>
      <c r="R137" s="9"/>
      <c r="S137" s="9"/>
      <c r="T137" s="5"/>
      <c r="U137" s="9"/>
      <c r="V137" s="9"/>
      <c r="W137" s="9"/>
    </row>
    <row r="138" spans="1:23" x14ac:dyDescent="0.3">
      <c r="A138" s="40" t="s">
        <v>2842</v>
      </c>
      <c r="B138" s="40">
        <v>99949</v>
      </c>
      <c r="C138" s="20" t="s">
        <v>3776</v>
      </c>
      <c r="D138" s="20" t="s">
        <v>3059</v>
      </c>
      <c r="E138" s="100">
        <v>0.8</v>
      </c>
      <c r="F138" s="39"/>
      <c r="G138" s="74">
        <f t="shared" si="12"/>
        <v>167.77199999999999</v>
      </c>
      <c r="H138" s="74">
        <f t="shared" si="13"/>
        <v>132.596</v>
      </c>
      <c r="I138" s="74">
        <f t="shared" si="14"/>
        <v>50.160000000000004</v>
      </c>
      <c r="J138" s="75"/>
      <c r="K138" s="74">
        <f t="shared" si="15"/>
        <v>1203.8420000000001</v>
      </c>
      <c r="L138" s="74">
        <f t="shared" si="16"/>
        <v>401.37200000000001</v>
      </c>
      <c r="M138" s="74">
        <f t="shared" si="17"/>
        <v>890.51</v>
      </c>
      <c r="N138" s="9"/>
      <c r="O138" s="9"/>
      <c r="P138" s="47"/>
      <c r="Q138" s="49"/>
      <c r="R138" s="9"/>
      <c r="S138" s="9"/>
      <c r="T138" s="5"/>
      <c r="U138" s="9"/>
      <c r="V138" s="9"/>
      <c r="W138" s="9"/>
    </row>
    <row r="139" spans="1:23" x14ac:dyDescent="0.3">
      <c r="A139" s="40" t="s">
        <v>2843</v>
      </c>
      <c r="B139" s="40">
        <v>99949</v>
      </c>
      <c r="C139" s="20" t="s">
        <v>3776</v>
      </c>
      <c r="D139" s="20" t="s">
        <v>3059</v>
      </c>
      <c r="E139" s="100">
        <v>0.8</v>
      </c>
      <c r="F139" s="39"/>
      <c r="G139" s="74">
        <f t="shared" si="12"/>
        <v>167.77199999999999</v>
      </c>
      <c r="H139" s="74">
        <f t="shared" si="13"/>
        <v>132.596</v>
      </c>
      <c r="I139" s="74">
        <f t="shared" si="14"/>
        <v>50.160000000000004</v>
      </c>
      <c r="J139" s="75"/>
      <c r="K139" s="74">
        <f t="shared" si="15"/>
        <v>1203.8420000000001</v>
      </c>
      <c r="L139" s="74">
        <f t="shared" si="16"/>
        <v>401.37200000000001</v>
      </c>
      <c r="M139" s="74">
        <f t="shared" si="17"/>
        <v>890.51</v>
      </c>
      <c r="N139" s="9"/>
      <c r="O139" s="9"/>
      <c r="P139" s="47"/>
      <c r="Q139" s="49"/>
      <c r="R139" s="9"/>
      <c r="S139" s="9"/>
      <c r="T139" s="5"/>
      <c r="U139" s="9"/>
      <c r="V139" s="9"/>
      <c r="W139" s="9"/>
    </row>
    <row r="140" spans="1:23" x14ac:dyDescent="0.3">
      <c r="A140" s="12" t="s">
        <v>2844</v>
      </c>
      <c r="B140" s="12">
        <v>47260</v>
      </c>
      <c r="C140" s="12" t="s">
        <v>3659</v>
      </c>
      <c r="D140" s="12" t="s">
        <v>3056</v>
      </c>
      <c r="E140" s="100">
        <v>0.8841</v>
      </c>
      <c r="F140" s="39"/>
      <c r="G140" s="74">
        <f t="shared" si="12"/>
        <v>179.011124</v>
      </c>
      <c r="H140" s="74">
        <f t="shared" si="13"/>
        <v>141.47864200000001</v>
      </c>
      <c r="I140" s="74">
        <f t="shared" si="14"/>
        <v>53.519795000000002</v>
      </c>
      <c r="J140" s="75"/>
      <c r="K140" s="74">
        <f t="shared" si="15"/>
        <v>1284.4888539999999</v>
      </c>
      <c r="L140" s="74">
        <f t="shared" si="16"/>
        <v>421.86212399999999</v>
      </c>
      <c r="M140" s="74">
        <f t="shared" si="17"/>
        <v>945.48617000000013</v>
      </c>
      <c r="N140" s="9"/>
      <c r="O140" s="9"/>
      <c r="P140" s="47"/>
      <c r="Q140" s="49"/>
      <c r="R140" s="9"/>
      <c r="S140" s="9"/>
      <c r="T140" s="5"/>
      <c r="U140" s="9"/>
      <c r="V140" s="9"/>
      <c r="W140" s="9"/>
    </row>
    <row r="141" spans="1:23" x14ac:dyDescent="0.3">
      <c r="A141" s="27"/>
      <c r="B141" s="3"/>
      <c r="C141" s="4"/>
      <c r="D141" s="4"/>
      <c r="E141" s="4"/>
      <c r="F141" s="3"/>
      <c r="G141" s="4"/>
      <c r="H141" s="8"/>
      <c r="I141" s="8"/>
      <c r="J141" s="5"/>
      <c r="K141" s="5"/>
      <c r="L141" s="6"/>
      <c r="M141" s="9"/>
      <c r="N141" s="9"/>
      <c r="O141" s="9"/>
      <c r="P141" s="47"/>
      <c r="Q141" s="49"/>
      <c r="R141" s="9"/>
      <c r="S141" s="9"/>
      <c r="T141" s="5"/>
      <c r="U141" s="9"/>
      <c r="V141" s="9"/>
      <c r="W141" s="9"/>
    </row>
    <row r="142" spans="1:23" x14ac:dyDescent="0.3">
      <c r="A142" s="92"/>
      <c r="B142" s="3"/>
      <c r="C142" s="4"/>
      <c r="D142" s="4"/>
      <c r="E142" s="4"/>
      <c r="F142" s="3"/>
      <c r="G142" s="4"/>
      <c r="H142" s="8"/>
      <c r="I142" s="8"/>
      <c r="J142" s="5"/>
      <c r="K142" s="5"/>
      <c r="L142" s="6"/>
      <c r="M142" s="9"/>
      <c r="N142" s="9"/>
      <c r="O142" s="9"/>
      <c r="P142" s="47"/>
      <c r="Q142" s="49"/>
      <c r="R142" s="9"/>
      <c r="S142" s="9"/>
      <c r="T142" s="5"/>
      <c r="U142" s="9"/>
      <c r="V142" s="9"/>
      <c r="W142" s="9"/>
    </row>
    <row r="143" spans="1:23" x14ac:dyDescent="0.3">
      <c r="A143" s="27" t="s">
        <v>4187</v>
      </c>
      <c r="B143" s="3"/>
      <c r="C143" s="4"/>
      <c r="D143" s="4"/>
      <c r="E143" s="4"/>
      <c r="F143" s="3"/>
      <c r="G143" s="4"/>
      <c r="H143" s="8"/>
      <c r="I143" s="8"/>
      <c r="J143" s="5"/>
      <c r="K143" s="5"/>
      <c r="L143" s="6"/>
      <c r="M143" s="9"/>
      <c r="N143" s="9"/>
      <c r="O143" s="9"/>
      <c r="P143" s="47"/>
      <c r="Q143" s="49"/>
      <c r="R143" s="9"/>
      <c r="S143" s="9"/>
      <c r="T143" s="5"/>
      <c r="U143" s="9"/>
      <c r="V143" s="9"/>
      <c r="W143" s="9"/>
    </row>
    <row r="144" spans="1:23" x14ac:dyDescent="0.3">
      <c r="H144" s="61"/>
      <c r="I144" s="61"/>
    </row>
    <row r="145" spans="1:9" x14ac:dyDescent="0.3">
      <c r="H145" s="61"/>
      <c r="I145" s="61"/>
    </row>
    <row r="146" spans="1:9" x14ac:dyDescent="0.3">
      <c r="A146" s="43"/>
      <c r="H146" s="61"/>
      <c r="I146" s="4"/>
    </row>
  </sheetData>
  <autoFilter ref="A8:M8" xr:uid="{50A4AA59-6FD5-4B68-B4B3-8F71610BC49D}">
    <sortState xmlns:xlrd2="http://schemas.microsoft.com/office/spreadsheetml/2017/richdata2" ref="A9:M14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A8CD-25DF-4BE6-9395-D963802F0804}">
  <sheetPr>
    <pageSetUpPr fitToPage="1"/>
  </sheetPr>
  <dimension ref="A1:W51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3875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2845</v>
      </c>
      <c r="B9" s="40">
        <v>99950</v>
      </c>
      <c r="C9" s="20" t="s">
        <v>3784</v>
      </c>
      <c r="D9" s="20" t="s">
        <v>3059</v>
      </c>
      <c r="E9" s="100">
        <v>1.0179</v>
      </c>
      <c r="F9" s="39"/>
      <c r="G9" s="74">
        <f t="shared" ref="G9:G47" si="0">+(E9*133.64)+60.86</f>
        <v>196.892156</v>
      </c>
      <c r="H9" s="74">
        <f t="shared" ref="H9:H47" si="1">(E9*105.62)+48.1</f>
        <v>155.61059800000001</v>
      </c>
      <c r="I9" s="74">
        <f t="shared" ref="I9:I47" si="2">(E9*39.95)+18.2</f>
        <v>58.865105</v>
      </c>
      <c r="J9" s="75"/>
      <c r="K9" s="74">
        <f t="shared" ref="K9:K47" si="3">((E9*958.94)+436.69)</f>
        <v>1412.795026</v>
      </c>
      <c r="L9" s="74">
        <f t="shared" ref="L9:L47" si="4">(E9*243.64)+206.46</f>
        <v>454.46115599999996</v>
      </c>
      <c r="M9" s="74">
        <f t="shared" ref="M9:M47" si="5">(E9*653.7)+367.55</f>
        <v>1032.9512300000001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2846</v>
      </c>
      <c r="B10" s="12">
        <v>30300</v>
      </c>
      <c r="C10" s="12" t="s">
        <v>3495</v>
      </c>
      <c r="D10" s="12" t="s">
        <v>3056</v>
      </c>
      <c r="E10" s="100">
        <v>0.8579</v>
      </c>
      <c r="F10" s="39"/>
      <c r="G10" s="74">
        <f t="shared" si="0"/>
        <v>175.50975599999998</v>
      </c>
      <c r="H10" s="74">
        <f t="shared" si="1"/>
        <v>138.711398</v>
      </c>
      <c r="I10" s="74">
        <f t="shared" si="2"/>
        <v>52.473105000000004</v>
      </c>
      <c r="J10" s="75"/>
      <c r="K10" s="74">
        <f t="shared" si="3"/>
        <v>1259.364626</v>
      </c>
      <c r="L10" s="74">
        <f t="shared" si="4"/>
        <v>415.47875599999998</v>
      </c>
      <c r="M10" s="74">
        <f t="shared" si="5"/>
        <v>928.35923000000003</v>
      </c>
      <c r="N10" s="44"/>
      <c r="O10" s="44"/>
    </row>
    <row r="11" spans="1:23" x14ac:dyDescent="0.3">
      <c r="A11" s="12" t="s">
        <v>2847</v>
      </c>
      <c r="B11" s="12">
        <v>28420</v>
      </c>
      <c r="C11" s="12" t="s">
        <v>3785</v>
      </c>
      <c r="D11" s="12" t="s">
        <v>3056</v>
      </c>
      <c r="E11" s="100">
        <v>0.96760000000000002</v>
      </c>
      <c r="F11" s="39"/>
      <c r="G11" s="74">
        <f t="shared" si="0"/>
        <v>190.17006399999997</v>
      </c>
      <c r="H11" s="74">
        <f t="shared" si="1"/>
        <v>150.297912</v>
      </c>
      <c r="I11" s="74">
        <f t="shared" si="2"/>
        <v>56.855620000000002</v>
      </c>
      <c r="J11" s="75"/>
      <c r="K11" s="74">
        <f t="shared" si="3"/>
        <v>1364.560344</v>
      </c>
      <c r="L11" s="74">
        <f t="shared" si="4"/>
        <v>442.20606399999997</v>
      </c>
      <c r="M11" s="74">
        <f t="shared" si="5"/>
        <v>1000.0701200000001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2848</v>
      </c>
      <c r="B12" s="12">
        <v>48300</v>
      </c>
      <c r="C12" s="12" t="s">
        <v>3786</v>
      </c>
      <c r="D12" s="12" t="s">
        <v>3056</v>
      </c>
      <c r="E12" s="100">
        <v>0.94</v>
      </c>
      <c r="F12" s="39"/>
      <c r="G12" s="74">
        <f t="shared" si="0"/>
        <v>186.48159999999999</v>
      </c>
      <c r="H12" s="74">
        <f t="shared" si="1"/>
        <v>147.3828</v>
      </c>
      <c r="I12" s="74">
        <f t="shared" si="2"/>
        <v>55.753</v>
      </c>
      <c r="J12" s="75"/>
      <c r="K12" s="74">
        <f t="shared" si="3"/>
        <v>1338.0935999999999</v>
      </c>
      <c r="L12" s="74">
        <f t="shared" si="4"/>
        <v>435.48159999999996</v>
      </c>
      <c r="M12" s="74">
        <f t="shared" si="5"/>
        <v>982.02800000000002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2849</v>
      </c>
      <c r="B13" s="40">
        <v>99950</v>
      </c>
      <c r="C13" s="20" t="s">
        <v>3784</v>
      </c>
      <c r="D13" s="20" t="s">
        <v>3059</v>
      </c>
      <c r="E13" s="100">
        <v>1.0179</v>
      </c>
      <c r="F13" s="39"/>
      <c r="G13" s="74">
        <f t="shared" si="0"/>
        <v>196.892156</v>
      </c>
      <c r="H13" s="74">
        <f t="shared" si="1"/>
        <v>155.61059800000001</v>
      </c>
      <c r="I13" s="74">
        <f t="shared" si="2"/>
        <v>58.865105</v>
      </c>
      <c r="J13" s="75"/>
      <c r="K13" s="74">
        <f t="shared" si="3"/>
        <v>1412.795026</v>
      </c>
      <c r="L13" s="74">
        <f t="shared" si="4"/>
        <v>454.46115599999996</v>
      </c>
      <c r="M13" s="74">
        <f t="shared" si="5"/>
        <v>1032.9512300000001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2850</v>
      </c>
      <c r="B14" s="12">
        <v>38900</v>
      </c>
      <c r="C14" s="12" t="s">
        <v>3689</v>
      </c>
      <c r="D14" s="12" t="s">
        <v>3056</v>
      </c>
      <c r="E14" s="120">
        <v>1.1921000000000002</v>
      </c>
      <c r="F14" s="39"/>
      <c r="G14" s="74">
        <f t="shared" si="0"/>
        <v>220.17224399999998</v>
      </c>
      <c r="H14" s="74">
        <f t="shared" si="1"/>
        <v>174.00960200000003</v>
      </c>
      <c r="I14" s="74">
        <f t="shared" si="2"/>
        <v>65.82439500000001</v>
      </c>
      <c r="J14" s="75"/>
      <c r="K14" s="74">
        <f t="shared" si="3"/>
        <v>1579.8423740000003</v>
      </c>
      <c r="L14" s="74">
        <f t="shared" si="4"/>
        <v>496.90324400000009</v>
      </c>
      <c r="M14" s="74">
        <f t="shared" si="5"/>
        <v>1146.8257700000001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2851</v>
      </c>
      <c r="B15" s="12">
        <v>47460</v>
      </c>
      <c r="C15" s="12" t="s">
        <v>3787</v>
      </c>
      <c r="D15" s="12" t="s">
        <v>3056</v>
      </c>
      <c r="E15" s="100">
        <v>1.0593000000000001</v>
      </c>
      <c r="F15" s="39"/>
      <c r="G15" s="74">
        <f t="shared" si="0"/>
        <v>202.42485199999999</v>
      </c>
      <c r="H15" s="74">
        <f t="shared" si="1"/>
        <v>159.98326600000001</v>
      </c>
      <c r="I15" s="74">
        <f t="shared" si="2"/>
        <v>60.519035000000002</v>
      </c>
      <c r="J15" s="75"/>
      <c r="K15" s="74">
        <f t="shared" si="3"/>
        <v>1452.4951420000002</v>
      </c>
      <c r="L15" s="74">
        <f t="shared" si="4"/>
        <v>464.54785200000003</v>
      </c>
      <c r="M15" s="74">
        <f t="shared" si="5"/>
        <v>1060.0144100000002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2852</v>
      </c>
      <c r="B16" s="12">
        <v>31020</v>
      </c>
      <c r="C16" s="12" t="s">
        <v>3788</v>
      </c>
      <c r="D16" s="12" t="s">
        <v>3056</v>
      </c>
      <c r="E16" s="100">
        <v>1.0998000000000001</v>
      </c>
      <c r="F16" s="39"/>
      <c r="G16" s="74">
        <f t="shared" si="0"/>
        <v>207.83727199999998</v>
      </c>
      <c r="H16" s="74">
        <f t="shared" si="1"/>
        <v>164.26087600000002</v>
      </c>
      <c r="I16" s="74">
        <f t="shared" si="2"/>
        <v>62.137010000000004</v>
      </c>
      <c r="J16" s="75"/>
      <c r="K16" s="74">
        <f t="shared" si="3"/>
        <v>1491.3322120000003</v>
      </c>
      <c r="L16" s="74">
        <f t="shared" si="4"/>
        <v>474.41527200000007</v>
      </c>
      <c r="M16" s="74">
        <f t="shared" si="5"/>
        <v>1086.4892600000001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2853</v>
      </c>
      <c r="B17" s="12">
        <v>48300</v>
      </c>
      <c r="C17" s="12" t="s">
        <v>3786</v>
      </c>
      <c r="D17" s="12" t="s">
        <v>3056</v>
      </c>
      <c r="E17" s="100">
        <v>0.94</v>
      </c>
      <c r="F17" s="39"/>
      <c r="G17" s="74">
        <f t="shared" si="0"/>
        <v>186.48159999999999</v>
      </c>
      <c r="H17" s="74">
        <f t="shared" si="1"/>
        <v>147.3828</v>
      </c>
      <c r="I17" s="74">
        <f t="shared" si="2"/>
        <v>55.753</v>
      </c>
      <c r="J17" s="75"/>
      <c r="K17" s="74">
        <f t="shared" si="3"/>
        <v>1338.0935999999999</v>
      </c>
      <c r="L17" s="74">
        <f t="shared" si="4"/>
        <v>435.48159999999996</v>
      </c>
      <c r="M17" s="74">
        <f t="shared" si="5"/>
        <v>982.02800000000002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2854</v>
      </c>
      <c r="B18" s="40">
        <v>99950</v>
      </c>
      <c r="C18" s="20" t="s">
        <v>3784</v>
      </c>
      <c r="D18" s="20" t="s">
        <v>3059</v>
      </c>
      <c r="E18" s="100">
        <v>1.0179</v>
      </c>
      <c r="F18" s="39"/>
      <c r="G18" s="74">
        <f t="shared" si="0"/>
        <v>196.892156</v>
      </c>
      <c r="H18" s="74">
        <f t="shared" si="1"/>
        <v>155.61059800000001</v>
      </c>
      <c r="I18" s="74">
        <f t="shared" si="2"/>
        <v>58.865105</v>
      </c>
      <c r="J18" s="75"/>
      <c r="K18" s="74">
        <f t="shared" si="3"/>
        <v>1412.795026</v>
      </c>
      <c r="L18" s="74">
        <f t="shared" si="4"/>
        <v>454.46115599999996</v>
      </c>
      <c r="M18" s="74">
        <f t="shared" si="5"/>
        <v>1032.9512300000001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2855</v>
      </c>
      <c r="B19" s="12">
        <v>28420</v>
      </c>
      <c r="C19" s="12" t="s">
        <v>3785</v>
      </c>
      <c r="D19" s="12" t="s">
        <v>3056</v>
      </c>
      <c r="E19" s="100">
        <v>0.96760000000000002</v>
      </c>
      <c r="F19" s="39"/>
      <c r="G19" s="74">
        <f t="shared" si="0"/>
        <v>190.17006399999997</v>
      </c>
      <c r="H19" s="74">
        <f t="shared" si="1"/>
        <v>150.297912</v>
      </c>
      <c r="I19" s="74">
        <f t="shared" si="2"/>
        <v>56.855620000000002</v>
      </c>
      <c r="J19" s="75"/>
      <c r="K19" s="74">
        <f t="shared" si="3"/>
        <v>1364.560344</v>
      </c>
      <c r="L19" s="74">
        <f t="shared" si="4"/>
        <v>442.20606399999997</v>
      </c>
      <c r="M19" s="74">
        <f t="shared" si="5"/>
        <v>1000.0701200000001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2856</v>
      </c>
      <c r="B20" s="40">
        <v>99950</v>
      </c>
      <c r="C20" s="20" t="s">
        <v>3784</v>
      </c>
      <c r="D20" s="20" t="s">
        <v>3059</v>
      </c>
      <c r="E20" s="100">
        <v>1.0179</v>
      </c>
      <c r="F20" s="39"/>
      <c r="G20" s="74">
        <f t="shared" si="0"/>
        <v>196.892156</v>
      </c>
      <c r="H20" s="74">
        <f t="shared" si="1"/>
        <v>155.61059800000001</v>
      </c>
      <c r="I20" s="74">
        <f t="shared" si="2"/>
        <v>58.865105</v>
      </c>
      <c r="J20" s="75"/>
      <c r="K20" s="74">
        <f t="shared" si="3"/>
        <v>1412.795026</v>
      </c>
      <c r="L20" s="74">
        <f t="shared" si="4"/>
        <v>454.46115599999996</v>
      </c>
      <c r="M20" s="74">
        <f t="shared" si="5"/>
        <v>1032.9512300000001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2857</v>
      </c>
      <c r="B21" s="40">
        <v>99950</v>
      </c>
      <c r="C21" s="20" t="s">
        <v>3784</v>
      </c>
      <c r="D21" s="20" t="s">
        <v>3059</v>
      </c>
      <c r="E21" s="100">
        <v>1.0179</v>
      </c>
      <c r="F21" s="39"/>
      <c r="G21" s="74">
        <f t="shared" si="0"/>
        <v>196.892156</v>
      </c>
      <c r="H21" s="74">
        <f t="shared" si="1"/>
        <v>155.61059800000001</v>
      </c>
      <c r="I21" s="74">
        <f t="shared" si="2"/>
        <v>58.865105</v>
      </c>
      <c r="J21" s="75"/>
      <c r="K21" s="74">
        <f t="shared" si="3"/>
        <v>1412.795026</v>
      </c>
      <c r="L21" s="74">
        <f t="shared" si="4"/>
        <v>454.46115599999996</v>
      </c>
      <c r="M21" s="74">
        <f t="shared" si="5"/>
        <v>1032.9512300000001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2858</v>
      </c>
      <c r="B22" s="40">
        <v>99950</v>
      </c>
      <c r="C22" s="20" t="s">
        <v>3784</v>
      </c>
      <c r="D22" s="20" t="s">
        <v>3059</v>
      </c>
      <c r="E22" s="100">
        <v>1.0179</v>
      </c>
      <c r="F22" s="39"/>
      <c r="G22" s="74">
        <f t="shared" si="0"/>
        <v>196.892156</v>
      </c>
      <c r="H22" s="74">
        <f t="shared" si="1"/>
        <v>155.61059800000001</v>
      </c>
      <c r="I22" s="74">
        <f t="shared" si="2"/>
        <v>58.865105</v>
      </c>
      <c r="J22" s="75"/>
      <c r="K22" s="74">
        <f t="shared" si="3"/>
        <v>1412.795026</v>
      </c>
      <c r="L22" s="74">
        <f t="shared" si="4"/>
        <v>454.46115599999996</v>
      </c>
      <c r="M22" s="74">
        <f t="shared" si="5"/>
        <v>1032.9512300000001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2859</v>
      </c>
      <c r="B23" s="40">
        <v>99950</v>
      </c>
      <c r="C23" s="20" t="s">
        <v>3784</v>
      </c>
      <c r="D23" s="20" t="s">
        <v>3059</v>
      </c>
      <c r="E23" s="100">
        <v>1.0179</v>
      </c>
      <c r="F23" s="39"/>
      <c r="G23" s="74">
        <f t="shared" si="0"/>
        <v>196.892156</v>
      </c>
      <c r="H23" s="74">
        <f t="shared" si="1"/>
        <v>155.61059800000001</v>
      </c>
      <c r="I23" s="74">
        <f t="shared" si="2"/>
        <v>58.865105</v>
      </c>
      <c r="J23" s="75"/>
      <c r="K23" s="74">
        <f t="shared" si="3"/>
        <v>1412.795026</v>
      </c>
      <c r="L23" s="74">
        <f t="shared" si="4"/>
        <v>454.46115599999996</v>
      </c>
      <c r="M23" s="74">
        <f t="shared" si="5"/>
        <v>1032.9512300000001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2860</v>
      </c>
      <c r="B24" s="40">
        <v>99950</v>
      </c>
      <c r="C24" s="20" t="s">
        <v>3784</v>
      </c>
      <c r="D24" s="20" t="s">
        <v>3059</v>
      </c>
      <c r="E24" s="100">
        <v>1.0179</v>
      </c>
      <c r="F24" s="39"/>
      <c r="G24" s="74">
        <f t="shared" si="0"/>
        <v>196.892156</v>
      </c>
      <c r="H24" s="74">
        <f t="shared" si="1"/>
        <v>155.61059800000001</v>
      </c>
      <c r="I24" s="74">
        <f t="shared" si="2"/>
        <v>58.865105</v>
      </c>
      <c r="J24" s="75"/>
      <c r="K24" s="74">
        <f t="shared" si="3"/>
        <v>1412.795026</v>
      </c>
      <c r="L24" s="74">
        <f t="shared" si="4"/>
        <v>454.46115599999996</v>
      </c>
      <c r="M24" s="74">
        <f t="shared" si="5"/>
        <v>1032.9512300000001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2861</v>
      </c>
      <c r="B25" s="12">
        <v>42644</v>
      </c>
      <c r="C25" s="12" t="s">
        <v>3789</v>
      </c>
      <c r="D25" s="12" t="s">
        <v>3056</v>
      </c>
      <c r="E25" s="100">
        <v>1.1718</v>
      </c>
      <c r="F25" s="39"/>
      <c r="G25" s="74">
        <f t="shared" si="0"/>
        <v>217.45935199999997</v>
      </c>
      <c r="H25" s="74">
        <f t="shared" si="1"/>
        <v>171.86551600000001</v>
      </c>
      <c r="I25" s="74">
        <f t="shared" si="2"/>
        <v>65.013410000000007</v>
      </c>
      <c r="J25" s="75"/>
      <c r="K25" s="74">
        <f t="shared" si="3"/>
        <v>1560.375892</v>
      </c>
      <c r="L25" s="74">
        <f t="shared" si="4"/>
        <v>491.95735200000001</v>
      </c>
      <c r="M25" s="74">
        <f t="shared" si="5"/>
        <v>1133.55566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2862</v>
      </c>
      <c r="B26" s="12">
        <v>14740</v>
      </c>
      <c r="C26" s="12" t="s">
        <v>3790</v>
      </c>
      <c r="D26" s="12" t="s">
        <v>3056</v>
      </c>
      <c r="E26" s="100">
        <v>1.0964</v>
      </c>
      <c r="F26" s="39"/>
      <c r="G26" s="74">
        <f t="shared" si="0"/>
        <v>207.38289600000002</v>
      </c>
      <c r="H26" s="74">
        <f t="shared" si="1"/>
        <v>163.901768</v>
      </c>
      <c r="I26" s="74">
        <f t="shared" si="2"/>
        <v>62.001180000000005</v>
      </c>
      <c r="J26" s="75"/>
      <c r="K26" s="74">
        <f t="shared" si="3"/>
        <v>1488.0718160000001</v>
      </c>
      <c r="L26" s="74">
        <f t="shared" si="4"/>
        <v>473.58689600000002</v>
      </c>
      <c r="M26" s="74">
        <f t="shared" si="5"/>
        <v>1084.2666800000002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2863</v>
      </c>
      <c r="B27" s="40">
        <v>99950</v>
      </c>
      <c r="C27" s="20" t="s">
        <v>3784</v>
      </c>
      <c r="D27" s="20" t="s">
        <v>3059</v>
      </c>
      <c r="E27" s="100">
        <v>1.0179</v>
      </c>
      <c r="F27" s="39"/>
      <c r="G27" s="74">
        <f t="shared" si="0"/>
        <v>196.892156</v>
      </c>
      <c r="H27" s="74">
        <f t="shared" si="1"/>
        <v>155.61059800000001</v>
      </c>
      <c r="I27" s="74">
        <f t="shared" si="2"/>
        <v>58.865105</v>
      </c>
      <c r="J27" s="75"/>
      <c r="K27" s="74">
        <f t="shared" si="3"/>
        <v>1412.795026</v>
      </c>
      <c r="L27" s="74">
        <f t="shared" si="4"/>
        <v>454.46115599999996</v>
      </c>
      <c r="M27" s="74">
        <f t="shared" si="5"/>
        <v>1032.9512300000001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2864</v>
      </c>
      <c r="B28" s="40">
        <v>99950</v>
      </c>
      <c r="C28" s="20" t="s">
        <v>3784</v>
      </c>
      <c r="D28" s="20" t="s">
        <v>3059</v>
      </c>
      <c r="E28" s="100">
        <v>1.0179</v>
      </c>
      <c r="F28" s="39"/>
      <c r="G28" s="74">
        <f t="shared" si="0"/>
        <v>196.892156</v>
      </c>
      <c r="H28" s="74">
        <f t="shared" si="1"/>
        <v>155.61059800000001</v>
      </c>
      <c r="I28" s="74">
        <f t="shared" si="2"/>
        <v>58.865105</v>
      </c>
      <c r="J28" s="75"/>
      <c r="K28" s="74">
        <f t="shared" si="3"/>
        <v>1412.795026</v>
      </c>
      <c r="L28" s="74">
        <f t="shared" si="4"/>
        <v>454.46115599999996</v>
      </c>
      <c r="M28" s="74">
        <f t="shared" si="5"/>
        <v>1032.9512300000001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2865</v>
      </c>
      <c r="B29" s="40">
        <v>99950</v>
      </c>
      <c r="C29" s="20" t="s">
        <v>3784</v>
      </c>
      <c r="D29" s="20" t="s">
        <v>3059</v>
      </c>
      <c r="E29" s="100">
        <v>1.0179</v>
      </c>
      <c r="F29" s="39"/>
      <c r="G29" s="74">
        <f t="shared" si="0"/>
        <v>196.892156</v>
      </c>
      <c r="H29" s="74">
        <f t="shared" si="1"/>
        <v>155.61059800000001</v>
      </c>
      <c r="I29" s="74">
        <f t="shared" si="2"/>
        <v>58.865105</v>
      </c>
      <c r="J29" s="75"/>
      <c r="K29" s="74">
        <f t="shared" si="3"/>
        <v>1412.795026</v>
      </c>
      <c r="L29" s="74">
        <f t="shared" si="4"/>
        <v>454.46115599999996</v>
      </c>
      <c r="M29" s="74">
        <f t="shared" si="5"/>
        <v>1032.9512300000001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2866</v>
      </c>
      <c r="B30" s="40">
        <v>99950</v>
      </c>
      <c r="C30" s="20" t="s">
        <v>3784</v>
      </c>
      <c r="D30" s="20" t="s">
        <v>3059</v>
      </c>
      <c r="E30" s="100">
        <v>1.0179</v>
      </c>
      <c r="F30" s="39"/>
      <c r="G30" s="74">
        <f t="shared" si="0"/>
        <v>196.892156</v>
      </c>
      <c r="H30" s="74">
        <f t="shared" si="1"/>
        <v>155.61059800000001</v>
      </c>
      <c r="I30" s="74">
        <f t="shared" si="2"/>
        <v>58.865105</v>
      </c>
      <c r="J30" s="75"/>
      <c r="K30" s="74">
        <f t="shared" si="3"/>
        <v>1412.795026</v>
      </c>
      <c r="L30" s="74">
        <f t="shared" si="4"/>
        <v>454.46115599999996</v>
      </c>
      <c r="M30" s="74">
        <f t="shared" si="5"/>
        <v>1032.9512300000001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2867</v>
      </c>
      <c r="B31" s="40">
        <v>99950</v>
      </c>
      <c r="C31" s="20" t="s">
        <v>3784</v>
      </c>
      <c r="D31" s="20" t="s">
        <v>3059</v>
      </c>
      <c r="E31" s="100">
        <v>1.0179</v>
      </c>
      <c r="F31" s="39"/>
      <c r="G31" s="74">
        <f t="shared" si="0"/>
        <v>196.892156</v>
      </c>
      <c r="H31" s="74">
        <f t="shared" si="1"/>
        <v>155.61059800000001</v>
      </c>
      <c r="I31" s="74">
        <f t="shared" si="2"/>
        <v>58.865105</v>
      </c>
      <c r="J31" s="75"/>
      <c r="K31" s="74">
        <f t="shared" si="3"/>
        <v>1412.795026</v>
      </c>
      <c r="L31" s="74">
        <f t="shared" si="4"/>
        <v>454.46115599999996</v>
      </c>
      <c r="M31" s="74">
        <f t="shared" si="5"/>
        <v>1032.9512300000001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2868</v>
      </c>
      <c r="B32" s="40">
        <v>99950</v>
      </c>
      <c r="C32" s="20" t="s">
        <v>3784</v>
      </c>
      <c r="D32" s="20" t="s">
        <v>3059</v>
      </c>
      <c r="E32" s="100">
        <v>1.0179</v>
      </c>
      <c r="F32" s="39"/>
      <c r="G32" s="74">
        <f t="shared" si="0"/>
        <v>196.892156</v>
      </c>
      <c r="H32" s="74">
        <f t="shared" si="1"/>
        <v>155.61059800000001</v>
      </c>
      <c r="I32" s="74">
        <f t="shared" si="2"/>
        <v>58.865105</v>
      </c>
      <c r="J32" s="75"/>
      <c r="K32" s="74">
        <f t="shared" si="3"/>
        <v>1412.795026</v>
      </c>
      <c r="L32" s="74">
        <f t="shared" si="4"/>
        <v>454.46115599999996</v>
      </c>
      <c r="M32" s="74">
        <f t="shared" si="5"/>
        <v>1032.9512300000001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2869</v>
      </c>
      <c r="B33" s="40">
        <v>99950</v>
      </c>
      <c r="C33" s="20" t="s">
        <v>3784</v>
      </c>
      <c r="D33" s="20" t="s">
        <v>3059</v>
      </c>
      <c r="E33" s="100">
        <v>1.0179</v>
      </c>
      <c r="F33" s="39"/>
      <c r="G33" s="74">
        <f t="shared" si="0"/>
        <v>196.892156</v>
      </c>
      <c r="H33" s="74">
        <f t="shared" si="1"/>
        <v>155.61059800000001</v>
      </c>
      <c r="I33" s="74">
        <f t="shared" si="2"/>
        <v>58.865105</v>
      </c>
      <c r="J33" s="75"/>
      <c r="K33" s="74">
        <f t="shared" si="3"/>
        <v>1412.795026</v>
      </c>
      <c r="L33" s="74">
        <f t="shared" si="4"/>
        <v>454.46115599999996</v>
      </c>
      <c r="M33" s="74">
        <f t="shared" si="5"/>
        <v>1032.9512300000001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2870</v>
      </c>
      <c r="B34" s="12">
        <v>44060</v>
      </c>
      <c r="C34" s="12" t="s">
        <v>3791</v>
      </c>
      <c r="D34" s="12" t="s">
        <v>3056</v>
      </c>
      <c r="E34" s="100">
        <v>1.1109</v>
      </c>
      <c r="F34" s="39"/>
      <c r="G34" s="74">
        <f t="shared" si="0"/>
        <v>209.32067599999999</v>
      </c>
      <c r="H34" s="74">
        <f t="shared" si="1"/>
        <v>165.433258</v>
      </c>
      <c r="I34" s="74">
        <f t="shared" si="2"/>
        <v>62.580455000000001</v>
      </c>
      <c r="J34" s="75"/>
      <c r="K34" s="74">
        <f t="shared" si="3"/>
        <v>1501.9764460000001</v>
      </c>
      <c r="L34" s="74">
        <f t="shared" si="4"/>
        <v>477.11967600000003</v>
      </c>
      <c r="M34" s="74">
        <f t="shared" si="5"/>
        <v>1093.74533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2871</v>
      </c>
      <c r="B35" s="12">
        <v>45104</v>
      </c>
      <c r="C35" s="12" t="s">
        <v>3792</v>
      </c>
      <c r="D35" s="12" t="s">
        <v>3056</v>
      </c>
      <c r="E35" s="100">
        <v>1.1560999999999999</v>
      </c>
      <c r="F35" s="39"/>
      <c r="G35" s="74">
        <f t="shared" si="0"/>
        <v>215.36120399999999</v>
      </c>
      <c r="H35" s="74">
        <f t="shared" si="1"/>
        <v>170.20728199999999</v>
      </c>
      <c r="I35" s="74">
        <f t="shared" si="2"/>
        <v>64.386195000000001</v>
      </c>
      <c r="J35" s="75"/>
      <c r="K35" s="74">
        <f t="shared" si="3"/>
        <v>1545.320534</v>
      </c>
      <c r="L35" s="74">
        <f t="shared" si="4"/>
        <v>488.132204</v>
      </c>
      <c r="M35" s="74">
        <f t="shared" si="5"/>
        <v>1123.2925700000001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2872</v>
      </c>
      <c r="B36" s="40">
        <v>99950</v>
      </c>
      <c r="C36" s="20" t="s">
        <v>3784</v>
      </c>
      <c r="D36" s="20" t="s">
        <v>3059</v>
      </c>
      <c r="E36" s="100">
        <v>1.0179</v>
      </c>
      <c r="F36" s="39"/>
      <c r="G36" s="74">
        <f t="shared" si="0"/>
        <v>196.892156</v>
      </c>
      <c r="H36" s="74">
        <f t="shared" si="1"/>
        <v>155.61059800000001</v>
      </c>
      <c r="I36" s="74">
        <f t="shared" si="2"/>
        <v>58.865105</v>
      </c>
      <c r="J36" s="75"/>
      <c r="K36" s="74">
        <f t="shared" si="3"/>
        <v>1412.795026</v>
      </c>
      <c r="L36" s="74">
        <f t="shared" si="4"/>
        <v>454.46115599999996</v>
      </c>
      <c r="M36" s="74">
        <f t="shared" si="5"/>
        <v>1032.9512300000001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2873</v>
      </c>
      <c r="B37" s="12">
        <v>34580</v>
      </c>
      <c r="C37" s="12" t="s">
        <v>3793</v>
      </c>
      <c r="D37" s="12" t="s">
        <v>3056</v>
      </c>
      <c r="E37" s="100">
        <v>0.96060000000000001</v>
      </c>
      <c r="F37" s="39"/>
      <c r="G37" s="74">
        <f t="shared" si="0"/>
        <v>189.23458399999998</v>
      </c>
      <c r="H37" s="74">
        <f t="shared" si="1"/>
        <v>149.558572</v>
      </c>
      <c r="I37" s="74">
        <f t="shared" si="2"/>
        <v>56.575969999999998</v>
      </c>
      <c r="J37" s="75"/>
      <c r="K37" s="74">
        <f t="shared" si="3"/>
        <v>1357.8477640000001</v>
      </c>
      <c r="L37" s="74">
        <f t="shared" si="4"/>
        <v>440.500584</v>
      </c>
      <c r="M37" s="74">
        <f t="shared" si="5"/>
        <v>995.49422000000004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2874</v>
      </c>
      <c r="B38" s="12">
        <v>38900</v>
      </c>
      <c r="C38" s="12" t="s">
        <v>3689</v>
      </c>
      <c r="D38" s="12" t="s">
        <v>3056</v>
      </c>
      <c r="E38" s="120">
        <v>1.1921000000000002</v>
      </c>
      <c r="F38" s="39"/>
      <c r="G38" s="74">
        <f t="shared" si="0"/>
        <v>220.17224399999998</v>
      </c>
      <c r="H38" s="74">
        <f t="shared" si="1"/>
        <v>174.00960200000003</v>
      </c>
      <c r="I38" s="74">
        <f t="shared" si="2"/>
        <v>65.82439500000001</v>
      </c>
      <c r="J38" s="75"/>
      <c r="K38" s="74">
        <f t="shared" si="3"/>
        <v>1579.8423740000003</v>
      </c>
      <c r="L38" s="74">
        <f t="shared" si="4"/>
        <v>496.90324400000009</v>
      </c>
      <c r="M38" s="74">
        <f t="shared" si="5"/>
        <v>1146.8257700000001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2875</v>
      </c>
      <c r="B39" s="12">
        <v>42644</v>
      </c>
      <c r="C39" s="12" t="s">
        <v>3789</v>
      </c>
      <c r="D39" s="12" t="s">
        <v>3056</v>
      </c>
      <c r="E39" s="100">
        <v>1.1718</v>
      </c>
      <c r="F39" s="39"/>
      <c r="G39" s="74">
        <f t="shared" si="0"/>
        <v>217.45935199999997</v>
      </c>
      <c r="H39" s="74">
        <f t="shared" si="1"/>
        <v>171.86551600000001</v>
      </c>
      <c r="I39" s="74">
        <f t="shared" si="2"/>
        <v>65.013410000000007</v>
      </c>
      <c r="J39" s="75"/>
      <c r="K39" s="74">
        <f t="shared" si="3"/>
        <v>1560.375892</v>
      </c>
      <c r="L39" s="74">
        <f t="shared" si="4"/>
        <v>491.95735200000001</v>
      </c>
      <c r="M39" s="74">
        <f t="shared" si="5"/>
        <v>1133.55566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2876</v>
      </c>
      <c r="B40" s="12">
        <v>44060</v>
      </c>
      <c r="C40" s="12" t="s">
        <v>3791</v>
      </c>
      <c r="D40" s="12" t="s">
        <v>3056</v>
      </c>
      <c r="E40" s="100">
        <v>1.1109</v>
      </c>
      <c r="F40" s="39"/>
      <c r="G40" s="74">
        <f t="shared" si="0"/>
        <v>209.32067599999999</v>
      </c>
      <c r="H40" s="74">
        <f t="shared" si="1"/>
        <v>165.433258</v>
      </c>
      <c r="I40" s="74">
        <f t="shared" si="2"/>
        <v>62.580455000000001</v>
      </c>
      <c r="J40" s="75"/>
      <c r="K40" s="74">
        <f t="shared" si="3"/>
        <v>1501.9764460000001</v>
      </c>
      <c r="L40" s="74">
        <f t="shared" si="4"/>
        <v>477.11967600000003</v>
      </c>
      <c r="M40" s="74">
        <f t="shared" si="5"/>
        <v>1093.74533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2877</v>
      </c>
      <c r="B41" s="12">
        <v>44060</v>
      </c>
      <c r="C41" s="12" t="s">
        <v>3791</v>
      </c>
      <c r="D41" s="12" t="s">
        <v>3056</v>
      </c>
      <c r="E41" s="100">
        <v>1.1109</v>
      </c>
      <c r="F41" s="39"/>
      <c r="G41" s="74">
        <f t="shared" si="0"/>
        <v>209.32067599999999</v>
      </c>
      <c r="H41" s="74">
        <f t="shared" si="1"/>
        <v>165.433258</v>
      </c>
      <c r="I41" s="74">
        <f t="shared" si="2"/>
        <v>62.580455000000001</v>
      </c>
      <c r="J41" s="75"/>
      <c r="K41" s="74">
        <f t="shared" si="3"/>
        <v>1501.9764460000001</v>
      </c>
      <c r="L41" s="74">
        <f t="shared" si="4"/>
        <v>477.11967600000003</v>
      </c>
      <c r="M41" s="74">
        <f t="shared" si="5"/>
        <v>1093.74533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2878</v>
      </c>
      <c r="B42" s="12">
        <v>36500</v>
      </c>
      <c r="C42" s="12" t="s">
        <v>3794</v>
      </c>
      <c r="D42" s="12" t="s">
        <v>3056</v>
      </c>
      <c r="E42" s="100">
        <v>1.1482000000000001</v>
      </c>
      <c r="F42" s="39"/>
      <c r="G42" s="74">
        <f t="shared" si="0"/>
        <v>214.30544800000001</v>
      </c>
      <c r="H42" s="74">
        <f t="shared" si="1"/>
        <v>169.37288400000003</v>
      </c>
      <c r="I42" s="74">
        <f t="shared" si="2"/>
        <v>64.07059000000001</v>
      </c>
      <c r="J42" s="75"/>
      <c r="K42" s="74">
        <f t="shared" si="3"/>
        <v>1537.7449080000001</v>
      </c>
      <c r="L42" s="74">
        <f t="shared" si="4"/>
        <v>486.207448</v>
      </c>
      <c r="M42" s="74">
        <f t="shared" si="5"/>
        <v>1118.1283400000002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2879</v>
      </c>
      <c r="B43" s="40">
        <v>99950</v>
      </c>
      <c r="C43" s="20" t="s">
        <v>3784</v>
      </c>
      <c r="D43" s="20" t="s">
        <v>3059</v>
      </c>
      <c r="E43" s="100">
        <v>1.0179</v>
      </c>
      <c r="F43" s="39"/>
      <c r="G43" s="74">
        <f t="shared" si="0"/>
        <v>196.892156</v>
      </c>
      <c r="H43" s="74">
        <f t="shared" si="1"/>
        <v>155.61059800000001</v>
      </c>
      <c r="I43" s="74">
        <f t="shared" si="2"/>
        <v>58.865105</v>
      </c>
      <c r="J43" s="75"/>
      <c r="K43" s="74">
        <f t="shared" si="3"/>
        <v>1412.795026</v>
      </c>
      <c r="L43" s="74">
        <f t="shared" si="4"/>
        <v>454.46115599999996</v>
      </c>
      <c r="M43" s="74">
        <f t="shared" si="5"/>
        <v>1032.9512300000001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2880</v>
      </c>
      <c r="B44" s="12">
        <v>47460</v>
      </c>
      <c r="C44" s="12" t="s">
        <v>3787</v>
      </c>
      <c r="D44" s="12" t="s">
        <v>3056</v>
      </c>
      <c r="E44" s="100">
        <v>1.0593000000000001</v>
      </c>
      <c r="F44" s="39"/>
      <c r="G44" s="74">
        <f t="shared" si="0"/>
        <v>202.42485199999999</v>
      </c>
      <c r="H44" s="74">
        <f t="shared" si="1"/>
        <v>159.98326600000001</v>
      </c>
      <c r="I44" s="74">
        <f t="shared" si="2"/>
        <v>60.519035000000002</v>
      </c>
      <c r="J44" s="75"/>
      <c r="K44" s="74">
        <f t="shared" si="3"/>
        <v>1452.4951420000002</v>
      </c>
      <c r="L44" s="74">
        <f t="shared" si="4"/>
        <v>464.54785200000003</v>
      </c>
      <c r="M44" s="74">
        <f t="shared" si="5"/>
        <v>1060.0144100000002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2881</v>
      </c>
      <c r="B45" s="12">
        <v>13380</v>
      </c>
      <c r="C45" s="12" t="s">
        <v>3795</v>
      </c>
      <c r="D45" s="12" t="s">
        <v>3056</v>
      </c>
      <c r="E45" s="100">
        <v>1.2089000000000001</v>
      </c>
      <c r="F45" s="39"/>
      <c r="G45" s="74">
        <f t="shared" si="0"/>
        <v>222.417396</v>
      </c>
      <c r="H45" s="74">
        <f t="shared" si="1"/>
        <v>175.784018</v>
      </c>
      <c r="I45" s="74">
        <f t="shared" si="2"/>
        <v>66.49555500000001</v>
      </c>
      <c r="J45" s="75"/>
      <c r="K45" s="74">
        <f t="shared" si="3"/>
        <v>1595.9525660000002</v>
      </c>
      <c r="L45" s="74">
        <f t="shared" si="4"/>
        <v>500.996396</v>
      </c>
      <c r="M45" s="74">
        <f t="shared" si="5"/>
        <v>1157.8079300000002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2882</v>
      </c>
      <c r="B46" s="40">
        <v>99950</v>
      </c>
      <c r="C46" s="20" t="s">
        <v>3784</v>
      </c>
      <c r="D46" s="20" t="s">
        <v>3059</v>
      </c>
      <c r="E46" s="100">
        <v>1.0179</v>
      </c>
      <c r="F46" s="39"/>
      <c r="G46" s="74">
        <f t="shared" si="0"/>
        <v>196.892156</v>
      </c>
      <c r="H46" s="74">
        <f t="shared" si="1"/>
        <v>155.61059800000001</v>
      </c>
      <c r="I46" s="74">
        <f t="shared" si="2"/>
        <v>58.865105</v>
      </c>
      <c r="J46" s="75"/>
      <c r="K46" s="74">
        <f t="shared" si="3"/>
        <v>1412.795026</v>
      </c>
      <c r="L46" s="74">
        <f t="shared" si="4"/>
        <v>454.46115599999996</v>
      </c>
      <c r="M46" s="74">
        <f t="shared" si="5"/>
        <v>1032.9512300000001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2883</v>
      </c>
      <c r="B47" s="12">
        <v>49420</v>
      </c>
      <c r="C47" s="12" t="s">
        <v>3796</v>
      </c>
      <c r="D47" s="12" t="s">
        <v>3056</v>
      </c>
      <c r="E47" s="100">
        <v>0.995</v>
      </c>
      <c r="F47" s="39"/>
      <c r="G47" s="74">
        <f t="shared" si="0"/>
        <v>193.83179999999999</v>
      </c>
      <c r="H47" s="74">
        <f t="shared" si="1"/>
        <v>153.1919</v>
      </c>
      <c r="I47" s="74">
        <f t="shared" si="2"/>
        <v>57.950249999999997</v>
      </c>
      <c r="J47" s="75"/>
      <c r="K47" s="74">
        <f t="shared" si="3"/>
        <v>1390.8353</v>
      </c>
      <c r="L47" s="74">
        <f t="shared" si="4"/>
        <v>448.8818</v>
      </c>
      <c r="M47" s="74">
        <f t="shared" si="5"/>
        <v>1017.9815000000001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27"/>
      <c r="B48" s="3"/>
      <c r="C48" s="4"/>
      <c r="D48" s="4"/>
      <c r="E48" s="4"/>
      <c r="F48" s="3"/>
      <c r="G48" s="4"/>
      <c r="H48" s="8"/>
      <c r="I48" s="8"/>
      <c r="J48" s="5"/>
      <c r="K48" s="5"/>
      <c r="L48" s="6"/>
      <c r="M48" s="9"/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9" x14ac:dyDescent="0.3">
      <c r="H49" s="61"/>
      <c r="I49" s="61"/>
    </row>
    <row r="50" spans="1:9" x14ac:dyDescent="0.3">
      <c r="H50" s="61"/>
      <c r="I50" s="61"/>
    </row>
    <row r="51" spans="1:9" x14ac:dyDescent="0.3">
      <c r="A51" s="43"/>
      <c r="H51" s="61"/>
      <c r="I51" s="4"/>
    </row>
  </sheetData>
  <autoFilter ref="A8:M8" xr:uid="{98101B76-5F8E-4C49-874A-87D6B6F337C1}">
    <sortState xmlns:xlrd2="http://schemas.microsoft.com/office/spreadsheetml/2017/richdata2" ref="A9:M47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B0B3E-A3EE-4304-8E8B-EA67FF76EE39}">
  <sheetPr>
    <pageSetUpPr fitToPage="1"/>
  </sheetPr>
  <dimension ref="A1:W69"/>
  <sheetViews>
    <sheetView zoomScaleNormal="100" workbookViewId="0">
      <selection activeCell="A66" sqref="A6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3876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2884</v>
      </c>
      <c r="B9" s="40">
        <v>99951</v>
      </c>
      <c r="C9" s="20" t="s">
        <v>3797</v>
      </c>
      <c r="D9" s="20" t="s">
        <v>3059</v>
      </c>
      <c r="E9" s="100">
        <v>0.8</v>
      </c>
      <c r="F9" s="39"/>
      <c r="G9" s="74">
        <f t="shared" ref="G9:G63" si="0">+(E9*133.64)+60.86</f>
        <v>167.77199999999999</v>
      </c>
      <c r="H9" s="74">
        <f t="shared" ref="H9:H63" si="1">(E9*105.62)+48.1</f>
        <v>132.596</v>
      </c>
      <c r="I9" s="74">
        <f t="shared" ref="I9:I63" si="2">(E9*39.95)+18.2</f>
        <v>50.160000000000004</v>
      </c>
      <c r="J9" s="75"/>
      <c r="K9" s="74">
        <f t="shared" ref="K9:K63" si="3">((E9*958.94)+436.69)</f>
        <v>1203.8420000000001</v>
      </c>
      <c r="L9" s="74">
        <f t="shared" ref="L9:L63" si="4">(E9*243.64)+206.46</f>
        <v>401.37200000000001</v>
      </c>
      <c r="M9" s="74">
        <f t="shared" ref="M9:M63" si="5">(E9*653.7)+367.55</f>
        <v>890.51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62" customFormat="1" ht="16.5" customHeight="1" x14ac:dyDescent="0.45">
      <c r="A10" s="12" t="s">
        <v>2885</v>
      </c>
      <c r="B10" s="12">
        <v>25180</v>
      </c>
      <c r="C10" s="12" t="s">
        <v>3570</v>
      </c>
      <c r="D10" s="12" t="s">
        <v>3056</v>
      </c>
      <c r="E10" s="100">
        <v>0.90720000000000001</v>
      </c>
      <c r="F10" s="39"/>
      <c r="G10" s="74">
        <f t="shared" si="0"/>
        <v>182.098208</v>
      </c>
      <c r="H10" s="74">
        <f t="shared" si="1"/>
        <v>143.918464</v>
      </c>
      <c r="I10" s="74">
        <f t="shared" si="2"/>
        <v>54.442639999999997</v>
      </c>
      <c r="J10" s="75"/>
      <c r="K10" s="74">
        <f t="shared" si="3"/>
        <v>1306.6403680000001</v>
      </c>
      <c r="L10" s="74">
        <f t="shared" si="4"/>
        <v>427.490208</v>
      </c>
      <c r="M10" s="74">
        <f t="shared" si="5"/>
        <v>960.58663999999999</v>
      </c>
      <c r="N10" s="58"/>
      <c r="O10" s="58"/>
    </row>
    <row r="11" spans="1:23" x14ac:dyDescent="0.3">
      <c r="A11" s="12" t="s">
        <v>2886</v>
      </c>
      <c r="B11" s="12">
        <v>16620</v>
      </c>
      <c r="C11" s="12" t="s">
        <v>3798</v>
      </c>
      <c r="D11" s="12" t="s">
        <v>3056</v>
      </c>
      <c r="E11" s="100">
        <v>0.80610000000000004</v>
      </c>
      <c r="F11" s="39"/>
      <c r="G11" s="74">
        <f t="shared" si="0"/>
        <v>168.58720399999999</v>
      </c>
      <c r="H11" s="74">
        <f t="shared" si="1"/>
        <v>133.24028200000001</v>
      </c>
      <c r="I11" s="74">
        <f t="shared" si="2"/>
        <v>50.403694999999999</v>
      </c>
      <c r="J11" s="75"/>
      <c r="K11" s="74">
        <f t="shared" si="3"/>
        <v>1209.691534</v>
      </c>
      <c r="L11" s="74">
        <f t="shared" si="4"/>
        <v>402.858204</v>
      </c>
      <c r="M11" s="74">
        <f t="shared" si="5"/>
        <v>894.49757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2887</v>
      </c>
      <c r="B12" s="40">
        <v>99951</v>
      </c>
      <c r="C12" s="20" t="s">
        <v>3797</v>
      </c>
      <c r="D12" s="20" t="s">
        <v>3059</v>
      </c>
      <c r="E12" s="100">
        <v>0.8</v>
      </c>
      <c r="F12" s="39"/>
      <c r="G12" s="74">
        <f t="shared" si="0"/>
        <v>167.77199999999999</v>
      </c>
      <c r="H12" s="74">
        <f t="shared" si="1"/>
        <v>132.596</v>
      </c>
      <c r="I12" s="74">
        <f t="shared" si="2"/>
        <v>50.160000000000004</v>
      </c>
      <c r="J12" s="75"/>
      <c r="K12" s="74">
        <f t="shared" si="3"/>
        <v>1203.8420000000001</v>
      </c>
      <c r="L12" s="74">
        <f t="shared" si="4"/>
        <v>401.37200000000001</v>
      </c>
      <c r="M12" s="74">
        <f t="shared" si="5"/>
        <v>890.51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2888</v>
      </c>
      <c r="B13" s="12">
        <v>48260</v>
      </c>
      <c r="C13" s="12" t="s">
        <v>3679</v>
      </c>
      <c r="D13" s="12" t="s">
        <v>3056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2889</v>
      </c>
      <c r="B14" s="12">
        <v>26580</v>
      </c>
      <c r="C14" s="12" t="s">
        <v>3547</v>
      </c>
      <c r="D14" s="12" t="s">
        <v>3056</v>
      </c>
      <c r="E14" s="100">
        <v>0.84320000000000006</v>
      </c>
      <c r="F14" s="39"/>
      <c r="G14" s="74">
        <f t="shared" si="0"/>
        <v>173.54524800000002</v>
      </c>
      <c r="H14" s="74">
        <f t="shared" si="1"/>
        <v>137.15878400000003</v>
      </c>
      <c r="I14" s="74">
        <f t="shared" si="2"/>
        <v>51.885840000000002</v>
      </c>
      <c r="J14" s="75"/>
      <c r="K14" s="74">
        <f t="shared" si="3"/>
        <v>1245.2682080000002</v>
      </c>
      <c r="L14" s="74">
        <f t="shared" si="4"/>
        <v>411.89724799999999</v>
      </c>
      <c r="M14" s="74">
        <f t="shared" si="5"/>
        <v>918.74984000000018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2890</v>
      </c>
      <c r="B15" s="40">
        <v>99951</v>
      </c>
      <c r="C15" s="20" t="s">
        <v>3797</v>
      </c>
      <c r="D15" s="20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2891</v>
      </c>
      <c r="B16" s="12">
        <v>16620</v>
      </c>
      <c r="C16" s="12" t="s">
        <v>3798</v>
      </c>
      <c r="D16" s="12" t="s">
        <v>3056</v>
      </c>
      <c r="E16" s="100">
        <v>0.80610000000000004</v>
      </c>
      <c r="F16" s="39"/>
      <c r="G16" s="74">
        <f t="shared" si="0"/>
        <v>168.58720399999999</v>
      </c>
      <c r="H16" s="74">
        <f t="shared" si="1"/>
        <v>133.24028200000001</v>
      </c>
      <c r="I16" s="74">
        <f t="shared" si="2"/>
        <v>50.403694999999999</v>
      </c>
      <c r="J16" s="75"/>
      <c r="K16" s="74">
        <f t="shared" si="3"/>
        <v>1209.691534</v>
      </c>
      <c r="L16" s="74">
        <f t="shared" si="4"/>
        <v>402.858204</v>
      </c>
      <c r="M16" s="74">
        <f t="shared" si="5"/>
        <v>894.49757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2892</v>
      </c>
      <c r="B17" s="40">
        <v>99951</v>
      </c>
      <c r="C17" s="20" t="s">
        <v>3797</v>
      </c>
      <c r="D17" s="20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2893</v>
      </c>
      <c r="B18" s="12">
        <v>13220</v>
      </c>
      <c r="C18" s="12" t="s">
        <v>3799</v>
      </c>
      <c r="D18" s="12" t="s">
        <v>3056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2894</v>
      </c>
      <c r="B19" s="40">
        <v>99951</v>
      </c>
      <c r="C19" s="20" t="s">
        <v>3797</v>
      </c>
      <c r="D19" s="20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2895</v>
      </c>
      <c r="B20" s="40">
        <v>99951</v>
      </c>
      <c r="C20" s="20" t="s">
        <v>3797</v>
      </c>
      <c r="D20" s="20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2896</v>
      </c>
      <c r="B21" s="40">
        <v>99951</v>
      </c>
      <c r="C21" s="20" t="s">
        <v>3797</v>
      </c>
      <c r="D21" s="20" t="s">
        <v>3059</v>
      </c>
      <c r="E21" s="100">
        <v>0.8</v>
      </c>
      <c r="F21" s="39"/>
      <c r="G21" s="74">
        <f t="shared" si="0"/>
        <v>167.77199999999999</v>
      </c>
      <c r="H21" s="74">
        <f t="shared" si="1"/>
        <v>132.596</v>
      </c>
      <c r="I21" s="74">
        <f t="shared" si="2"/>
        <v>50.160000000000004</v>
      </c>
      <c r="J21" s="75"/>
      <c r="K21" s="74">
        <f t="shared" si="3"/>
        <v>1203.8420000000001</v>
      </c>
      <c r="L21" s="74">
        <f t="shared" si="4"/>
        <v>401.37200000000001</v>
      </c>
      <c r="M21" s="74">
        <f t="shared" si="5"/>
        <v>890.51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12" t="s">
        <v>2897</v>
      </c>
      <c r="B22" s="12">
        <v>49020</v>
      </c>
      <c r="C22" s="12" t="s">
        <v>3782</v>
      </c>
      <c r="D22" s="12" t="s">
        <v>3056</v>
      </c>
      <c r="E22" s="100">
        <v>0.89410000000000001</v>
      </c>
      <c r="F22" s="39"/>
      <c r="G22" s="74">
        <f t="shared" si="0"/>
        <v>180.34752399999999</v>
      </c>
      <c r="H22" s="74">
        <f t="shared" si="1"/>
        <v>142.534842</v>
      </c>
      <c r="I22" s="74">
        <f t="shared" si="2"/>
        <v>53.919295000000005</v>
      </c>
      <c r="J22" s="75"/>
      <c r="K22" s="74">
        <f t="shared" si="3"/>
        <v>1294.078254</v>
      </c>
      <c r="L22" s="74">
        <f t="shared" si="4"/>
        <v>424.29852399999999</v>
      </c>
      <c r="M22" s="74">
        <f t="shared" si="5"/>
        <v>952.02317000000016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2898</v>
      </c>
      <c r="B23" s="12">
        <v>48260</v>
      </c>
      <c r="C23" s="12" t="s">
        <v>3679</v>
      </c>
      <c r="D23" s="12" t="s">
        <v>3056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2899</v>
      </c>
      <c r="B24" s="40">
        <v>99951</v>
      </c>
      <c r="C24" s="20" t="s">
        <v>3797</v>
      </c>
      <c r="D24" s="20" t="s">
        <v>3059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2900</v>
      </c>
      <c r="B25" s="40">
        <v>99951</v>
      </c>
      <c r="C25" s="20" t="s">
        <v>3797</v>
      </c>
      <c r="D25" s="20" t="s">
        <v>3059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2901</v>
      </c>
      <c r="B26" s="40">
        <v>99951</v>
      </c>
      <c r="C26" s="20" t="s">
        <v>3797</v>
      </c>
      <c r="D26" s="20" t="s">
        <v>3059</v>
      </c>
      <c r="E26" s="100">
        <v>0.8</v>
      </c>
      <c r="F26" s="39"/>
      <c r="G26" s="74">
        <f t="shared" si="0"/>
        <v>167.77199999999999</v>
      </c>
      <c r="H26" s="74">
        <f t="shared" si="1"/>
        <v>132.596</v>
      </c>
      <c r="I26" s="74">
        <f t="shared" si="2"/>
        <v>50.160000000000004</v>
      </c>
      <c r="J26" s="75"/>
      <c r="K26" s="74">
        <f t="shared" si="3"/>
        <v>1203.8420000000001</v>
      </c>
      <c r="L26" s="74">
        <f t="shared" si="4"/>
        <v>401.37200000000001</v>
      </c>
      <c r="M26" s="74">
        <f t="shared" si="5"/>
        <v>890.51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12" t="s">
        <v>2902</v>
      </c>
      <c r="B27" s="12">
        <v>47894</v>
      </c>
      <c r="C27" s="12" t="s">
        <v>3448</v>
      </c>
      <c r="D27" s="12" t="s">
        <v>3056</v>
      </c>
      <c r="E27" s="100">
        <v>1.0197000000000001</v>
      </c>
      <c r="F27" s="39"/>
      <c r="G27" s="74">
        <f t="shared" si="0"/>
        <v>197.13270799999998</v>
      </c>
      <c r="H27" s="74">
        <f t="shared" si="1"/>
        <v>155.800714</v>
      </c>
      <c r="I27" s="74">
        <f t="shared" si="2"/>
        <v>58.937015000000002</v>
      </c>
      <c r="J27" s="75"/>
      <c r="K27" s="74">
        <f t="shared" si="3"/>
        <v>1414.5211180000001</v>
      </c>
      <c r="L27" s="74">
        <f t="shared" si="4"/>
        <v>454.89970800000003</v>
      </c>
      <c r="M27" s="74">
        <f t="shared" si="5"/>
        <v>1034.12789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2903</v>
      </c>
      <c r="B28" s="12">
        <v>16620</v>
      </c>
      <c r="C28" s="12" t="s">
        <v>3798</v>
      </c>
      <c r="D28" s="12" t="s">
        <v>3056</v>
      </c>
      <c r="E28" s="100">
        <v>0.80610000000000004</v>
      </c>
      <c r="F28" s="39"/>
      <c r="G28" s="74">
        <f t="shared" si="0"/>
        <v>168.58720399999999</v>
      </c>
      <c r="H28" s="74">
        <f t="shared" si="1"/>
        <v>133.24028200000001</v>
      </c>
      <c r="I28" s="74">
        <f t="shared" si="2"/>
        <v>50.403694999999999</v>
      </c>
      <c r="J28" s="75"/>
      <c r="K28" s="74">
        <f t="shared" si="3"/>
        <v>1209.691534</v>
      </c>
      <c r="L28" s="74">
        <f t="shared" si="4"/>
        <v>402.858204</v>
      </c>
      <c r="M28" s="74">
        <f t="shared" si="5"/>
        <v>894.49757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2904</v>
      </c>
      <c r="B29" s="40">
        <v>99951</v>
      </c>
      <c r="C29" s="20" t="s">
        <v>3797</v>
      </c>
      <c r="D29" s="20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12" t="s">
        <v>2905</v>
      </c>
      <c r="B30" s="12">
        <v>26580</v>
      </c>
      <c r="C30" s="12" t="s">
        <v>3547</v>
      </c>
      <c r="D30" s="12" t="s">
        <v>3056</v>
      </c>
      <c r="E30" s="100">
        <v>0.84320000000000006</v>
      </c>
      <c r="F30" s="39"/>
      <c r="G30" s="74">
        <f t="shared" si="0"/>
        <v>173.54524800000002</v>
      </c>
      <c r="H30" s="74">
        <f t="shared" si="1"/>
        <v>137.15878400000003</v>
      </c>
      <c r="I30" s="74">
        <f t="shared" si="2"/>
        <v>51.885840000000002</v>
      </c>
      <c r="J30" s="75"/>
      <c r="K30" s="74">
        <f t="shared" si="3"/>
        <v>1245.2682080000002</v>
      </c>
      <c r="L30" s="74">
        <f t="shared" si="4"/>
        <v>411.89724799999999</v>
      </c>
      <c r="M30" s="74">
        <f t="shared" si="5"/>
        <v>918.74984000000018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2906</v>
      </c>
      <c r="B31" s="40">
        <v>99951</v>
      </c>
      <c r="C31" s="20" t="s">
        <v>3797</v>
      </c>
      <c r="D31" s="20" t="s">
        <v>3059</v>
      </c>
      <c r="E31" s="100">
        <v>0.8</v>
      </c>
      <c r="F31" s="39"/>
      <c r="G31" s="74">
        <f t="shared" si="0"/>
        <v>167.77199999999999</v>
      </c>
      <c r="H31" s="74">
        <f t="shared" si="1"/>
        <v>132.596</v>
      </c>
      <c r="I31" s="74">
        <f t="shared" si="2"/>
        <v>50.160000000000004</v>
      </c>
      <c r="J31" s="75"/>
      <c r="K31" s="74">
        <f t="shared" si="3"/>
        <v>1203.8420000000001</v>
      </c>
      <c r="L31" s="74">
        <f t="shared" si="4"/>
        <v>401.37200000000001</v>
      </c>
      <c r="M31" s="74">
        <f t="shared" si="5"/>
        <v>890.51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2908</v>
      </c>
      <c r="B32" s="40">
        <v>99951</v>
      </c>
      <c r="C32" s="20" t="s">
        <v>3797</v>
      </c>
      <c r="D32" s="20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2909</v>
      </c>
      <c r="B33" s="12">
        <v>48540</v>
      </c>
      <c r="C33" s="12" t="s">
        <v>3672</v>
      </c>
      <c r="D33" s="12" t="s">
        <v>3056</v>
      </c>
      <c r="E33" s="100">
        <v>0.75049999999999994</v>
      </c>
      <c r="F33" s="39"/>
      <c r="G33" s="74">
        <f t="shared" si="0"/>
        <v>161.15681999999998</v>
      </c>
      <c r="H33" s="74">
        <f t="shared" si="1"/>
        <v>127.36780999999999</v>
      </c>
      <c r="I33" s="74">
        <f t="shared" si="2"/>
        <v>48.182474999999997</v>
      </c>
      <c r="J33" s="75"/>
      <c r="K33" s="74">
        <f t="shared" si="3"/>
        <v>1156.37447</v>
      </c>
      <c r="L33" s="74">
        <f t="shared" si="4"/>
        <v>389.31182000000001</v>
      </c>
      <c r="M33" s="74">
        <f t="shared" si="5"/>
        <v>858.15184999999997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2910</v>
      </c>
      <c r="B34" s="40">
        <v>99951</v>
      </c>
      <c r="C34" s="20" t="s">
        <v>3797</v>
      </c>
      <c r="D34" s="20" t="s">
        <v>3059</v>
      </c>
      <c r="E34" s="100">
        <v>0.8</v>
      </c>
      <c r="F34" s="39"/>
      <c r="G34" s="74">
        <f t="shared" si="0"/>
        <v>167.77199999999999</v>
      </c>
      <c r="H34" s="74">
        <f t="shared" si="1"/>
        <v>132.596</v>
      </c>
      <c r="I34" s="74">
        <f t="shared" si="2"/>
        <v>50.160000000000004</v>
      </c>
      <c r="J34" s="75"/>
      <c r="K34" s="74">
        <f t="shared" si="3"/>
        <v>1203.8420000000001</v>
      </c>
      <c r="L34" s="74">
        <f t="shared" si="4"/>
        <v>401.37200000000001</v>
      </c>
      <c r="M34" s="74">
        <f t="shared" si="5"/>
        <v>890.51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2907</v>
      </c>
      <c r="B35" s="40">
        <v>99951</v>
      </c>
      <c r="C35" s="20" t="s">
        <v>3797</v>
      </c>
      <c r="D35" s="20" t="s">
        <v>3059</v>
      </c>
      <c r="E35" s="100">
        <v>0.8</v>
      </c>
      <c r="F35" s="39"/>
      <c r="G35" s="74">
        <f t="shared" si="0"/>
        <v>167.77199999999999</v>
      </c>
      <c r="H35" s="74">
        <f t="shared" si="1"/>
        <v>132.596</v>
      </c>
      <c r="I35" s="74">
        <f t="shared" si="2"/>
        <v>50.160000000000004</v>
      </c>
      <c r="J35" s="75"/>
      <c r="K35" s="74">
        <f t="shared" si="3"/>
        <v>1203.8420000000001</v>
      </c>
      <c r="L35" s="74">
        <f t="shared" si="4"/>
        <v>401.37200000000001</v>
      </c>
      <c r="M35" s="74">
        <f t="shared" si="5"/>
        <v>890.51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2911</v>
      </c>
      <c r="B36" s="40">
        <v>99951</v>
      </c>
      <c r="C36" s="20" t="s">
        <v>3797</v>
      </c>
      <c r="D36" s="20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12" t="s">
        <v>2912</v>
      </c>
      <c r="B37" s="12">
        <v>19060</v>
      </c>
      <c r="C37" s="12" t="s">
        <v>3565</v>
      </c>
      <c r="D37" s="12" t="s">
        <v>3056</v>
      </c>
      <c r="E37" s="100">
        <v>0.86560000000000004</v>
      </c>
      <c r="F37" s="39"/>
      <c r="G37" s="74">
        <f t="shared" si="0"/>
        <v>176.53878399999999</v>
      </c>
      <c r="H37" s="74">
        <f t="shared" si="1"/>
        <v>139.52467200000001</v>
      </c>
      <c r="I37" s="74">
        <f t="shared" si="2"/>
        <v>52.780720000000002</v>
      </c>
      <c r="J37" s="75"/>
      <c r="K37" s="74">
        <f t="shared" si="3"/>
        <v>1266.748464</v>
      </c>
      <c r="L37" s="74">
        <f t="shared" si="4"/>
        <v>417.354784</v>
      </c>
      <c r="M37" s="74">
        <f t="shared" si="5"/>
        <v>933.39272000000005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2913</v>
      </c>
      <c r="B38" s="40">
        <v>99951</v>
      </c>
      <c r="C38" s="20" t="s">
        <v>3797</v>
      </c>
      <c r="D38" s="20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2914</v>
      </c>
      <c r="B39" s="12">
        <v>34060</v>
      </c>
      <c r="C39" s="12" t="s">
        <v>3800</v>
      </c>
      <c r="D39" s="12" t="s">
        <v>3056</v>
      </c>
      <c r="E39" s="100">
        <v>0.82369999999999999</v>
      </c>
      <c r="F39" s="39"/>
      <c r="G39" s="74">
        <f t="shared" si="0"/>
        <v>170.93926799999997</v>
      </c>
      <c r="H39" s="74">
        <f t="shared" si="1"/>
        <v>135.09919400000001</v>
      </c>
      <c r="I39" s="74">
        <f t="shared" si="2"/>
        <v>51.106814999999997</v>
      </c>
      <c r="J39" s="75"/>
      <c r="K39" s="74">
        <f t="shared" si="3"/>
        <v>1226.568878</v>
      </c>
      <c r="L39" s="74">
        <f t="shared" si="4"/>
        <v>407.14626799999996</v>
      </c>
      <c r="M39" s="74">
        <f t="shared" si="5"/>
        <v>906.00269000000003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2915</v>
      </c>
      <c r="B40" s="40">
        <v>99951</v>
      </c>
      <c r="C40" s="20" t="s">
        <v>3797</v>
      </c>
      <c r="D40" s="20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2916</v>
      </c>
      <c r="B41" s="40">
        <v>99951</v>
      </c>
      <c r="C41" s="20" t="s">
        <v>3797</v>
      </c>
      <c r="D41" s="20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2917</v>
      </c>
      <c r="B42" s="40">
        <v>99951</v>
      </c>
      <c r="C42" s="20" t="s">
        <v>3797</v>
      </c>
      <c r="D42" s="20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2918</v>
      </c>
      <c r="B43" s="12">
        <v>48540</v>
      </c>
      <c r="C43" s="12" t="s">
        <v>3672</v>
      </c>
      <c r="D43" s="12" t="s">
        <v>3056</v>
      </c>
      <c r="E43" s="100">
        <v>0.75049999999999994</v>
      </c>
      <c r="F43" s="39"/>
      <c r="G43" s="74">
        <f t="shared" si="0"/>
        <v>161.15681999999998</v>
      </c>
      <c r="H43" s="74">
        <f t="shared" si="1"/>
        <v>127.36780999999999</v>
      </c>
      <c r="I43" s="74">
        <f t="shared" si="2"/>
        <v>48.182474999999997</v>
      </c>
      <c r="J43" s="75"/>
      <c r="K43" s="74">
        <f t="shared" si="3"/>
        <v>1156.37447</v>
      </c>
      <c r="L43" s="74">
        <f t="shared" si="4"/>
        <v>389.31182000000001</v>
      </c>
      <c r="M43" s="74">
        <f t="shared" si="5"/>
        <v>858.15184999999997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2919</v>
      </c>
      <c r="B44" s="40">
        <v>99951</v>
      </c>
      <c r="C44" s="20" t="s">
        <v>3797</v>
      </c>
      <c r="D44" s="20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2920</v>
      </c>
      <c r="B45" s="40">
        <v>99951</v>
      </c>
      <c r="C45" s="20" t="s">
        <v>3797</v>
      </c>
      <c r="D45" s="20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2921</v>
      </c>
      <c r="B46" s="40">
        <v>99951</v>
      </c>
      <c r="C46" s="20" t="s">
        <v>3797</v>
      </c>
      <c r="D46" s="20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2922</v>
      </c>
      <c r="B47" s="12">
        <v>34060</v>
      </c>
      <c r="C47" s="12" t="s">
        <v>3800</v>
      </c>
      <c r="D47" s="12" t="s">
        <v>3056</v>
      </c>
      <c r="E47" s="100">
        <v>0.82369999999999999</v>
      </c>
      <c r="F47" s="39"/>
      <c r="G47" s="74">
        <f t="shared" si="0"/>
        <v>170.93926799999997</v>
      </c>
      <c r="H47" s="74">
        <f t="shared" si="1"/>
        <v>135.09919400000001</v>
      </c>
      <c r="I47" s="74">
        <f t="shared" si="2"/>
        <v>51.106814999999997</v>
      </c>
      <c r="J47" s="75"/>
      <c r="K47" s="74">
        <f t="shared" si="3"/>
        <v>1226.568878</v>
      </c>
      <c r="L47" s="74">
        <f t="shared" si="4"/>
        <v>407.14626799999996</v>
      </c>
      <c r="M47" s="74">
        <f t="shared" si="5"/>
        <v>906.00269000000003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2923</v>
      </c>
      <c r="B48" s="12">
        <v>26580</v>
      </c>
      <c r="C48" s="12" t="s">
        <v>3547</v>
      </c>
      <c r="D48" s="12" t="s">
        <v>3056</v>
      </c>
      <c r="E48" s="100">
        <v>0.84320000000000006</v>
      </c>
      <c r="F48" s="39"/>
      <c r="G48" s="74">
        <f t="shared" si="0"/>
        <v>173.54524800000002</v>
      </c>
      <c r="H48" s="74">
        <f t="shared" si="1"/>
        <v>137.15878400000003</v>
      </c>
      <c r="I48" s="74">
        <f t="shared" si="2"/>
        <v>51.885840000000002</v>
      </c>
      <c r="J48" s="75"/>
      <c r="K48" s="74">
        <f t="shared" si="3"/>
        <v>1245.2682080000002</v>
      </c>
      <c r="L48" s="74">
        <f t="shared" si="4"/>
        <v>411.89724799999999</v>
      </c>
      <c r="M48" s="74">
        <f t="shared" si="5"/>
        <v>918.74984000000018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2924</v>
      </c>
      <c r="B49" s="12">
        <v>13220</v>
      </c>
      <c r="C49" s="12" t="s">
        <v>3799</v>
      </c>
      <c r="D49" s="12" t="s">
        <v>3056</v>
      </c>
      <c r="E49" s="100">
        <v>0.8</v>
      </c>
      <c r="F49" s="39"/>
      <c r="G49" s="74">
        <f t="shared" si="0"/>
        <v>167.77199999999999</v>
      </c>
      <c r="H49" s="74">
        <f t="shared" si="1"/>
        <v>132.596</v>
      </c>
      <c r="I49" s="74">
        <f t="shared" si="2"/>
        <v>50.160000000000004</v>
      </c>
      <c r="J49" s="75"/>
      <c r="K49" s="74">
        <f t="shared" si="3"/>
        <v>1203.8420000000001</v>
      </c>
      <c r="L49" s="74">
        <f t="shared" si="4"/>
        <v>401.37200000000001</v>
      </c>
      <c r="M49" s="74">
        <f t="shared" si="5"/>
        <v>890.51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2925</v>
      </c>
      <c r="B50" s="40">
        <v>99951</v>
      </c>
      <c r="C50" s="20" t="s">
        <v>3797</v>
      </c>
      <c r="D50" s="20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2926</v>
      </c>
      <c r="B51" s="40">
        <v>99951</v>
      </c>
      <c r="C51" s="20" t="s">
        <v>3797</v>
      </c>
      <c r="D51" s="20" t="s">
        <v>3059</v>
      </c>
      <c r="E51" s="100">
        <v>0.8</v>
      </c>
      <c r="F51" s="39"/>
      <c r="G51" s="74">
        <f t="shared" si="0"/>
        <v>167.77199999999999</v>
      </c>
      <c r="H51" s="74">
        <f t="shared" si="1"/>
        <v>132.596</v>
      </c>
      <c r="I51" s="74">
        <f t="shared" si="2"/>
        <v>50.160000000000004</v>
      </c>
      <c r="J51" s="75"/>
      <c r="K51" s="74">
        <f t="shared" si="3"/>
        <v>1203.8420000000001</v>
      </c>
      <c r="L51" s="74">
        <f t="shared" si="4"/>
        <v>401.37200000000001</v>
      </c>
      <c r="M51" s="74">
        <f t="shared" si="5"/>
        <v>890.51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2927</v>
      </c>
      <c r="B52" s="40">
        <v>99951</v>
      </c>
      <c r="C52" s="20" t="s">
        <v>3797</v>
      </c>
      <c r="D52" s="20" t="s">
        <v>3059</v>
      </c>
      <c r="E52" s="100">
        <v>0.8</v>
      </c>
      <c r="F52" s="39"/>
      <c r="G52" s="74">
        <f t="shared" si="0"/>
        <v>167.77199999999999</v>
      </c>
      <c r="H52" s="74">
        <f t="shared" si="1"/>
        <v>132.596</v>
      </c>
      <c r="I52" s="74">
        <f t="shared" si="2"/>
        <v>50.160000000000004</v>
      </c>
      <c r="J52" s="75"/>
      <c r="K52" s="74">
        <f t="shared" si="3"/>
        <v>1203.8420000000001</v>
      </c>
      <c r="L52" s="74">
        <f t="shared" si="4"/>
        <v>401.37200000000001</v>
      </c>
      <c r="M52" s="74">
        <f t="shared" si="5"/>
        <v>890.51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2928</v>
      </c>
      <c r="B53" s="40">
        <v>99951</v>
      </c>
      <c r="C53" s="20" t="s">
        <v>3797</v>
      </c>
      <c r="D53" s="20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2929</v>
      </c>
      <c r="B54" s="40">
        <v>99951</v>
      </c>
      <c r="C54" s="20" t="s">
        <v>3797</v>
      </c>
      <c r="D54" s="20" t="s">
        <v>3059</v>
      </c>
      <c r="E54" s="100">
        <v>0.8</v>
      </c>
      <c r="F54" s="39"/>
      <c r="G54" s="74">
        <f t="shared" si="0"/>
        <v>167.77199999999999</v>
      </c>
      <c r="H54" s="74">
        <f t="shared" si="1"/>
        <v>132.596</v>
      </c>
      <c r="I54" s="74">
        <f t="shared" si="2"/>
        <v>50.160000000000004</v>
      </c>
      <c r="J54" s="75"/>
      <c r="K54" s="74">
        <f t="shared" si="3"/>
        <v>1203.8420000000001</v>
      </c>
      <c r="L54" s="74">
        <f t="shared" si="4"/>
        <v>401.37200000000001</v>
      </c>
      <c r="M54" s="74">
        <f t="shared" si="5"/>
        <v>890.51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2930</v>
      </c>
      <c r="B55" s="40">
        <v>99951</v>
      </c>
      <c r="C55" s="20" t="s">
        <v>3797</v>
      </c>
      <c r="D55" s="20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2931</v>
      </c>
      <c r="B56" s="40">
        <v>99951</v>
      </c>
      <c r="C56" s="20" t="s">
        <v>3797</v>
      </c>
      <c r="D56" s="20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2932</v>
      </c>
      <c r="B57" s="40">
        <v>99951</v>
      </c>
      <c r="C57" s="20" t="s">
        <v>3797</v>
      </c>
      <c r="D57" s="20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2933</v>
      </c>
      <c r="B58" s="12">
        <v>26580</v>
      </c>
      <c r="C58" s="12" t="s">
        <v>3547</v>
      </c>
      <c r="D58" s="12" t="s">
        <v>3056</v>
      </c>
      <c r="E58" s="100">
        <v>0.84320000000000006</v>
      </c>
      <c r="F58" s="39"/>
      <c r="G58" s="74">
        <f t="shared" si="0"/>
        <v>173.54524800000002</v>
      </c>
      <c r="H58" s="74">
        <f t="shared" si="1"/>
        <v>137.15878400000003</v>
      </c>
      <c r="I58" s="74">
        <f t="shared" si="2"/>
        <v>51.885840000000002</v>
      </c>
      <c r="J58" s="75"/>
      <c r="K58" s="74">
        <f t="shared" si="3"/>
        <v>1245.2682080000002</v>
      </c>
      <c r="L58" s="74">
        <f t="shared" si="4"/>
        <v>411.89724799999999</v>
      </c>
      <c r="M58" s="74">
        <f t="shared" si="5"/>
        <v>918.74984000000018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2934</v>
      </c>
      <c r="B59" s="40">
        <v>99951</v>
      </c>
      <c r="C59" s="20" t="s">
        <v>3797</v>
      </c>
      <c r="D59" s="20" t="s">
        <v>3059</v>
      </c>
      <c r="E59" s="100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2935</v>
      </c>
      <c r="B60" s="40">
        <v>99951</v>
      </c>
      <c r="C60" s="20" t="s">
        <v>3797</v>
      </c>
      <c r="D60" s="20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2936</v>
      </c>
      <c r="B61" s="12">
        <v>37620</v>
      </c>
      <c r="C61" s="12" t="s">
        <v>3801</v>
      </c>
      <c r="D61" s="12" t="s">
        <v>3056</v>
      </c>
      <c r="E61" s="100">
        <v>0.8</v>
      </c>
      <c r="F61" s="39"/>
      <c r="G61" s="74">
        <f t="shared" si="0"/>
        <v>167.77199999999999</v>
      </c>
      <c r="H61" s="74">
        <f t="shared" si="1"/>
        <v>132.596</v>
      </c>
      <c r="I61" s="74">
        <f t="shared" si="2"/>
        <v>50.160000000000004</v>
      </c>
      <c r="J61" s="75"/>
      <c r="K61" s="74">
        <f t="shared" si="3"/>
        <v>1203.8420000000001</v>
      </c>
      <c r="L61" s="74">
        <f t="shared" si="4"/>
        <v>401.37200000000001</v>
      </c>
      <c r="M61" s="74">
        <f t="shared" si="5"/>
        <v>890.51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2937</v>
      </c>
      <c r="B62" s="12">
        <v>37620</v>
      </c>
      <c r="C62" s="12" t="s">
        <v>3801</v>
      </c>
      <c r="D62" s="12" t="s">
        <v>3056</v>
      </c>
      <c r="E62" s="100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2938</v>
      </c>
      <c r="B63" s="40">
        <v>99951</v>
      </c>
      <c r="C63" s="20" t="s">
        <v>3797</v>
      </c>
      <c r="D63" s="20" t="s">
        <v>3059</v>
      </c>
      <c r="E63" s="100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3"/>
      <c r="B64" s="3"/>
      <c r="C64" s="4"/>
      <c r="D64" s="4"/>
      <c r="E64" s="4"/>
      <c r="F64" s="3"/>
      <c r="G64" s="4"/>
      <c r="H64" s="8"/>
      <c r="I64" s="8"/>
      <c r="J64" s="5"/>
      <c r="K64" s="5"/>
      <c r="L64" s="6"/>
      <c r="M64" s="9"/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3"/>
      <c r="B65" s="3"/>
      <c r="C65" s="4"/>
      <c r="D65" s="4"/>
      <c r="E65" s="4"/>
      <c r="F65" s="3"/>
      <c r="G65" s="4"/>
      <c r="H65" s="8"/>
      <c r="I65" s="8"/>
      <c r="J65" s="5"/>
      <c r="K65" s="5"/>
      <c r="L65" s="6"/>
      <c r="M65" s="9"/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3"/>
      <c r="B66" s="3"/>
      <c r="C66" s="4"/>
      <c r="D66" s="4"/>
      <c r="E66" s="4"/>
      <c r="F66" s="3"/>
      <c r="G66" s="4"/>
      <c r="H66" s="8"/>
      <c r="I66" s="8"/>
      <c r="J66" s="5"/>
      <c r="K66" s="5"/>
      <c r="L66" s="6"/>
      <c r="M66" s="9"/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27"/>
      <c r="H67" s="61"/>
      <c r="I67" s="61"/>
    </row>
    <row r="68" spans="1:23" x14ac:dyDescent="0.3">
      <c r="A68" s="27" t="s">
        <v>4187</v>
      </c>
    </row>
    <row r="69" spans="1:23" x14ac:dyDescent="0.3">
      <c r="A69" s="43"/>
      <c r="C69" s="43"/>
    </row>
  </sheetData>
  <autoFilter ref="A8:M8" xr:uid="{3C7BBE59-E4E9-4EA6-9C5E-999CC64482FE}">
    <sortState xmlns:xlrd2="http://schemas.microsoft.com/office/spreadsheetml/2017/richdata2" ref="A9:M6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A7C2C-7954-4C2A-81C9-CE1E73CFD9AA}">
  <sheetPr>
    <pageSetUpPr fitToPage="1"/>
  </sheetPr>
  <dimension ref="A1:W86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3877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2939</v>
      </c>
      <c r="B9" s="40">
        <v>99952</v>
      </c>
      <c r="C9" s="20" t="s">
        <v>3802</v>
      </c>
      <c r="D9" s="20" t="s">
        <v>3059</v>
      </c>
      <c r="E9" s="100">
        <v>0.88319999999999999</v>
      </c>
      <c r="F9" s="39"/>
      <c r="G9" s="74">
        <f t="shared" ref="G9:G72" si="0">+(E9*133.64)+60.86</f>
        <v>178.89084800000001</v>
      </c>
      <c r="H9" s="74">
        <f t="shared" ref="H9:H72" si="1">(E9*105.62)+48.1</f>
        <v>141.38358400000001</v>
      </c>
      <c r="I9" s="74">
        <f t="shared" ref="I9:I72" si="2">(E9*39.95)+18.2</f>
        <v>53.483840000000001</v>
      </c>
      <c r="J9" s="75"/>
      <c r="K9" s="74">
        <f t="shared" ref="K9:K72" si="3">((E9*958.94)+436.69)</f>
        <v>1283.625808</v>
      </c>
      <c r="L9" s="74">
        <f t="shared" ref="L9:L72" si="4">(E9*243.64)+206.46</f>
        <v>421.64284799999996</v>
      </c>
      <c r="M9" s="74">
        <f t="shared" ref="M9:M72" si="5">(E9*653.7)+367.55</f>
        <v>944.89784000000009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2940</v>
      </c>
      <c r="B10" s="40">
        <v>99952</v>
      </c>
      <c r="C10" s="20" t="s">
        <v>3802</v>
      </c>
      <c r="D10" s="20" t="s">
        <v>3059</v>
      </c>
      <c r="E10" s="100">
        <v>0.88319999999999999</v>
      </c>
      <c r="F10" s="39"/>
      <c r="G10" s="74">
        <f t="shared" si="0"/>
        <v>178.89084800000001</v>
      </c>
      <c r="H10" s="74">
        <f t="shared" si="1"/>
        <v>141.38358400000001</v>
      </c>
      <c r="I10" s="74">
        <f t="shared" si="2"/>
        <v>53.483840000000001</v>
      </c>
      <c r="J10" s="75"/>
      <c r="K10" s="74">
        <f t="shared" si="3"/>
        <v>1283.625808</v>
      </c>
      <c r="L10" s="74">
        <f t="shared" si="4"/>
        <v>421.64284799999996</v>
      </c>
      <c r="M10" s="74">
        <f t="shared" si="5"/>
        <v>944.89784000000009</v>
      </c>
      <c r="N10" s="44"/>
      <c r="O10" s="44"/>
    </row>
    <row r="11" spans="1:23" x14ac:dyDescent="0.3">
      <c r="A11" s="40" t="s">
        <v>2941</v>
      </c>
      <c r="B11" s="40">
        <v>99952</v>
      </c>
      <c r="C11" s="20" t="s">
        <v>3802</v>
      </c>
      <c r="D11" s="20" t="s">
        <v>3059</v>
      </c>
      <c r="E11" s="100">
        <v>0.88319999999999999</v>
      </c>
      <c r="F11" s="39"/>
      <c r="G11" s="74">
        <f t="shared" si="0"/>
        <v>178.89084800000001</v>
      </c>
      <c r="H11" s="74">
        <f t="shared" si="1"/>
        <v>141.38358400000001</v>
      </c>
      <c r="I11" s="74">
        <f t="shared" si="2"/>
        <v>53.483840000000001</v>
      </c>
      <c r="J11" s="75"/>
      <c r="K11" s="74">
        <f t="shared" si="3"/>
        <v>1283.625808</v>
      </c>
      <c r="L11" s="74">
        <f t="shared" si="4"/>
        <v>421.64284799999996</v>
      </c>
      <c r="M11" s="74">
        <f t="shared" si="5"/>
        <v>944.89784000000009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40" t="s">
        <v>2942</v>
      </c>
      <c r="B12" s="40">
        <v>99952</v>
      </c>
      <c r="C12" s="20" t="s">
        <v>3802</v>
      </c>
      <c r="D12" s="20" t="s">
        <v>3059</v>
      </c>
      <c r="E12" s="100">
        <v>0.88319999999999999</v>
      </c>
      <c r="F12" s="39"/>
      <c r="G12" s="74">
        <f t="shared" si="0"/>
        <v>178.89084800000001</v>
      </c>
      <c r="H12" s="74">
        <f t="shared" si="1"/>
        <v>141.38358400000001</v>
      </c>
      <c r="I12" s="74">
        <f t="shared" si="2"/>
        <v>53.483840000000001</v>
      </c>
      <c r="J12" s="75"/>
      <c r="K12" s="74">
        <f t="shared" si="3"/>
        <v>1283.625808</v>
      </c>
      <c r="L12" s="74">
        <f t="shared" si="4"/>
        <v>421.64284799999996</v>
      </c>
      <c r="M12" s="74">
        <f t="shared" si="5"/>
        <v>944.89784000000009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2943</v>
      </c>
      <c r="B13" s="12">
        <v>24580</v>
      </c>
      <c r="C13" s="12" t="s">
        <v>3803</v>
      </c>
      <c r="D13" s="12" t="s">
        <v>3056</v>
      </c>
      <c r="E13" s="100">
        <v>0.93459999999999999</v>
      </c>
      <c r="F13" s="39"/>
      <c r="G13" s="74">
        <f t="shared" si="0"/>
        <v>185.75994399999999</v>
      </c>
      <c r="H13" s="74">
        <f t="shared" si="1"/>
        <v>146.81245200000001</v>
      </c>
      <c r="I13" s="74">
        <f t="shared" si="2"/>
        <v>55.537270000000007</v>
      </c>
      <c r="J13" s="75"/>
      <c r="K13" s="74">
        <f t="shared" si="3"/>
        <v>1332.9153240000001</v>
      </c>
      <c r="L13" s="74">
        <f t="shared" si="4"/>
        <v>434.16594399999997</v>
      </c>
      <c r="M13" s="74">
        <f t="shared" si="5"/>
        <v>978.49802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2944</v>
      </c>
      <c r="B14" s="40">
        <v>99952</v>
      </c>
      <c r="C14" s="20" t="s">
        <v>3802</v>
      </c>
      <c r="D14" s="20" t="s">
        <v>3059</v>
      </c>
      <c r="E14" s="100">
        <v>0.88319999999999999</v>
      </c>
      <c r="F14" s="39"/>
      <c r="G14" s="74">
        <f t="shared" si="0"/>
        <v>178.89084800000001</v>
      </c>
      <c r="H14" s="74">
        <f t="shared" si="1"/>
        <v>141.38358400000001</v>
      </c>
      <c r="I14" s="74">
        <f t="shared" si="2"/>
        <v>53.483840000000001</v>
      </c>
      <c r="J14" s="75"/>
      <c r="K14" s="74">
        <f t="shared" si="3"/>
        <v>1283.625808</v>
      </c>
      <c r="L14" s="74">
        <f t="shared" si="4"/>
        <v>421.64284799999996</v>
      </c>
      <c r="M14" s="74">
        <f t="shared" si="5"/>
        <v>944.89784000000009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2945</v>
      </c>
      <c r="B15" s="40">
        <v>99952</v>
      </c>
      <c r="C15" s="20" t="s">
        <v>3802</v>
      </c>
      <c r="D15" s="20" t="s">
        <v>3059</v>
      </c>
      <c r="E15" s="100">
        <v>0.88319999999999999</v>
      </c>
      <c r="F15" s="39"/>
      <c r="G15" s="74">
        <f t="shared" si="0"/>
        <v>178.89084800000001</v>
      </c>
      <c r="H15" s="74">
        <f t="shared" si="1"/>
        <v>141.38358400000001</v>
      </c>
      <c r="I15" s="74">
        <f t="shared" si="2"/>
        <v>53.483840000000001</v>
      </c>
      <c r="J15" s="75"/>
      <c r="K15" s="74">
        <f t="shared" si="3"/>
        <v>1283.625808</v>
      </c>
      <c r="L15" s="74">
        <f t="shared" si="4"/>
        <v>421.64284799999996</v>
      </c>
      <c r="M15" s="74">
        <f t="shared" si="5"/>
        <v>944.89784000000009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2946</v>
      </c>
      <c r="B16" s="12">
        <v>11540</v>
      </c>
      <c r="C16" s="12" t="s">
        <v>3804</v>
      </c>
      <c r="D16" s="12" t="s">
        <v>3056</v>
      </c>
      <c r="E16" s="100">
        <v>0.91080000000000005</v>
      </c>
      <c r="F16" s="39"/>
      <c r="G16" s="74">
        <f t="shared" si="0"/>
        <v>182.57931199999999</v>
      </c>
      <c r="H16" s="74">
        <f t="shared" si="1"/>
        <v>144.29869600000001</v>
      </c>
      <c r="I16" s="74">
        <f t="shared" si="2"/>
        <v>54.586460000000002</v>
      </c>
      <c r="J16" s="75"/>
      <c r="K16" s="74">
        <f t="shared" si="3"/>
        <v>1310.0925520000001</v>
      </c>
      <c r="L16" s="74">
        <f t="shared" si="4"/>
        <v>428.36731199999997</v>
      </c>
      <c r="M16" s="74">
        <f t="shared" si="5"/>
        <v>962.93996000000016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2947</v>
      </c>
      <c r="B17" s="12">
        <v>20740</v>
      </c>
      <c r="C17" s="12" t="s">
        <v>3805</v>
      </c>
      <c r="D17" s="12" t="s">
        <v>3056</v>
      </c>
      <c r="E17" s="100">
        <v>0.99909999999999999</v>
      </c>
      <c r="F17" s="39"/>
      <c r="G17" s="74">
        <f t="shared" si="0"/>
        <v>194.37972400000001</v>
      </c>
      <c r="H17" s="74">
        <f t="shared" si="1"/>
        <v>153.624942</v>
      </c>
      <c r="I17" s="74">
        <f t="shared" si="2"/>
        <v>58.114045000000004</v>
      </c>
      <c r="J17" s="75"/>
      <c r="K17" s="74">
        <f t="shared" si="3"/>
        <v>1394.7669539999999</v>
      </c>
      <c r="L17" s="74">
        <f t="shared" si="4"/>
        <v>449.88072399999999</v>
      </c>
      <c r="M17" s="74">
        <f t="shared" si="5"/>
        <v>1020.66167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2948</v>
      </c>
      <c r="B18" s="40">
        <v>99952</v>
      </c>
      <c r="C18" s="20" t="s">
        <v>3802</v>
      </c>
      <c r="D18" s="20" t="s">
        <v>3059</v>
      </c>
      <c r="E18" s="100">
        <v>0.88319999999999999</v>
      </c>
      <c r="F18" s="39"/>
      <c r="G18" s="74">
        <f t="shared" si="0"/>
        <v>178.89084800000001</v>
      </c>
      <c r="H18" s="74">
        <f t="shared" si="1"/>
        <v>141.38358400000001</v>
      </c>
      <c r="I18" s="74">
        <f t="shared" si="2"/>
        <v>53.483840000000001</v>
      </c>
      <c r="J18" s="75"/>
      <c r="K18" s="74">
        <f t="shared" si="3"/>
        <v>1283.625808</v>
      </c>
      <c r="L18" s="74">
        <f t="shared" si="4"/>
        <v>421.64284799999996</v>
      </c>
      <c r="M18" s="74">
        <f t="shared" si="5"/>
        <v>944.89784000000009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2949</v>
      </c>
      <c r="B19" s="12">
        <v>31540</v>
      </c>
      <c r="C19" s="12" t="s">
        <v>3806</v>
      </c>
      <c r="D19" s="12" t="s">
        <v>3056</v>
      </c>
      <c r="E19" s="100">
        <v>1.0572999999999999</v>
      </c>
      <c r="F19" s="39"/>
      <c r="G19" s="74">
        <f t="shared" si="0"/>
        <v>202.15757199999996</v>
      </c>
      <c r="H19" s="74">
        <f t="shared" si="1"/>
        <v>159.77202599999998</v>
      </c>
      <c r="I19" s="74">
        <f t="shared" si="2"/>
        <v>60.439134999999993</v>
      </c>
      <c r="J19" s="75"/>
      <c r="K19" s="74">
        <f t="shared" si="3"/>
        <v>1450.577262</v>
      </c>
      <c r="L19" s="74">
        <f t="shared" si="4"/>
        <v>464.06057199999998</v>
      </c>
      <c r="M19" s="74">
        <f t="shared" si="5"/>
        <v>1058.7070100000001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2950</v>
      </c>
      <c r="B20" s="40">
        <v>99952</v>
      </c>
      <c r="C20" s="20" t="s">
        <v>3802</v>
      </c>
      <c r="D20" s="20" t="s">
        <v>3059</v>
      </c>
      <c r="E20" s="100">
        <v>0.88319999999999999</v>
      </c>
      <c r="F20" s="39"/>
      <c r="G20" s="74">
        <f t="shared" si="0"/>
        <v>178.89084800000001</v>
      </c>
      <c r="H20" s="74">
        <f t="shared" si="1"/>
        <v>141.38358400000001</v>
      </c>
      <c r="I20" s="74">
        <f t="shared" si="2"/>
        <v>53.483840000000001</v>
      </c>
      <c r="J20" s="75"/>
      <c r="K20" s="74">
        <f t="shared" si="3"/>
        <v>1283.625808</v>
      </c>
      <c r="L20" s="74">
        <f t="shared" si="4"/>
        <v>421.64284799999996</v>
      </c>
      <c r="M20" s="74">
        <f t="shared" si="5"/>
        <v>944.89784000000009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2951</v>
      </c>
      <c r="B21" s="12">
        <v>31540</v>
      </c>
      <c r="C21" s="12" t="s">
        <v>3806</v>
      </c>
      <c r="D21" s="12" t="s">
        <v>3056</v>
      </c>
      <c r="E21" s="100">
        <v>1.0572999999999999</v>
      </c>
      <c r="F21" s="39"/>
      <c r="G21" s="74">
        <f t="shared" si="0"/>
        <v>202.15757199999996</v>
      </c>
      <c r="H21" s="74">
        <f t="shared" si="1"/>
        <v>159.77202599999998</v>
      </c>
      <c r="I21" s="74">
        <f t="shared" si="2"/>
        <v>60.439134999999993</v>
      </c>
      <c r="J21" s="75"/>
      <c r="K21" s="74">
        <f t="shared" si="3"/>
        <v>1450.577262</v>
      </c>
      <c r="L21" s="74">
        <f t="shared" si="4"/>
        <v>464.06057199999998</v>
      </c>
      <c r="M21" s="74">
        <f t="shared" si="5"/>
        <v>1058.7070100000001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2952</v>
      </c>
      <c r="B22" s="40">
        <v>99952</v>
      </c>
      <c r="C22" s="20" t="s">
        <v>3802</v>
      </c>
      <c r="D22" s="20" t="s">
        <v>3059</v>
      </c>
      <c r="E22" s="100">
        <v>0.88319999999999999</v>
      </c>
      <c r="F22" s="39"/>
      <c r="G22" s="74">
        <f t="shared" si="0"/>
        <v>178.89084800000001</v>
      </c>
      <c r="H22" s="74">
        <f t="shared" si="1"/>
        <v>141.38358400000001</v>
      </c>
      <c r="I22" s="74">
        <f t="shared" si="2"/>
        <v>53.483840000000001</v>
      </c>
      <c r="J22" s="75"/>
      <c r="K22" s="74">
        <f t="shared" si="3"/>
        <v>1283.625808</v>
      </c>
      <c r="L22" s="74">
        <f t="shared" si="4"/>
        <v>421.64284799999996</v>
      </c>
      <c r="M22" s="74">
        <f t="shared" si="5"/>
        <v>944.89784000000009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2953</v>
      </c>
      <c r="B23" s="40">
        <v>99952</v>
      </c>
      <c r="C23" s="20" t="s">
        <v>3802</v>
      </c>
      <c r="D23" s="20" t="s">
        <v>3059</v>
      </c>
      <c r="E23" s="100">
        <v>0.88319999999999999</v>
      </c>
      <c r="F23" s="39"/>
      <c r="G23" s="74">
        <f t="shared" si="0"/>
        <v>178.89084800000001</v>
      </c>
      <c r="H23" s="74">
        <f t="shared" si="1"/>
        <v>141.38358400000001</v>
      </c>
      <c r="I23" s="74">
        <f t="shared" si="2"/>
        <v>53.483840000000001</v>
      </c>
      <c r="J23" s="75"/>
      <c r="K23" s="74">
        <f t="shared" si="3"/>
        <v>1283.625808</v>
      </c>
      <c r="L23" s="74">
        <f t="shared" si="4"/>
        <v>421.64284799999996</v>
      </c>
      <c r="M23" s="74">
        <f t="shared" si="5"/>
        <v>944.89784000000009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2954</v>
      </c>
      <c r="B24" s="12">
        <v>20260</v>
      </c>
      <c r="C24" s="12" t="s">
        <v>3597</v>
      </c>
      <c r="D24" s="12" t="s">
        <v>3056</v>
      </c>
      <c r="E24" s="100">
        <v>0.96830000000000005</v>
      </c>
      <c r="F24" s="39"/>
      <c r="G24" s="74">
        <f t="shared" si="0"/>
        <v>190.26361199999997</v>
      </c>
      <c r="H24" s="74">
        <f t="shared" si="1"/>
        <v>150.37184600000001</v>
      </c>
      <c r="I24" s="74">
        <f t="shared" si="2"/>
        <v>56.883585000000011</v>
      </c>
      <c r="J24" s="75"/>
      <c r="K24" s="74">
        <f t="shared" si="3"/>
        <v>1365.2316020000001</v>
      </c>
      <c r="L24" s="74">
        <f t="shared" si="4"/>
        <v>442.37661200000002</v>
      </c>
      <c r="M24" s="74">
        <f t="shared" si="5"/>
        <v>1000.5277100000001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2955</v>
      </c>
      <c r="B25" s="40">
        <v>99952</v>
      </c>
      <c r="C25" s="20" t="s">
        <v>3802</v>
      </c>
      <c r="D25" s="20" t="s">
        <v>3059</v>
      </c>
      <c r="E25" s="100">
        <v>0.88319999999999999</v>
      </c>
      <c r="F25" s="39"/>
      <c r="G25" s="74">
        <f t="shared" si="0"/>
        <v>178.89084800000001</v>
      </c>
      <c r="H25" s="74">
        <f t="shared" si="1"/>
        <v>141.38358400000001</v>
      </c>
      <c r="I25" s="74">
        <f t="shared" si="2"/>
        <v>53.483840000000001</v>
      </c>
      <c r="J25" s="75"/>
      <c r="K25" s="74">
        <f t="shared" si="3"/>
        <v>1283.625808</v>
      </c>
      <c r="L25" s="74">
        <f t="shared" si="4"/>
        <v>421.64284799999996</v>
      </c>
      <c r="M25" s="74">
        <f t="shared" si="5"/>
        <v>944.89784000000009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2956</v>
      </c>
      <c r="B26" s="12">
        <v>20740</v>
      </c>
      <c r="C26" s="12" t="s">
        <v>3805</v>
      </c>
      <c r="D26" s="12" t="s">
        <v>3056</v>
      </c>
      <c r="E26" s="100">
        <v>0.99909999999999999</v>
      </c>
      <c r="F26" s="39"/>
      <c r="G26" s="74">
        <f t="shared" si="0"/>
        <v>194.37972400000001</v>
      </c>
      <c r="H26" s="74">
        <f t="shared" si="1"/>
        <v>153.624942</v>
      </c>
      <c r="I26" s="74">
        <f t="shared" si="2"/>
        <v>58.114045000000004</v>
      </c>
      <c r="J26" s="75"/>
      <c r="K26" s="74">
        <f t="shared" si="3"/>
        <v>1394.7669539999999</v>
      </c>
      <c r="L26" s="74">
        <f t="shared" si="4"/>
        <v>449.88072399999999</v>
      </c>
      <c r="M26" s="74">
        <f t="shared" si="5"/>
        <v>1020.66167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2957</v>
      </c>
      <c r="B27" s="40">
        <v>99952</v>
      </c>
      <c r="C27" s="20" t="s">
        <v>3802</v>
      </c>
      <c r="D27" s="20" t="s">
        <v>3059</v>
      </c>
      <c r="E27" s="100">
        <v>0.88319999999999999</v>
      </c>
      <c r="F27" s="39"/>
      <c r="G27" s="74">
        <f t="shared" si="0"/>
        <v>178.89084800000001</v>
      </c>
      <c r="H27" s="74">
        <f t="shared" si="1"/>
        <v>141.38358400000001</v>
      </c>
      <c r="I27" s="74">
        <f t="shared" si="2"/>
        <v>53.483840000000001</v>
      </c>
      <c r="J27" s="75"/>
      <c r="K27" s="74">
        <f t="shared" si="3"/>
        <v>1283.625808</v>
      </c>
      <c r="L27" s="74">
        <f t="shared" si="4"/>
        <v>421.64284799999996</v>
      </c>
      <c r="M27" s="74">
        <f t="shared" si="5"/>
        <v>944.89784000000009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12" t="s">
        <v>2958</v>
      </c>
      <c r="B28" s="12">
        <v>22540</v>
      </c>
      <c r="C28" s="12" t="s">
        <v>3807</v>
      </c>
      <c r="D28" s="12" t="s">
        <v>3056</v>
      </c>
      <c r="E28" s="100">
        <v>0.88349999999999995</v>
      </c>
      <c r="F28" s="39"/>
      <c r="G28" s="74">
        <f t="shared" si="0"/>
        <v>178.93093999999996</v>
      </c>
      <c r="H28" s="74">
        <f t="shared" si="1"/>
        <v>141.41526999999999</v>
      </c>
      <c r="I28" s="74">
        <f t="shared" si="2"/>
        <v>53.495824999999996</v>
      </c>
      <c r="J28" s="75"/>
      <c r="K28" s="74">
        <f t="shared" si="3"/>
        <v>1283.9134899999999</v>
      </c>
      <c r="L28" s="74">
        <f t="shared" si="4"/>
        <v>421.71593999999999</v>
      </c>
      <c r="M28" s="74">
        <f t="shared" si="5"/>
        <v>945.09394999999995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2959</v>
      </c>
      <c r="B29" s="40">
        <v>99952</v>
      </c>
      <c r="C29" s="20" t="s">
        <v>3802</v>
      </c>
      <c r="D29" s="20" t="s">
        <v>3059</v>
      </c>
      <c r="E29" s="100">
        <v>0.88319999999999999</v>
      </c>
      <c r="F29" s="39"/>
      <c r="G29" s="74">
        <f t="shared" si="0"/>
        <v>178.89084800000001</v>
      </c>
      <c r="H29" s="74">
        <f t="shared" si="1"/>
        <v>141.38358400000001</v>
      </c>
      <c r="I29" s="74">
        <f t="shared" si="2"/>
        <v>53.483840000000001</v>
      </c>
      <c r="J29" s="75"/>
      <c r="K29" s="74">
        <f t="shared" si="3"/>
        <v>1283.625808</v>
      </c>
      <c r="L29" s="74">
        <f t="shared" si="4"/>
        <v>421.64284799999996</v>
      </c>
      <c r="M29" s="74">
        <f t="shared" si="5"/>
        <v>944.89784000000009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2960</v>
      </c>
      <c r="B30" s="40">
        <v>99952</v>
      </c>
      <c r="C30" s="20" t="s">
        <v>3802</v>
      </c>
      <c r="D30" s="20" t="s">
        <v>3059</v>
      </c>
      <c r="E30" s="100">
        <v>0.88319999999999999</v>
      </c>
      <c r="F30" s="39"/>
      <c r="G30" s="74">
        <f t="shared" si="0"/>
        <v>178.89084800000001</v>
      </c>
      <c r="H30" s="74">
        <f t="shared" si="1"/>
        <v>141.38358400000001</v>
      </c>
      <c r="I30" s="74">
        <f t="shared" si="2"/>
        <v>53.483840000000001</v>
      </c>
      <c r="J30" s="75"/>
      <c r="K30" s="74">
        <f t="shared" si="3"/>
        <v>1283.625808</v>
      </c>
      <c r="L30" s="74">
        <f t="shared" si="4"/>
        <v>421.64284799999996</v>
      </c>
      <c r="M30" s="74">
        <f t="shared" si="5"/>
        <v>944.89784000000009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2961</v>
      </c>
      <c r="B31" s="12">
        <v>31540</v>
      </c>
      <c r="C31" s="12" t="s">
        <v>3806</v>
      </c>
      <c r="D31" s="12" t="s">
        <v>3056</v>
      </c>
      <c r="E31" s="100">
        <v>1.0572999999999999</v>
      </c>
      <c r="F31" s="39"/>
      <c r="G31" s="74">
        <f t="shared" si="0"/>
        <v>202.15757199999996</v>
      </c>
      <c r="H31" s="74">
        <f t="shared" si="1"/>
        <v>159.77202599999998</v>
      </c>
      <c r="I31" s="74">
        <f t="shared" si="2"/>
        <v>60.439134999999993</v>
      </c>
      <c r="J31" s="75"/>
      <c r="K31" s="74">
        <f t="shared" si="3"/>
        <v>1450.577262</v>
      </c>
      <c r="L31" s="74">
        <f t="shared" si="4"/>
        <v>464.06057199999998</v>
      </c>
      <c r="M31" s="74">
        <f t="shared" si="5"/>
        <v>1058.7070100000001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2962</v>
      </c>
      <c r="B32" s="40">
        <v>99952</v>
      </c>
      <c r="C32" s="20" t="s">
        <v>3802</v>
      </c>
      <c r="D32" s="20" t="s">
        <v>3059</v>
      </c>
      <c r="E32" s="100">
        <v>0.88319999999999999</v>
      </c>
      <c r="F32" s="39"/>
      <c r="G32" s="74">
        <f t="shared" si="0"/>
        <v>178.89084800000001</v>
      </c>
      <c r="H32" s="74">
        <f t="shared" si="1"/>
        <v>141.38358400000001</v>
      </c>
      <c r="I32" s="74">
        <f t="shared" si="2"/>
        <v>53.483840000000001</v>
      </c>
      <c r="J32" s="75"/>
      <c r="K32" s="74">
        <f t="shared" si="3"/>
        <v>1283.625808</v>
      </c>
      <c r="L32" s="74">
        <f t="shared" si="4"/>
        <v>421.64284799999996</v>
      </c>
      <c r="M32" s="74">
        <f t="shared" si="5"/>
        <v>944.89784000000009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2963</v>
      </c>
      <c r="B33" s="12">
        <v>31540</v>
      </c>
      <c r="C33" s="12" t="s">
        <v>3806</v>
      </c>
      <c r="D33" s="12" t="s">
        <v>3056</v>
      </c>
      <c r="E33" s="100">
        <v>1.0572999999999999</v>
      </c>
      <c r="F33" s="39"/>
      <c r="G33" s="74">
        <f t="shared" si="0"/>
        <v>202.15757199999996</v>
      </c>
      <c r="H33" s="74">
        <f t="shared" si="1"/>
        <v>159.77202599999998</v>
      </c>
      <c r="I33" s="74">
        <f t="shared" si="2"/>
        <v>60.439134999999993</v>
      </c>
      <c r="J33" s="75"/>
      <c r="K33" s="74">
        <f t="shared" si="3"/>
        <v>1450.577262</v>
      </c>
      <c r="L33" s="74">
        <f t="shared" si="4"/>
        <v>464.06057199999998</v>
      </c>
      <c r="M33" s="74">
        <f t="shared" si="5"/>
        <v>1058.7070100000001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2964</v>
      </c>
      <c r="B34" s="40">
        <v>99952</v>
      </c>
      <c r="C34" s="20" t="s">
        <v>3802</v>
      </c>
      <c r="D34" s="20" t="s">
        <v>3059</v>
      </c>
      <c r="E34" s="100">
        <v>0.88319999999999999</v>
      </c>
      <c r="F34" s="39"/>
      <c r="G34" s="74">
        <f t="shared" si="0"/>
        <v>178.89084800000001</v>
      </c>
      <c r="H34" s="74">
        <f t="shared" si="1"/>
        <v>141.38358400000001</v>
      </c>
      <c r="I34" s="74">
        <f t="shared" si="2"/>
        <v>53.483840000000001</v>
      </c>
      <c r="J34" s="75"/>
      <c r="K34" s="74">
        <f t="shared" si="3"/>
        <v>1283.625808</v>
      </c>
      <c r="L34" s="74">
        <f t="shared" si="4"/>
        <v>421.64284799999996</v>
      </c>
      <c r="M34" s="74">
        <f t="shared" si="5"/>
        <v>944.89784000000009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2965</v>
      </c>
      <c r="B35" s="40">
        <v>99952</v>
      </c>
      <c r="C35" s="20" t="s">
        <v>3802</v>
      </c>
      <c r="D35" s="20" t="s">
        <v>3059</v>
      </c>
      <c r="E35" s="100">
        <v>0.88319999999999999</v>
      </c>
      <c r="F35" s="39"/>
      <c r="G35" s="74">
        <f t="shared" si="0"/>
        <v>178.89084800000001</v>
      </c>
      <c r="H35" s="74">
        <f t="shared" si="1"/>
        <v>141.38358400000001</v>
      </c>
      <c r="I35" s="74">
        <f t="shared" si="2"/>
        <v>53.483840000000001</v>
      </c>
      <c r="J35" s="75"/>
      <c r="K35" s="74">
        <f t="shared" si="3"/>
        <v>1283.625808</v>
      </c>
      <c r="L35" s="74">
        <f t="shared" si="4"/>
        <v>421.64284799999996</v>
      </c>
      <c r="M35" s="74">
        <f t="shared" si="5"/>
        <v>944.89784000000009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2966</v>
      </c>
      <c r="B36" s="40">
        <v>99952</v>
      </c>
      <c r="C36" s="20" t="s">
        <v>3802</v>
      </c>
      <c r="D36" s="20" t="s">
        <v>3059</v>
      </c>
      <c r="E36" s="100">
        <v>0.88319999999999999</v>
      </c>
      <c r="F36" s="39"/>
      <c r="G36" s="74">
        <f t="shared" si="0"/>
        <v>178.89084800000001</v>
      </c>
      <c r="H36" s="74">
        <f t="shared" si="1"/>
        <v>141.38358400000001</v>
      </c>
      <c r="I36" s="74">
        <f t="shared" si="2"/>
        <v>53.483840000000001</v>
      </c>
      <c r="J36" s="75"/>
      <c r="K36" s="74">
        <f t="shared" si="3"/>
        <v>1283.625808</v>
      </c>
      <c r="L36" s="74">
        <f t="shared" si="4"/>
        <v>421.64284799999996</v>
      </c>
      <c r="M36" s="74">
        <f t="shared" si="5"/>
        <v>944.89784000000009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2967</v>
      </c>
      <c r="B37" s="40">
        <v>99952</v>
      </c>
      <c r="C37" s="20" t="s">
        <v>3802</v>
      </c>
      <c r="D37" s="20" t="s">
        <v>3059</v>
      </c>
      <c r="E37" s="100">
        <v>0.88319999999999999</v>
      </c>
      <c r="F37" s="39"/>
      <c r="G37" s="74">
        <f t="shared" si="0"/>
        <v>178.89084800000001</v>
      </c>
      <c r="H37" s="74">
        <f t="shared" si="1"/>
        <v>141.38358400000001</v>
      </c>
      <c r="I37" s="74">
        <f t="shared" si="2"/>
        <v>53.483840000000001</v>
      </c>
      <c r="J37" s="75"/>
      <c r="K37" s="74">
        <f t="shared" si="3"/>
        <v>1283.625808</v>
      </c>
      <c r="L37" s="74">
        <f t="shared" si="4"/>
        <v>421.64284799999996</v>
      </c>
      <c r="M37" s="74">
        <f t="shared" si="5"/>
        <v>944.89784000000009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2968</v>
      </c>
      <c r="B38" s="12">
        <v>29404</v>
      </c>
      <c r="C38" s="12" t="s">
        <v>3507</v>
      </c>
      <c r="D38" s="12" t="s">
        <v>3056</v>
      </c>
      <c r="E38" s="100">
        <v>1.0177</v>
      </c>
      <c r="F38" s="39"/>
      <c r="G38" s="74">
        <f t="shared" si="0"/>
        <v>196.86542800000001</v>
      </c>
      <c r="H38" s="74">
        <f t="shared" si="1"/>
        <v>155.58947400000002</v>
      </c>
      <c r="I38" s="74">
        <f t="shared" si="2"/>
        <v>58.857115000000007</v>
      </c>
      <c r="J38" s="75"/>
      <c r="K38" s="74">
        <f t="shared" si="3"/>
        <v>1412.6032380000001</v>
      </c>
      <c r="L38" s="74">
        <f t="shared" si="4"/>
        <v>454.41242799999998</v>
      </c>
      <c r="M38" s="74">
        <f t="shared" si="5"/>
        <v>1032.8204900000001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2969</v>
      </c>
      <c r="B39" s="12">
        <v>24580</v>
      </c>
      <c r="C39" s="12" t="s">
        <v>3803</v>
      </c>
      <c r="D39" s="12" t="s">
        <v>3056</v>
      </c>
      <c r="E39" s="100">
        <v>0.93459999999999999</v>
      </c>
      <c r="F39" s="39"/>
      <c r="G39" s="74">
        <f t="shared" si="0"/>
        <v>185.75994399999999</v>
      </c>
      <c r="H39" s="74">
        <f t="shared" si="1"/>
        <v>146.81245200000001</v>
      </c>
      <c r="I39" s="74">
        <f t="shared" si="2"/>
        <v>55.537270000000007</v>
      </c>
      <c r="J39" s="75"/>
      <c r="K39" s="74">
        <f t="shared" si="3"/>
        <v>1332.9153240000001</v>
      </c>
      <c r="L39" s="74">
        <f t="shared" si="4"/>
        <v>434.16594399999997</v>
      </c>
      <c r="M39" s="74">
        <f t="shared" si="5"/>
        <v>978.49802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12" t="s">
        <v>2970</v>
      </c>
      <c r="B40" s="12">
        <v>29100</v>
      </c>
      <c r="C40" s="12" t="s">
        <v>3600</v>
      </c>
      <c r="D40" s="12" t="s">
        <v>3056</v>
      </c>
      <c r="E40" s="100">
        <v>0.95699999999999996</v>
      </c>
      <c r="F40" s="39"/>
      <c r="G40" s="74">
        <f t="shared" si="0"/>
        <v>188.75347999999997</v>
      </c>
      <c r="H40" s="74">
        <f t="shared" si="1"/>
        <v>149.17833999999999</v>
      </c>
      <c r="I40" s="74">
        <f t="shared" si="2"/>
        <v>56.432150000000007</v>
      </c>
      <c r="J40" s="75"/>
      <c r="K40" s="74">
        <f t="shared" si="3"/>
        <v>1354.3955800000001</v>
      </c>
      <c r="L40" s="74">
        <f t="shared" si="4"/>
        <v>439.62347999999997</v>
      </c>
      <c r="M40" s="74">
        <f t="shared" si="5"/>
        <v>993.1409000000001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2971</v>
      </c>
      <c r="B41" s="40">
        <v>99952</v>
      </c>
      <c r="C41" s="20" t="s">
        <v>3802</v>
      </c>
      <c r="D41" s="20" t="s">
        <v>3059</v>
      </c>
      <c r="E41" s="100">
        <v>0.88319999999999999</v>
      </c>
      <c r="F41" s="39"/>
      <c r="G41" s="74">
        <f t="shared" si="0"/>
        <v>178.89084800000001</v>
      </c>
      <c r="H41" s="74">
        <f t="shared" si="1"/>
        <v>141.38358400000001</v>
      </c>
      <c r="I41" s="74">
        <f t="shared" si="2"/>
        <v>53.483840000000001</v>
      </c>
      <c r="J41" s="75"/>
      <c r="K41" s="74">
        <f t="shared" si="3"/>
        <v>1283.625808</v>
      </c>
      <c r="L41" s="74">
        <f t="shared" si="4"/>
        <v>421.64284799999996</v>
      </c>
      <c r="M41" s="74">
        <f t="shared" si="5"/>
        <v>944.89784000000009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2972</v>
      </c>
      <c r="B42" s="40">
        <v>99952</v>
      </c>
      <c r="C42" s="20" t="s">
        <v>3802</v>
      </c>
      <c r="D42" s="20" t="s">
        <v>3059</v>
      </c>
      <c r="E42" s="100">
        <v>0.88319999999999999</v>
      </c>
      <c r="F42" s="39"/>
      <c r="G42" s="74">
        <f t="shared" si="0"/>
        <v>178.89084800000001</v>
      </c>
      <c r="H42" s="74">
        <f t="shared" si="1"/>
        <v>141.38358400000001</v>
      </c>
      <c r="I42" s="74">
        <f t="shared" si="2"/>
        <v>53.483840000000001</v>
      </c>
      <c r="J42" s="75"/>
      <c r="K42" s="74">
        <f t="shared" si="3"/>
        <v>1283.625808</v>
      </c>
      <c r="L42" s="74">
        <f t="shared" si="4"/>
        <v>421.64284799999996</v>
      </c>
      <c r="M42" s="74">
        <f t="shared" si="5"/>
        <v>944.89784000000009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2973</v>
      </c>
      <c r="B43" s="40">
        <v>99952</v>
      </c>
      <c r="C43" s="20" t="s">
        <v>3802</v>
      </c>
      <c r="D43" s="20" t="s">
        <v>3059</v>
      </c>
      <c r="E43" s="100">
        <v>0.88319999999999999</v>
      </c>
      <c r="F43" s="39"/>
      <c r="G43" s="74">
        <f t="shared" si="0"/>
        <v>178.89084800000001</v>
      </c>
      <c r="H43" s="74">
        <f t="shared" si="1"/>
        <v>141.38358400000001</v>
      </c>
      <c r="I43" s="74">
        <f t="shared" si="2"/>
        <v>53.483840000000001</v>
      </c>
      <c r="J43" s="75"/>
      <c r="K43" s="74">
        <f t="shared" si="3"/>
        <v>1283.625808</v>
      </c>
      <c r="L43" s="74">
        <f t="shared" si="4"/>
        <v>421.64284799999996</v>
      </c>
      <c r="M43" s="74">
        <f t="shared" si="5"/>
        <v>944.89784000000009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2974</v>
      </c>
      <c r="B44" s="40">
        <v>99952</v>
      </c>
      <c r="C44" s="20" t="s">
        <v>3802</v>
      </c>
      <c r="D44" s="20" t="s">
        <v>3059</v>
      </c>
      <c r="E44" s="100">
        <v>0.88319999999999999</v>
      </c>
      <c r="F44" s="39"/>
      <c r="G44" s="74">
        <f t="shared" si="0"/>
        <v>178.89084800000001</v>
      </c>
      <c r="H44" s="74">
        <f t="shared" si="1"/>
        <v>141.38358400000001</v>
      </c>
      <c r="I44" s="74">
        <f t="shared" si="2"/>
        <v>53.483840000000001</v>
      </c>
      <c r="J44" s="75"/>
      <c r="K44" s="74">
        <f t="shared" si="3"/>
        <v>1283.625808</v>
      </c>
      <c r="L44" s="74">
        <f t="shared" si="4"/>
        <v>421.64284799999996</v>
      </c>
      <c r="M44" s="74">
        <f t="shared" si="5"/>
        <v>944.89784000000009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2975</v>
      </c>
      <c r="B45" s="12">
        <v>48140</v>
      </c>
      <c r="C45" s="12" t="s">
        <v>3808</v>
      </c>
      <c r="D45" s="12" t="s">
        <v>3056</v>
      </c>
      <c r="E45" s="100">
        <v>0.88690000000000002</v>
      </c>
      <c r="F45" s="39"/>
      <c r="G45" s="74">
        <f t="shared" si="0"/>
        <v>179.38531599999999</v>
      </c>
      <c r="H45" s="74">
        <f t="shared" si="1"/>
        <v>141.77437800000001</v>
      </c>
      <c r="I45" s="74">
        <f t="shared" si="2"/>
        <v>53.631655000000009</v>
      </c>
      <c r="J45" s="75"/>
      <c r="K45" s="74">
        <f t="shared" si="3"/>
        <v>1287.173886</v>
      </c>
      <c r="L45" s="74">
        <f t="shared" si="4"/>
        <v>422.54431599999998</v>
      </c>
      <c r="M45" s="74">
        <f t="shared" si="5"/>
        <v>947.31653000000006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2976</v>
      </c>
      <c r="B46" s="40">
        <v>99952</v>
      </c>
      <c r="C46" s="20" t="s">
        <v>3802</v>
      </c>
      <c r="D46" s="20" t="s">
        <v>3059</v>
      </c>
      <c r="E46" s="100">
        <v>0.88319999999999999</v>
      </c>
      <c r="F46" s="39"/>
      <c r="G46" s="74">
        <f t="shared" si="0"/>
        <v>178.89084800000001</v>
      </c>
      <c r="H46" s="74">
        <f t="shared" si="1"/>
        <v>141.38358400000001</v>
      </c>
      <c r="I46" s="74">
        <f t="shared" si="2"/>
        <v>53.483840000000001</v>
      </c>
      <c r="J46" s="75"/>
      <c r="K46" s="74">
        <f t="shared" si="3"/>
        <v>1283.625808</v>
      </c>
      <c r="L46" s="74">
        <f t="shared" si="4"/>
        <v>421.64284799999996</v>
      </c>
      <c r="M46" s="74">
        <f t="shared" si="5"/>
        <v>944.89784000000009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2977</v>
      </c>
      <c r="B47" s="40">
        <v>99952</v>
      </c>
      <c r="C47" s="20" t="s">
        <v>3802</v>
      </c>
      <c r="D47" s="20" t="s">
        <v>3059</v>
      </c>
      <c r="E47" s="100">
        <v>0.88319999999999999</v>
      </c>
      <c r="F47" s="39"/>
      <c r="G47" s="74">
        <f t="shared" si="0"/>
        <v>178.89084800000001</v>
      </c>
      <c r="H47" s="74">
        <f t="shared" si="1"/>
        <v>141.38358400000001</v>
      </c>
      <c r="I47" s="74">
        <f t="shared" si="2"/>
        <v>53.483840000000001</v>
      </c>
      <c r="J47" s="75"/>
      <c r="K47" s="74">
        <f t="shared" si="3"/>
        <v>1283.625808</v>
      </c>
      <c r="L47" s="74">
        <f t="shared" si="4"/>
        <v>421.64284799999996</v>
      </c>
      <c r="M47" s="74">
        <f t="shared" si="5"/>
        <v>944.89784000000009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40" t="s">
        <v>2978</v>
      </c>
      <c r="B48" s="40">
        <v>99952</v>
      </c>
      <c r="C48" s="20" t="s">
        <v>3802</v>
      </c>
      <c r="D48" s="20" t="s">
        <v>3059</v>
      </c>
      <c r="E48" s="100">
        <v>0.88319999999999999</v>
      </c>
      <c r="F48" s="39"/>
      <c r="G48" s="74">
        <f t="shared" si="0"/>
        <v>178.89084800000001</v>
      </c>
      <c r="H48" s="74">
        <f t="shared" si="1"/>
        <v>141.38358400000001</v>
      </c>
      <c r="I48" s="74">
        <f t="shared" si="2"/>
        <v>53.483840000000001</v>
      </c>
      <c r="J48" s="75"/>
      <c r="K48" s="74">
        <f t="shared" si="3"/>
        <v>1283.625808</v>
      </c>
      <c r="L48" s="74">
        <f t="shared" si="4"/>
        <v>421.64284799999996</v>
      </c>
      <c r="M48" s="74">
        <f t="shared" si="5"/>
        <v>944.89784000000009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2979</v>
      </c>
      <c r="B49" s="12">
        <v>33340</v>
      </c>
      <c r="C49" s="12" t="s">
        <v>3809</v>
      </c>
      <c r="D49" s="12" t="s">
        <v>3056</v>
      </c>
      <c r="E49" s="100">
        <v>0.95290000000000008</v>
      </c>
      <c r="F49" s="39"/>
      <c r="G49" s="74">
        <f t="shared" si="0"/>
        <v>188.205556</v>
      </c>
      <c r="H49" s="74">
        <f t="shared" si="1"/>
        <v>148.74529800000002</v>
      </c>
      <c r="I49" s="74">
        <f t="shared" si="2"/>
        <v>56.268355</v>
      </c>
      <c r="J49" s="75"/>
      <c r="K49" s="74">
        <f t="shared" si="3"/>
        <v>1350.4639260000001</v>
      </c>
      <c r="L49" s="74">
        <f t="shared" si="4"/>
        <v>438.62455599999998</v>
      </c>
      <c r="M49" s="74">
        <f t="shared" si="5"/>
        <v>990.46073000000001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2980</v>
      </c>
      <c r="B50" s="40">
        <v>99952</v>
      </c>
      <c r="C50" s="20" t="s">
        <v>3802</v>
      </c>
      <c r="D50" s="20" t="s">
        <v>3059</v>
      </c>
      <c r="E50" s="100">
        <v>0.88319999999999999</v>
      </c>
      <c r="F50" s="39"/>
      <c r="G50" s="74">
        <f t="shared" si="0"/>
        <v>178.89084800000001</v>
      </c>
      <c r="H50" s="74">
        <f t="shared" si="1"/>
        <v>141.38358400000001</v>
      </c>
      <c r="I50" s="74">
        <f t="shared" si="2"/>
        <v>53.483840000000001</v>
      </c>
      <c r="J50" s="75"/>
      <c r="K50" s="74">
        <f t="shared" si="3"/>
        <v>1283.625808</v>
      </c>
      <c r="L50" s="74">
        <f t="shared" si="4"/>
        <v>421.64284799999996</v>
      </c>
      <c r="M50" s="74">
        <f t="shared" si="5"/>
        <v>944.89784000000009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2981</v>
      </c>
      <c r="B51" s="12">
        <v>24580</v>
      </c>
      <c r="C51" s="12" t="s">
        <v>3803</v>
      </c>
      <c r="D51" s="12" t="s">
        <v>3056</v>
      </c>
      <c r="E51" s="100">
        <v>0.93459999999999999</v>
      </c>
      <c r="F51" s="39"/>
      <c r="G51" s="74">
        <f t="shared" si="0"/>
        <v>185.75994399999999</v>
      </c>
      <c r="H51" s="74">
        <f t="shared" si="1"/>
        <v>146.81245200000001</v>
      </c>
      <c r="I51" s="74">
        <f t="shared" si="2"/>
        <v>55.537270000000007</v>
      </c>
      <c r="J51" s="75"/>
      <c r="K51" s="74">
        <f t="shared" si="3"/>
        <v>1332.9153240000001</v>
      </c>
      <c r="L51" s="74">
        <f t="shared" si="4"/>
        <v>434.16594399999997</v>
      </c>
      <c r="M51" s="74">
        <f t="shared" si="5"/>
        <v>978.49802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2982</v>
      </c>
      <c r="B52" s="40">
        <v>99952</v>
      </c>
      <c r="C52" s="20" t="s">
        <v>3802</v>
      </c>
      <c r="D52" s="20" t="s">
        <v>3059</v>
      </c>
      <c r="E52" s="100">
        <v>0.88319999999999999</v>
      </c>
      <c r="F52" s="39"/>
      <c r="G52" s="74">
        <f t="shared" si="0"/>
        <v>178.89084800000001</v>
      </c>
      <c r="H52" s="74">
        <f t="shared" si="1"/>
        <v>141.38358400000001</v>
      </c>
      <c r="I52" s="74">
        <f t="shared" si="2"/>
        <v>53.483840000000001</v>
      </c>
      <c r="J52" s="75"/>
      <c r="K52" s="74">
        <f t="shared" si="3"/>
        <v>1283.625808</v>
      </c>
      <c r="L52" s="74">
        <f t="shared" si="4"/>
        <v>421.64284799999996</v>
      </c>
      <c r="M52" s="74">
        <f t="shared" si="5"/>
        <v>944.89784000000009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2983</v>
      </c>
      <c r="B53" s="12">
        <v>11540</v>
      </c>
      <c r="C53" s="12" t="s">
        <v>3804</v>
      </c>
      <c r="D53" s="12" t="s">
        <v>3056</v>
      </c>
      <c r="E53" s="100">
        <v>0.91080000000000005</v>
      </c>
      <c r="F53" s="39"/>
      <c r="G53" s="74">
        <f t="shared" si="0"/>
        <v>182.57931199999999</v>
      </c>
      <c r="H53" s="74">
        <f t="shared" si="1"/>
        <v>144.29869600000001</v>
      </c>
      <c r="I53" s="74">
        <f t="shared" si="2"/>
        <v>54.586460000000002</v>
      </c>
      <c r="J53" s="75"/>
      <c r="K53" s="74">
        <f t="shared" si="3"/>
        <v>1310.0925520000001</v>
      </c>
      <c r="L53" s="74">
        <f t="shared" si="4"/>
        <v>428.36731199999997</v>
      </c>
      <c r="M53" s="74">
        <f t="shared" si="5"/>
        <v>962.93996000000016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2984</v>
      </c>
      <c r="B54" s="12">
        <v>33340</v>
      </c>
      <c r="C54" s="12" t="s">
        <v>3809</v>
      </c>
      <c r="D54" s="12" t="s">
        <v>3056</v>
      </c>
      <c r="E54" s="100">
        <v>0.95290000000000008</v>
      </c>
      <c r="F54" s="39"/>
      <c r="G54" s="74">
        <f t="shared" si="0"/>
        <v>188.205556</v>
      </c>
      <c r="H54" s="74">
        <f t="shared" si="1"/>
        <v>148.74529800000002</v>
      </c>
      <c r="I54" s="74">
        <f t="shared" si="2"/>
        <v>56.268355</v>
      </c>
      <c r="J54" s="75"/>
      <c r="K54" s="74">
        <f t="shared" si="3"/>
        <v>1350.4639260000001</v>
      </c>
      <c r="L54" s="74">
        <f t="shared" si="4"/>
        <v>438.62455599999998</v>
      </c>
      <c r="M54" s="74">
        <f t="shared" si="5"/>
        <v>990.46073000000001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2985</v>
      </c>
      <c r="B55" s="40">
        <v>99952</v>
      </c>
      <c r="C55" s="20" t="s">
        <v>3802</v>
      </c>
      <c r="D55" s="20" t="s">
        <v>3059</v>
      </c>
      <c r="E55" s="100">
        <v>0.88319999999999999</v>
      </c>
      <c r="F55" s="39"/>
      <c r="G55" s="74">
        <f t="shared" si="0"/>
        <v>178.89084800000001</v>
      </c>
      <c r="H55" s="74">
        <f t="shared" si="1"/>
        <v>141.38358400000001</v>
      </c>
      <c r="I55" s="74">
        <f t="shared" si="2"/>
        <v>53.483840000000001</v>
      </c>
      <c r="J55" s="75"/>
      <c r="K55" s="74">
        <f t="shared" si="3"/>
        <v>1283.625808</v>
      </c>
      <c r="L55" s="74">
        <f t="shared" si="4"/>
        <v>421.64284799999996</v>
      </c>
      <c r="M55" s="74">
        <f t="shared" si="5"/>
        <v>944.89784000000009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2986</v>
      </c>
      <c r="B56" s="12">
        <v>33460</v>
      </c>
      <c r="C56" s="12" t="s">
        <v>3594</v>
      </c>
      <c r="D56" s="12" t="s">
        <v>3056</v>
      </c>
      <c r="E56" s="100">
        <v>1.1356000000000002</v>
      </c>
      <c r="F56" s="39"/>
      <c r="G56" s="74">
        <f t="shared" si="0"/>
        <v>212.62158399999998</v>
      </c>
      <c r="H56" s="74">
        <f t="shared" si="1"/>
        <v>168.04207200000002</v>
      </c>
      <c r="I56" s="74">
        <f t="shared" si="2"/>
        <v>63.567220000000006</v>
      </c>
      <c r="J56" s="75"/>
      <c r="K56" s="74">
        <f t="shared" si="3"/>
        <v>1525.6622640000003</v>
      </c>
      <c r="L56" s="74">
        <f t="shared" si="4"/>
        <v>483.13758400000006</v>
      </c>
      <c r="M56" s="74">
        <f t="shared" si="5"/>
        <v>1109.8917200000001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2987</v>
      </c>
      <c r="B57" s="40">
        <v>99952</v>
      </c>
      <c r="C57" s="20" t="s">
        <v>3802</v>
      </c>
      <c r="D57" s="20" t="s">
        <v>3059</v>
      </c>
      <c r="E57" s="100">
        <v>0.88319999999999999</v>
      </c>
      <c r="F57" s="39"/>
      <c r="G57" s="74">
        <f t="shared" si="0"/>
        <v>178.89084800000001</v>
      </c>
      <c r="H57" s="74">
        <f t="shared" si="1"/>
        <v>141.38358400000001</v>
      </c>
      <c r="I57" s="74">
        <f t="shared" si="2"/>
        <v>53.483840000000001</v>
      </c>
      <c r="J57" s="75"/>
      <c r="K57" s="74">
        <f t="shared" si="3"/>
        <v>1283.625808</v>
      </c>
      <c r="L57" s="74">
        <f t="shared" si="4"/>
        <v>421.64284799999996</v>
      </c>
      <c r="M57" s="74">
        <f t="shared" si="5"/>
        <v>944.89784000000009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2988</v>
      </c>
      <c r="B58" s="40">
        <v>99952</v>
      </c>
      <c r="C58" s="20" t="s">
        <v>3802</v>
      </c>
      <c r="D58" s="20" t="s">
        <v>3059</v>
      </c>
      <c r="E58" s="100">
        <v>0.88319999999999999</v>
      </c>
      <c r="F58" s="39"/>
      <c r="G58" s="74">
        <f t="shared" si="0"/>
        <v>178.89084800000001</v>
      </c>
      <c r="H58" s="74">
        <f t="shared" si="1"/>
        <v>141.38358400000001</v>
      </c>
      <c r="I58" s="74">
        <f t="shared" si="2"/>
        <v>53.483840000000001</v>
      </c>
      <c r="J58" s="75"/>
      <c r="K58" s="74">
        <f t="shared" si="3"/>
        <v>1283.625808</v>
      </c>
      <c r="L58" s="74">
        <f t="shared" si="4"/>
        <v>421.64284799999996</v>
      </c>
      <c r="M58" s="74">
        <f t="shared" si="5"/>
        <v>944.89784000000009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2989</v>
      </c>
      <c r="B59" s="40">
        <v>99952</v>
      </c>
      <c r="C59" s="20" t="s">
        <v>3802</v>
      </c>
      <c r="D59" s="20" t="s">
        <v>3059</v>
      </c>
      <c r="E59" s="100">
        <v>0.88319999999999999</v>
      </c>
      <c r="F59" s="39"/>
      <c r="G59" s="74">
        <f t="shared" si="0"/>
        <v>178.89084800000001</v>
      </c>
      <c r="H59" s="74">
        <f t="shared" si="1"/>
        <v>141.38358400000001</v>
      </c>
      <c r="I59" s="74">
        <f t="shared" si="2"/>
        <v>53.483840000000001</v>
      </c>
      <c r="J59" s="75"/>
      <c r="K59" s="74">
        <f t="shared" si="3"/>
        <v>1283.625808</v>
      </c>
      <c r="L59" s="74">
        <f t="shared" si="4"/>
        <v>421.64284799999996</v>
      </c>
      <c r="M59" s="74">
        <f t="shared" si="5"/>
        <v>944.89784000000009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2990</v>
      </c>
      <c r="B60" s="12">
        <v>39540</v>
      </c>
      <c r="C60" s="12" t="s">
        <v>3810</v>
      </c>
      <c r="D60" s="12" t="s">
        <v>3056</v>
      </c>
      <c r="E60" s="100">
        <v>0.9093</v>
      </c>
      <c r="F60" s="39"/>
      <c r="G60" s="74">
        <f t="shared" si="0"/>
        <v>182.37885199999999</v>
      </c>
      <c r="H60" s="74">
        <f t="shared" si="1"/>
        <v>144.140266</v>
      </c>
      <c r="I60" s="74">
        <f t="shared" si="2"/>
        <v>54.526534999999996</v>
      </c>
      <c r="J60" s="75"/>
      <c r="K60" s="74">
        <f t="shared" si="3"/>
        <v>1308.6541420000001</v>
      </c>
      <c r="L60" s="74">
        <f t="shared" si="4"/>
        <v>428.00185199999999</v>
      </c>
      <c r="M60" s="74">
        <f t="shared" si="5"/>
        <v>961.95941000000016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2991</v>
      </c>
      <c r="B61" s="40">
        <v>99952</v>
      </c>
      <c r="C61" s="20" t="s">
        <v>3802</v>
      </c>
      <c r="D61" s="20" t="s">
        <v>3059</v>
      </c>
      <c r="E61" s="100">
        <v>0.88319999999999999</v>
      </c>
      <c r="F61" s="39"/>
      <c r="G61" s="74">
        <f t="shared" si="0"/>
        <v>178.89084800000001</v>
      </c>
      <c r="H61" s="74">
        <f t="shared" si="1"/>
        <v>141.38358400000001</v>
      </c>
      <c r="I61" s="74">
        <f t="shared" si="2"/>
        <v>53.483840000000001</v>
      </c>
      <c r="J61" s="75"/>
      <c r="K61" s="74">
        <f t="shared" si="3"/>
        <v>1283.625808</v>
      </c>
      <c r="L61" s="74">
        <f t="shared" si="4"/>
        <v>421.64284799999996</v>
      </c>
      <c r="M61" s="74">
        <f t="shared" si="5"/>
        <v>944.89784000000009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2992</v>
      </c>
      <c r="B62" s="12">
        <v>27500</v>
      </c>
      <c r="C62" s="12" t="s">
        <v>3811</v>
      </c>
      <c r="D62" s="12" t="s">
        <v>3056</v>
      </c>
      <c r="E62" s="100">
        <v>0.89139999999999997</v>
      </c>
      <c r="F62" s="39"/>
      <c r="G62" s="74">
        <f t="shared" si="0"/>
        <v>179.98669599999999</v>
      </c>
      <c r="H62" s="74">
        <f t="shared" si="1"/>
        <v>142.24966800000001</v>
      </c>
      <c r="I62" s="74">
        <f t="shared" si="2"/>
        <v>53.811430000000001</v>
      </c>
      <c r="J62" s="75"/>
      <c r="K62" s="74">
        <f t="shared" si="3"/>
        <v>1291.489116</v>
      </c>
      <c r="L62" s="74">
        <f t="shared" si="4"/>
        <v>423.64069599999999</v>
      </c>
      <c r="M62" s="74">
        <f t="shared" si="5"/>
        <v>950.25818000000004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2993</v>
      </c>
      <c r="B63" s="40">
        <v>99952</v>
      </c>
      <c r="C63" s="20" t="s">
        <v>3802</v>
      </c>
      <c r="D63" s="20" t="s">
        <v>3059</v>
      </c>
      <c r="E63" s="100">
        <v>0.88319999999999999</v>
      </c>
      <c r="F63" s="39"/>
      <c r="G63" s="74">
        <f t="shared" si="0"/>
        <v>178.89084800000001</v>
      </c>
      <c r="H63" s="74">
        <f t="shared" si="1"/>
        <v>141.38358400000001</v>
      </c>
      <c r="I63" s="74">
        <f t="shared" si="2"/>
        <v>53.483840000000001</v>
      </c>
      <c r="J63" s="75"/>
      <c r="K63" s="74">
        <f t="shared" si="3"/>
        <v>1283.625808</v>
      </c>
      <c r="L63" s="74">
        <f t="shared" si="4"/>
        <v>421.64284799999996</v>
      </c>
      <c r="M63" s="74">
        <f t="shared" si="5"/>
        <v>944.89784000000009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2994</v>
      </c>
      <c r="B64" s="40">
        <v>99952</v>
      </c>
      <c r="C64" s="20" t="s">
        <v>3802</v>
      </c>
      <c r="D64" s="20" t="s">
        <v>3059</v>
      </c>
      <c r="E64" s="100">
        <v>0.88319999999999999</v>
      </c>
      <c r="F64" s="39"/>
      <c r="G64" s="74">
        <f t="shared" si="0"/>
        <v>178.89084800000001</v>
      </c>
      <c r="H64" s="74">
        <f t="shared" si="1"/>
        <v>141.38358400000001</v>
      </c>
      <c r="I64" s="74">
        <f t="shared" si="2"/>
        <v>53.483840000000001</v>
      </c>
      <c r="J64" s="75"/>
      <c r="K64" s="74">
        <f t="shared" si="3"/>
        <v>1283.625808</v>
      </c>
      <c r="L64" s="74">
        <f t="shared" si="4"/>
        <v>421.64284799999996</v>
      </c>
      <c r="M64" s="74">
        <f t="shared" si="5"/>
        <v>944.89784000000009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2995</v>
      </c>
      <c r="B65" s="40">
        <v>99952</v>
      </c>
      <c r="C65" s="20" t="s">
        <v>3802</v>
      </c>
      <c r="D65" s="20" t="s">
        <v>3059</v>
      </c>
      <c r="E65" s="100">
        <v>0.88319999999999999</v>
      </c>
      <c r="F65" s="39"/>
      <c r="G65" s="74">
        <f t="shared" si="0"/>
        <v>178.89084800000001</v>
      </c>
      <c r="H65" s="74">
        <f t="shared" si="1"/>
        <v>141.38358400000001</v>
      </c>
      <c r="I65" s="74">
        <f t="shared" si="2"/>
        <v>53.483840000000001</v>
      </c>
      <c r="J65" s="75"/>
      <c r="K65" s="74">
        <f t="shared" si="3"/>
        <v>1283.625808</v>
      </c>
      <c r="L65" s="74">
        <f t="shared" si="4"/>
        <v>421.64284799999996</v>
      </c>
      <c r="M65" s="74">
        <f t="shared" si="5"/>
        <v>944.89784000000009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2996</v>
      </c>
      <c r="B66" s="40">
        <v>99952</v>
      </c>
      <c r="C66" s="20" t="s">
        <v>3802</v>
      </c>
      <c r="D66" s="20" t="s">
        <v>3059</v>
      </c>
      <c r="E66" s="100">
        <v>0.88319999999999999</v>
      </c>
      <c r="F66" s="39"/>
      <c r="G66" s="74">
        <f t="shared" si="0"/>
        <v>178.89084800000001</v>
      </c>
      <c r="H66" s="74">
        <f t="shared" si="1"/>
        <v>141.38358400000001</v>
      </c>
      <c r="I66" s="74">
        <f t="shared" si="2"/>
        <v>53.483840000000001</v>
      </c>
      <c r="J66" s="75"/>
      <c r="K66" s="74">
        <f t="shared" si="3"/>
        <v>1283.625808</v>
      </c>
      <c r="L66" s="74">
        <f t="shared" si="4"/>
        <v>421.64284799999996</v>
      </c>
      <c r="M66" s="74">
        <f t="shared" si="5"/>
        <v>944.89784000000009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12" t="s">
        <v>2997</v>
      </c>
      <c r="B67" s="12">
        <v>43100</v>
      </c>
      <c r="C67" s="12" t="s">
        <v>3812</v>
      </c>
      <c r="D67" s="12" t="s">
        <v>3056</v>
      </c>
      <c r="E67" s="100">
        <v>0.93820000000000003</v>
      </c>
      <c r="F67" s="39"/>
      <c r="G67" s="74">
        <f t="shared" si="0"/>
        <v>186.24104799999998</v>
      </c>
      <c r="H67" s="74">
        <f t="shared" si="1"/>
        <v>147.19268400000001</v>
      </c>
      <c r="I67" s="74">
        <f t="shared" si="2"/>
        <v>55.681089999999998</v>
      </c>
      <c r="J67" s="75"/>
      <c r="K67" s="74">
        <f t="shared" si="3"/>
        <v>1336.367508</v>
      </c>
      <c r="L67" s="74">
        <f t="shared" si="4"/>
        <v>435.043048</v>
      </c>
      <c r="M67" s="74">
        <f t="shared" si="5"/>
        <v>980.85134000000016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4047</v>
      </c>
      <c r="B68" s="12">
        <v>33460</v>
      </c>
      <c r="C68" s="12" t="s">
        <v>3594</v>
      </c>
      <c r="D68" s="12" t="s">
        <v>3056</v>
      </c>
      <c r="E68" s="100">
        <v>1.1356000000000002</v>
      </c>
      <c r="F68" s="39"/>
      <c r="G68" s="74">
        <f t="shared" si="0"/>
        <v>212.62158399999998</v>
      </c>
      <c r="H68" s="74">
        <f t="shared" si="1"/>
        <v>168.04207200000002</v>
      </c>
      <c r="I68" s="74">
        <f t="shared" si="2"/>
        <v>63.567220000000006</v>
      </c>
      <c r="J68" s="75"/>
      <c r="K68" s="74">
        <f t="shared" si="3"/>
        <v>1525.6622640000003</v>
      </c>
      <c r="L68" s="74">
        <f t="shared" si="4"/>
        <v>483.13758400000006</v>
      </c>
      <c r="M68" s="74">
        <f t="shared" si="5"/>
        <v>1109.8917200000001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2998</v>
      </c>
      <c r="B69" s="40">
        <v>99952</v>
      </c>
      <c r="C69" s="20" t="s">
        <v>3802</v>
      </c>
      <c r="D69" s="20" t="s">
        <v>3059</v>
      </c>
      <c r="E69" s="100">
        <v>0.88319999999999999</v>
      </c>
      <c r="F69" s="39"/>
      <c r="G69" s="74">
        <f t="shared" si="0"/>
        <v>178.89084800000001</v>
      </c>
      <c r="H69" s="74">
        <f t="shared" si="1"/>
        <v>141.38358400000001</v>
      </c>
      <c r="I69" s="74">
        <f t="shared" si="2"/>
        <v>53.483840000000001</v>
      </c>
      <c r="J69" s="75"/>
      <c r="K69" s="74">
        <f t="shared" si="3"/>
        <v>1283.625808</v>
      </c>
      <c r="L69" s="74">
        <f t="shared" si="4"/>
        <v>421.64284799999996</v>
      </c>
      <c r="M69" s="74">
        <f t="shared" si="5"/>
        <v>944.89784000000009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2999</v>
      </c>
      <c r="B70" s="40">
        <v>99952</v>
      </c>
      <c r="C70" s="20" t="s">
        <v>3802</v>
      </c>
      <c r="D70" s="20" t="s">
        <v>3059</v>
      </c>
      <c r="E70" s="100">
        <v>0.88319999999999999</v>
      </c>
      <c r="F70" s="39"/>
      <c r="G70" s="74">
        <f t="shared" si="0"/>
        <v>178.89084800000001</v>
      </c>
      <c r="H70" s="74">
        <f t="shared" si="1"/>
        <v>141.38358400000001</v>
      </c>
      <c r="I70" s="74">
        <f t="shared" si="2"/>
        <v>53.483840000000001</v>
      </c>
      <c r="J70" s="75"/>
      <c r="K70" s="74">
        <f t="shared" si="3"/>
        <v>1283.625808</v>
      </c>
      <c r="L70" s="74">
        <f t="shared" si="4"/>
        <v>421.64284799999996</v>
      </c>
      <c r="M70" s="74">
        <f t="shared" si="5"/>
        <v>944.89784000000009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3000</v>
      </c>
      <c r="B71" s="40">
        <v>99952</v>
      </c>
      <c r="C71" s="20" t="s">
        <v>3802</v>
      </c>
      <c r="D71" s="20" t="s">
        <v>3059</v>
      </c>
      <c r="E71" s="100">
        <v>0.88319999999999999</v>
      </c>
      <c r="F71" s="39"/>
      <c r="G71" s="74">
        <f t="shared" si="0"/>
        <v>178.89084800000001</v>
      </c>
      <c r="H71" s="74">
        <f t="shared" si="1"/>
        <v>141.38358400000001</v>
      </c>
      <c r="I71" s="74">
        <f t="shared" si="2"/>
        <v>53.483840000000001</v>
      </c>
      <c r="J71" s="75"/>
      <c r="K71" s="74">
        <f t="shared" si="3"/>
        <v>1283.625808</v>
      </c>
      <c r="L71" s="74">
        <f t="shared" si="4"/>
        <v>421.64284799999996</v>
      </c>
      <c r="M71" s="74">
        <f t="shared" si="5"/>
        <v>944.89784000000009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3001</v>
      </c>
      <c r="B72" s="40">
        <v>99952</v>
      </c>
      <c r="C72" s="20" t="s">
        <v>3802</v>
      </c>
      <c r="D72" s="20" t="s">
        <v>3059</v>
      </c>
      <c r="E72" s="100">
        <v>0.88319999999999999</v>
      </c>
      <c r="F72" s="39"/>
      <c r="G72" s="74">
        <f t="shared" si="0"/>
        <v>178.89084800000001</v>
      </c>
      <c r="H72" s="74">
        <f t="shared" si="1"/>
        <v>141.38358400000001</v>
      </c>
      <c r="I72" s="74">
        <f t="shared" si="2"/>
        <v>53.483840000000001</v>
      </c>
      <c r="J72" s="75"/>
      <c r="K72" s="74">
        <f t="shared" si="3"/>
        <v>1283.625808</v>
      </c>
      <c r="L72" s="74">
        <f t="shared" si="4"/>
        <v>421.64284799999996</v>
      </c>
      <c r="M72" s="74">
        <f t="shared" si="5"/>
        <v>944.89784000000009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40" t="s">
        <v>3002</v>
      </c>
      <c r="B73" s="40">
        <v>99952</v>
      </c>
      <c r="C73" s="20" t="s">
        <v>3802</v>
      </c>
      <c r="D73" s="20" t="s">
        <v>3059</v>
      </c>
      <c r="E73" s="100">
        <v>0.88319999999999999</v>
      </c>
      <c r="F73" s="39"/>
      <c r="G73" s="74">
        <f t="shared" ref="G73:G80" si="6">+(E73*133.64)+60.86</f>
        <v>178.89084800000001</v>
      </c>
      <c r="H73" s="74">
        <f t="shared" ref="H73:H80" si="7">(E73*105.62)+48.1</f>
        <v>141.38358400000001</v>
      </c>
      <c r="I73" s="74">
        <f t="shared" ref="I73:I80" si="8">(E73*39.95)+18.2</f>
        <v>53.483840000000001</v>
      </c>
      <c r="J73" s="75"/>
      <c r="K73" s="74">
        <f t="shared" ref="K73:K80" si="9">((E73*958.94)+436.69)</f>
        <v>1283.625808</v>
      </c>
      <c r="L73" s="74">
        <f t="shared" ref="L73:L80" si="10">(E73*243.64)+206.46</f>
        <v>421.64284799999996</v>
      </c>
      <c r="M73" s="74">
        <f t="shared" ref="M73:M80" si="11">(E73*653.7)+367.55</f>
        <v>944.89784000000009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3003</v>
      </c>
      <c r="B74" s="40">
        <v>99952</v>
      </c>
      <c r="C74" s="20" t="s">
        <v>3802</v>
      </c>
      <c r="D74" s="20" t="s">
        <v>3059</v>
      </c>
      <c r="E74" s="100">
        <v>0.88319999999999999</v>
      </c>
      <c r="F74" s="39"/>
      <c r="G74" s="74">
        <f t="shared" si="6"/>
        <v>178.89084800000001</v>
      </c>
      <c r="H74" s="74">
        <f t="shared" si="7"/>
        <v>141.38358400000001</v>
      </c>
      <c r="I74" s="74">
        <f t="shared" si="8"/>
        <v>53.483840000000001</v>
      </c>
      <c r="J74" s="75"/>
      <c r="K74" s="74">
        <f t="shared" si="9"/>
        <v>1283.625808</v>
      </c>
      <c r="L74" s="74">
        <f t="shared" si="10"/>
        <v>421.64284799999996</v>
      </c>
      <c r="M74" s="74">
        <f t="shared" si="11"/>
        <v>944.89784000000009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12" t="s">
        <v>3004</v>
      </c>
      <c r="B75" s="12">
        <v>33340</v>
      </c>
      <c r="C75" s="12" t="s">
        <v>3809</v>
      </c>
      <c r="D75" s="12" t="s">
        <v>3056</v>
      </c>
      <c r="E75" s="100">
        <v>0.95290000000000008</v>
      </c>
      <c r="F75" s="39"/>
      <c r="G75" s="74">
        <f t="shared" si="6"/>
        <v>188.205556</v>
      </c>
      <c r="H75" s="74">
        <f t="shared" si="7"/>
        <v>148.74529800000002</v>
      </c>
      <c r="I75" s="74">
        <f t="shared" si="8"/>
        <v>56.268355</v>
      </c>
      <c r="J75" s="75"/>
      <c r="K75" s="74">
        <f t="shared" si="9"/>
        <v>1350.4639260000001</v>
      </c>
      <c r="L75" s="74">
        <f t="shared" si="10"/>
        <v>438.62455599999998</v>
      </c>
      <c r="M75" s="74">
        <f t="shared" si="11"/>
        <v>990.46073000000001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12" t="s">
        <v>3005</v>
      </c>
      <c r="B76" s="12">
        <v>33340</v>
      </c>
      <c r="C76" s="12" t="s">
        <v>3809</v>
      </c>
      <c r="D76" s="12" t="s">
        <v>3056</v>
      </c>
      <c r="E76" s="100">
        <v>0.95290000000000008</v>
      </c>
      <c r="F76" s="39"/>
      <c r="G76" s="74">
        <f t="shared" si="6"/>
        <v>188.205556</v>
      </c>
      <c r="H76" s="74">
        <f t="shared" si="7"/>
        <v>148.74529800000002</v>
      </c>
      <c r="I76" s="74">
        <f t="shared" si="8"/>
        <v>56.268355</v>
      </c>
      <c r="J76" s="75"/>
      <c r="K76" s="74">
        <f t="shared" si="9"/>
        <v>1350.4639260000001</v>
      </c>
      <c r="L76" s="74">
        <f t="shared" si="10"/>
        <v>438.62455599999998</v>
      </c>
      <c r="M76" s="74">
        <f t="shared" si="11"/>
        <v>990.46073000000001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3006</v>
      </c>
      <c r="B77" s="40">
        <v>99952</v>
      </c>
      <c r="C77" s="20" t="s">
        <v>3802</v>
      </c>
      <c r="D77" s="20" t="s">
        <v>3059</v>
      </c>
      <c r="E77" s="100">
        <v>0.88319999999999999</v>
      </c>
      <c r="F77" s="39"/>
      <c r="G77" s="74">
        <f t="shared" si="6"/>
        <v>178.89084800000001</v>
      </c>
      <c r="H77" s="74">
        <f t="shared" si="7"/>
        <v>141.38358400000001</v>
      </c>
      <c r="I77" s="74">
        <f t="shared" si="8"/>
        <v>53.483840000000001</v>
      </c>
      <c r="J77" s="75"/>
      <c r="K77" s="74">
        <f t="shared" si="9"/>
        <v>1283.625808</v>
      </c>
      <c r="L77" s="74">
        <f t="shared" si="10"/>
        <v>421.64284799999996</v>
      </c>
      <c r="M77" s="74">
        <f t="shared" si="11"/>
        <v>944.89784000000009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3007</v>
      </c>
      <c r="B78" s="40">
        <v>99952</v>
      </c>
      <c r="C78" s="20" t="s">
        <v>3802</v>
      </c>
      <c r="D78" s="20" t="s">
        <v>3059</v>
      </c>
      <c r="E78" s="100">
        <v>0.88319999999999999</v>
      </c>
      <c r="F78" s="39"/>
      <c r="G78" s="74">
        <f t="shared" si="6"/>
        <v>178.89084800000001</v>
      </c>
      <c r="H78" s="74">
        <f t="shared" si="7"/>
        <v>141.38358400000001</v>
      </c>
      <c r="I78" s="74">
        <f t="shared" si="8"/>
        <v>53.483840000000001</v>
      </c>
      <c r="J78" s="75"/>
      <c r="K78" s="74">
        <f t="shared" si="9"/>
        <v>1283.625808</v>
      </c>
      <c r="L78" s="74">
        <f t="shared" si="10"/>
        <v>421.64284799999996</v>
      </c>
      <c r="M78" s="74">
        <f t="shared" si="11"/>
        <v>944.89784000000009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12" t="s">
        <v>3008</v>
      </c>
      <c r="B79" s="12">
        <v>36780</v>
      </c>
      <c r="C79" s="12" t="s">
        <v>3813</v>
      </c>
      <c r="D79" s="12" t="s">
        <v>3056</v>
      </c>
      <c r="E79" s="100">
        <v>0.91290000000000004</v>
      </c>
      <c r="F79" s="39"/>
      <c r="G79" s="74">
        <f t="shared" si="6"/>
        <v>182.85995600000001</v>
      </c>
      <c r="H79" s="74">
        <f t="shared" si="7"/>
        <v>144.520498</v>
      </c>
      <c r="I79" s="74">
        <f t="shared" si="8"/>
        <v>54.670355000000001</v>
      </c>
      <c r="J79" s="75"/>
      <c r="K79" s="74">
        <f t="shared" si="9"/>
        <v>1312.1063260000001</v>
      </c>
      <c r="L79" s="74">
        <f t="shared" si="10"/>
        <v>428.87895600000002</v>
      </c>
      <c r="M79" s="74">
        <f t="shared" si="11"/>
        <v>964.3127300000001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40" t="s">
        <v>3009</v>
      </c>
      <c r="B80" s="40">
        <v>99952</v>
      </c>
      <c r="C80" s="20" t="s">
        <v>3802</v>
      </c>
      <c r="D80" s="20" t="s">
        <v>3059</v>
      </c>
      <c r="E80" s="100">
        <v>0.88319999999999999</v>
      </c>
      <c r="F80" s="39"/>
      <c r="G80" s="74">
        <f t="shared" si="6"/>
        <v>178.89084800000001</v>
      </c>
      <c r="H80" s="74">
        <f t="shared" si="7"/>
        <v>141.38358400000001</v>
      </c>
      <c r="I80" s="74">
        <f t="shared" si="8"/>
        <v>53.483840000000001</v>
      </c>
      <c r="J80" s="75"/>
      <c r="K80" s="74">
        <f t="shared" si="9"/>
        <v>1283.625808</v>
      </c>
      <c r="L80" s="74">
        <f t="shared" si="10"/>
        <v>421.64284799999996</v>
      </c>
      <c r="M80" s="74">
        <f t="shared" si="11"/>
        <v>944.89784000000009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3"/>
      <c r="B81" s="3"/>
      <c r="C81" s="4"/>
      <c r="D81" s="4"/>
      <c r="E81" s="4"/>
      <c r="F81" s="3"/>
      <c r="G81" s="4"/>
      <c r="H81" s="8"/>
      <c r="I81" s="8"/>
      <c r="J81" s="5"/>
      <c r="K81" s="5"/>
      <c r="L81" s="6"/>
      <c r="M81" s="9"/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3"/>
      <c r="B82" s="3"/>
      <c r="C82" s="4"/>
      <c r="D82" s="4"/>
      <c r="E82" s="4"/>
      <c r="F82" s="3"/>
      <c r="G82" s="4"/>
      <c r="H82" s="8"/>
      <c r="I82" s="8"/>
      <c r="J82" s="5"/>
      <c r="K82" s="5"/>
      <c r="L82" s="6"/>
      <c r="M82" s="9"/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ht="14.25" customHeight="1" x14ac:dyDescent="0.3">
      <c r="A83" s="27"/>
      <c r="B83" s="3"/>
      <c r="C83" s="4"/>
      <c r="D83" s="4"/>
      <c r="E83" s="4"/>
      <c r="F83" s="3"/>
      <c r="G83" s="4"/>
      <c r="H83" s="8"/>
      <c r="I83" s="8"/>
      <c r="J83" s="5"/>
      <c r="K83" s="5"/>
      <c r="L83" s="6"/>
      <c r="M83" s="9"/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27" t="s">
        <v>4187</v>
      </c>
      <c r="H84" s="61"/>
      <c r="I84" s="61"/>
    </row>
    <row r="86" spans="1:23" x14ac:dyDescent="0.3">
      <c r="A86" s="43"/>
      <c r="I86" s="4"/>
    </row>
  </sheetData>
  <autoFilter ref="A8:M8" xr:uid="{24ECE7D0-FB90-4644-8905-61C521ED7D57}">
    <sortState xmlns:xlrd2="http://schemas.microsoft.com/office/spreadsheetml/2017/richdata2" ref="A9:M80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 August 8, 2018&amp;R&amp;P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D81A-7506-44EB-8AAF-FD285D9BB08C}">
  <sheetPr>
    <pageSetUpPr fitToPage="1"/>
  </sheetPr>
  <dimension ref="A1:W34"/>
  <sheetViews>
    <sheetView zoomScaleNormal="100" zoomScalePageLayoutView="11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3878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3010</v>
      </c>
      <c r="B9" s="40">
        <v>99953</v>
      </c>
      <c r="C9" s="20" t="s">
        <v>3814</v>
      </c>
      <c r="D9" s="20" t="s">
        <v>3059</v>
      </c>
      <c r="E9" s="100">
        <v>0.96020000000000005</v>
      </c>
      <c r="F9" s="39"/>
      <c r="G9" s="74">
        <f t="shared" ref="G9:G31" si="0">+(E9*133.64)+60.86</f>
        <v>189.181128</v>
      </c>
      <c r="H9" s="74">
        <f t="shared" ref="H9:H31" si="1">(E9*105.62)+48.1</f>
        <v>149.516324</v>
      </c>
      <c r="I9" s="74">
        <f t="shared" ref="I9:I31" si="2">(E9*39.95)+18.2</f>
        <v>56.559989999999999</v>
      </c>
      <c r="J9" s="75"/>
      <c r="K9" s="74">
        <f t="shared" ref="K9:K31" si="3">((E9*958.94)+436.69)</f>
        <v>1357.4641880000001</v>
      </c>
      <c r="L9" s="74">
        <f t="shared" ref="L9:L31" si="4">(E9*243.64)+206.46</f>
        <v>440.40312800000004</v>
      </c>
      <c r="M9" s="74">
        <f t="shared" ref="M9:M31" si="5">(E9*653.7)+367.55</f>
        <v>995.23274000000015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40" t="s">
        <v>3011</v>
      </c>
      <c r="B10" s="40">
        <v>99953</v>
      </c>
      <c r="C10" s="20" t="s">
        <v>3814</v>
      </c>
      <c r="D10" s="20" t="s">
        <v>3059</v>
      </c>
      <c r="E10" s="100">
        <v>0.96020000000000005</v>
      </c>
      <c r="F10" s="39"/>
      <c r="G10" s="74">
        <f t="shared" si="0"/>
        <v>189.181128</v>
      </c>
      <c r="H10" s="74">
        <f t="shared" si="1"/>
        <v>149.516324</v>
      </c>
      <c r="I10" s="74">
        <f t="shared" si="2"/>
        <v>56.559989999999999</v>
      </c>
      <c r="J10" s="75"/>
      <c r="K10" s="74">
        <f t="shared" si="3"/>
        <v>1357.4641880000001</v>
      </c>
      <c r="L10" s="74">
        <f t="shared" si="4"/>
        <v>440.40312800000004</v>
      </c>
      <c r="M10" s="74">
        <f t="shared" si="5"/>
        <v>995.23274000000015</v>
      </c>
      <c r="N10" s="44"/>
      <c r="O10" s="44"/>
    </row>
    <row r="11" spans="1:23" x14ac:dyDescent="0.3">
      <c r="A11" s="40" t="s">
        <v>3012</v>
      </c>
      <c r="B11" s="40">
        <v>99953</v>
      </c>
      <c r="C11" s="20" t="s">
        <v>3814</v>
      </c>
      <c r="D11" s="20" t="s">
        <v>3059</v>
      </c>
      <c r="E11" s="100">
        <v>0.96020000000000005</v>
      </c>
      <c r="F11" s="39"/>
      <c r="G11" s="74">
        <f t="shared" si="0"/>
        <v>189.181128</v>
      </c>
      <c r="H11" s="74">
        <f t="shared" si="1"/>
        <v>149.516324</v>
      </c>
      <c r="I11" s="74">
        <f t="shared" si="2"/>
        <v>56.559989999999999</v>
      </c>
      <c r="J11" s="75"/>
      <c r="K11" s="74">
        <f t="shared" si="3"/>
        <v>1357.4641880000001</v>
      </c>
      <c r="L11" s="74">
        <f t="shared" si="4"/>
        <v>440.40312800000004</v>
      </c>
      <c r="M11" s="74">
        <f t="shared" si="5"/>
        <v>995.23274000000015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40" t="s">
        <v>3013</v>
      </c>
      <c r="B12" s="40">
        <v>99953</v>
      </c>
      <c r="C12" s="20" t="s">
        <v>3814</v>
      </c>
      <c r="D12" s="20" t="s">
        <v>3059</v>
      </c>
      <c r="E12" s="100">
        <v>0.96020000000000005</v>
      </c>
      <c r="F12" s="39"/>
      <c r="G12" s="74">
        <f t="shared" si="0"/>
        <v>189.181128</v>
      </c>
      <c r="H12" s="74">
        <f t="shared" si="1"/>
        <v>149.516324</v>
      </c>
      <c r="I12" s="74">
        <f t="shared" si="2"/>
        <v>56.559989999999999</v>
      </c>
      <c r="J12" s="75"/>
      <c r="K12" s="74">
        <f t="shared" si="3"/>
        <v>1357.4641880000001</v>
      </c>
      <c r="L12" s="74">
        <f t="shared" si="4"/>
        <v>440.40312800000004</v>
      </c>
      <c r="M12" s="74">
        <f t="shared" si="5"/>
        <v>995.23274000000015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3014</v>
      </c>
      <c r="B13" s="40">
        <v>99953</v>
      </c>
      <c r="C13" s="20" t="s">
        <v>3814</v>
      </c>
      <c r="D13" s="20" t="s">
        <v>3059</v>
      </c>
      <c r="E13" s="100">
        <v>0.96020000000000005</v>
      </c>
      <c r="F13" s="39"/>
      <c r="G13" s="74">
        <f t="shared" si="0"/>
        <v>189.181128</v>
      </c>
      <c r="H13" s="74">
        <f t="shared" si="1"/>
        <v>149.516324</v>
      </c>
      <c r="I13" s="74">
        <f t="shared" si="2"/>
        <v>56.559989999999999</v>
      </c>
      <c r="J13" s="75"/>
      <c r="K13" s="74">
        <f t="shared" si="3"/>
        <v>1357.4641880000001</v>
      </c>
      <c r="L13" s="74">
        <f t="shared" si="4"/>
        <v>440.40312800000004</v>
      </c>
      <c r="M13" s="74">
        <f t="shared" si="5"/>
        <v>995.23274000000015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3015</v>
      </c>
      <c r="B14" s="40">
        <v>99953</v>
      </c>
      <c r="C14" s="20" t="s">
        <v>3814</v>
      </c>
      <c r="D14" s="20" t="s">
        <v>3059</v>
      </c>
      <c r="E14" s="100">
        <v>0.96020000000000005</v>
      </c>
      <c r="F14" s="39"/>
      <c r="G14" s="74">
        <f t="shared" si="0"/>
        <v>189.181128</v>
      </c>
      <c r="H14" s="74">
        <f t="shared" si="1"/>
        <v>149.516324</v>
      </c>
      <c r="I14" s="74">
        <f t="shared" si="2"/>
        <v>56.559989999999999</v>
      </c>
      <c r="J14" s="75"/>
      <c r="K14" s="74">
        <f t="shared" si="3"/>
        <v>1357.4641880000001</v>
      </c>
      <c r="L14" s="74">
        <f t="shared" si="4"/>
        <v>440.40312800000004</v>
      </c>
      <c r="M14" s="74">
        <f t="shared" si="5"/>
        <v>995.23274000000015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3016</v>
      </c>
      <c r="B15" s="40">
        <v>99953</v>
      </c>
      <c r="C15" s="20" t="s">
        <v>3814</v>
      </c>
      <c r="D15" s="20" t="s">
        <v>3059</v>
      </c>
      <c r="E15" s="100">
        <v>0.96020000000000005</v>
      </c>
      <c r="F15" s="39"/>
      <c r="G15" s="74">
        <f t="shared" si="0"/>
        <v>189.181128</v>
      </c>
      <c r="H15" s="74">
        <f t="shared" si="1"/>
        <v>149.516324</v>
      </c>
      <c r="I15" s="74">
        <f t="shared" si="2"/>
        <v>56.559989999999999</v>
      </c>
      <c r="J15" s="75"/>
      <c r="K15" s="74">
        <f t="shared" si="3"/>
        <v>1357.4641880000001</v>
      </c>
      <c r="L15" s="74">
        <f t="shared" si="4"/>
        <v>440.40312800000004</v>
      </c>
      <c r="M15" s="74">
        <f t="shared" si="5"/>
        <v>995.23274000000015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3017</v>
      </c>
      <c r="B16" s="40">
        <v>99953</v>
      </c>
      <c r="C16" s="20" t="s">
        <v>3814</v>
      </c>
      <c r="D16" s="20" t="s">
        <v>3059</v>
      </c>
      <c r="E16" s="100">
        <v>0.96020000000000005</v>
      </c>
      <c r="F16" s="39"/>
      <c r="G16" s="74">
        <f t="shared" si="0"/>
        <v>189.181128</v>
      </c>
      <c r="H16" s="74">
        <f t="shared" si="1"/>
        <v>149.516324</v>
      </c>
      <c r="I16" s="74">
        <f t="shared" si="2"/>
        <v>56.559989999999999</v>
      </c>
      <c r="J16" s="75"/>
      <c r="K16" s="74">
        <f t="shared" si="3"/>
        <v>1357.4641880000001</v>
      </c>
      <c r="L16" s="74">
        <f t="shared" si="4"/>
        <v>440.40312800000004</v>
      </c>
      <c r="M16" s="74">
        <f t="shared" si="5"/>
        <v>995.23274000000015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3018</v>
      </c>
      <c r="B17" s="40">
        <v>99953</v>
      </c>
      <c r="C17" s="20" t="s">
        <v>3814</v>
      </c>
      <c r="D17" s="20" t="s">
        <v>3059</v>
      </c>
      <c r="E17" s="100">
        <v>0.96020000000000005</v>
      </c>
      <c r="F17" s="39"/>
      <c r="G17" s="74">
        <f t="shared" si="0"/>
        <v>189.181128</v>
      </c>
      <c r="H17" s="74">
        <f t="shared" si="1"/>
        <v>149.516324</v>
      </c>
      <c r="I17" s="74">
        <f t="shared" si="2"/>
        <v>56.559989999999999</v>
      </c>
      <c r="J17" s="75"/>
      <c r="K17" s="74">
        <f t="shared" si="3"/>
        <v>1357.4641880000001</v>
      </c>
      <c r="L17" s="74">
        <f t="shared" si="4"/>
        <v>440.40312800000004</v>
      </c>
      <c r="M17" s="74">
        <f t="shared" si="5"/>
        <v>995.23274000000015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3019</v>
      </c>
      <c r="B18" s="40">
        <v>99953</v>
      </c>
      <c r="C18" s="20" t="s">
        <v>3814</v>
      </c>
      <c r="D18" s="20" t="s">
        <v>3059</v>
      </c>
      <c r="E18" s="100">
        <v>0.96020000000000005</v>
      </c>
      <c r="F18" s="39"/>
      <c r="G18" s="74">
        <f t="shared" si="0"/>
        <v>189.181128</v>
      </c>
      <c r="H18" s="74">
        <f t="shared" si="1"/>
        <v>149.516324</v>
      </c>
      <c r="I18" s="74">
        <f t="shared" si="2"/>
        <v>56.559989999999999</v>
      </c>
      <c r="J18" s="75"/>
      <c r="K18" s="74">
        <f t="shared" si="3"/>
        <v>1357.4641880000001</v>
      </c>
      <c r="L18" s="74">
        <f t="shared" si="4"/>
        <v>440.40312800000004</v>
      </c>
      <c r="M18" s="74">
        <f t="shared" si="5"/>
        <v>995.23274000000015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3020</v>
      </c>
      <c r="B19" s="12">
        <v>16940</v>
      </c>
      <c r="C19" s="12" t="s">
        <v>3815</v>
      </c>
      <c r="D19" s="12" t="s">
        <v>3056</v>
      </c>
      <c r="E19" s="100">
        <v>0.91879999999999995</v>
      </c>
      <c r="F19" s="39"/>
      <c r="G19" s="74">
        <f t="shared" si="0"/>
        <v>183.64843199999999</v>
      </c>
      <c r="H19" s="74">
        <f t="shared" si="1"/>
        <v>145.14365599999999</v>
      </c>
      <c r="I19" s="74">
        <f t="shared" si="2"/>
        <v>54.906059999999997</v>
      </c>
      <c r="J19" s="75"/>
      <c r="K19" s="74">
        <f t="shared" si="3"/>
        <v>1317.7640719999999</v>
      </c>
      <c r="L19" s="74">
        <f t="shared" si="4"/>
        <v>430.31643199999996</v>
      </c>
      <c r="M19" s="74">
        <f t="shared" si="5"/>
        <v>968.16956000000005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3021</v>
      </c>
      <c r="B20" s="40">
        <v>99953</v>
      </c>
      <c r="C20" s="20" t="s">
        <v>3814</v>
      </c>
      <c r="D20" s="20" t="s">
        <v>3059</v>
      </c>
      <c r="E20" s="100">
        <v>0.96020000000000005</v>
      </c>
      <c r="F20" s="39"/>
      <c r="G20" s="74">
        <f t="shared" si="0"/>
        <v>189.181128</v>
      </c>
      <c r="H20" s="74">
        <f t="shared" si="1"/>
        <v>149.516324</v>
      </c>
      <c r="I20" s="74">
        <f t="shared" si="2"/>
        <v>56.559989999999999</v>
      </c>
      <c r="J20" s="75"/>
      <c r="K20" s="74">
        <f t="shared" si="3"/>
        <v>1357.4641880000001</v>
      </c>
      <c r="L20" s="74">
        <f t="shared" si="4"/>
        <v>440.40312800000004</v>
      </c>
      <c r="M20" s="74">
        <f t="shared" si="5"/>
        <v>995.23274000000015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3022</v>
      </c>
      <c r="B21" s="12">
        <v>16220</v>
      </c>
      <c r="C21" s="12" t="s">
        <v>3816</v>
      </c>
      <c r="D21" s="12" t="s">
        <v>3056</v>
      </c>
      <c r="E21" s="100">
        <v>0.96309999999999996</v>
      </c>
      <c r="F21" s="39"/>
      <c r="G21" s="74">
        <f t="shared" si="0"/>
        <v>189.56868399999996</v>
      </c>
      <c r="H21" s="74">
        <f t="shared" si="1"/>
        <v>149.822622</v>
      </c>
      <c r="I21" s="74">
        <f t="shared" si="2"/>
        <v>56.675844999999995</v>
      </c>
      <c r="J21" s="75"/>
      <c r="K21" s="74">
        <f t="shared" si="3"/>
        <v>1360.2451140000001</v>
      </c>
      <c r="L21" s="74">
        <f t="shared" si="4"/>
        <v>441.10968400000002</v>
      </c>
      <c r="M21" s="74">
        <f t="shared" si="5"/>
        <v>997.12847000000011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3023</v>
      </c>
      <c r="B22" s="40">
        <v>99953</v>
      </c>
      <c r="C22" s="20" t="s">
        <v>3814</v>
      </c>
      <c r="D22" s="20" t="s">
        <v>3059</v>
      </c>
      <c r="E22" s="100">
        <v>0.96020000000000005</v>
      </c>
      <c r="F22" s="39"/>
      <c r="G22" s="74">
        <f t="shared" si="0"/>
        <v>189.181128</v>
      </c>
      <c r="H22" s="74">
        <f t="shared" si="1"/>
        <v>149.516324</v>
      </c>
      <c r="I22" s="74">
        <f t="shared" si="2"/>
        <v>56.559989999999999</v>
      </c>
      <c r="J22" s="75"/>
      <c r="K22" s="74">
        <f t="shared" si="3"/>
        <v>1357.4641880000001</v>
      </c>
      <c r="L22" s="74">
        <f t="shared" si="4"/>
        <v>440.40312800000004</v>
      </c>
      <c r="M22" s="74">
        <f t="shared" si="5"/>
        <v>995.23274000000015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3024</v>
      </c>
      <c r="B23" s="40">
        <v>99953</v>
      </c>
      <c r="C23" s="20" t="s">
        <v>3814</v>
      </c>
      <c r="D23" s="20" t="s">
        <v>3059</v>
      </c>
      <c r="E23" s="100">
        <v>0.96020000000000005</v>
      </c>
      <c r="F23" s="39"/>
      <c r="G23" s="74">
        <f t="shared" si="0"/>
        <v>189.181128</v>
      </c>
      <c r="H23" s="74">
        <f t="shared" si="1"/>
        <v>149.516324</v>
      </c>
      <c r="I23" s="74">
        <f t="shared" si="2"/>
        <v>56.559989999999999</v>
      </c>
      <c r="J23" s="75"/>
      <c r="K23" s="74">
        <f t="shared" si="3"/>
        <v>1357.4641880000001</v>
      </c>
      <c r="L23" s="74">
        <f t="shared" si="4"/>
        <v>440.40312800000004</v>
      </c>
      <c r="M23" s="74">
        <f t="shared" si="5"/>
        <v>995.23274000000015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3025</v>
      </c>
      <c r="B24" s="40">
        <v>99953</v>
      </c>
      <c r="C24" s="20" t="s">
        <v>3814</v>
      </c>
      <c r="D24" s="20" t="s">
        <v>3059</v>
      </c>
      <c r="E24" s="100">
        <v>0.96020000000000005</v>
      </c>
      <c r="F24" s="39"/>
      <c r="G24" s="74">
        <f t="shared" si="0"/>
        <v>189.181128</v>
      </c>
      <c r="H24" s="74">
        <f t="shared" si="1"/>
        <v>149.516324</v>
      </c>
      <c r="I24" s="74">
        <f t="shared" si="2"/>
        <v>56.559989999999999</v>
      </c>
      <c r="J24" s="75"/>
      <c r="K24" s="74">
        <f t="shared" si="3"/>
        <v>1357.4641880000001</v>
      </c>
      <c r="L24" s="74">
        <f t="shared" si="4"/>
        <v>440.40312800000004</v>
      </c>
      <c r="M24" s="74">
        <f t="shared" si="5"/>
        <v>995.23274000000015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3026</v>
      </c>
      <c r="B25" s="40">
        <v>99953</v>
      </c>
      <c r="C25" s="20" t="s">
        <v>3814</v>
      </c>
      <c r="D25" s="20" t="s">
        <v>3059</v>
      </c>
      <c r="E25" s="100">
        <v>0.96020000000000005</v>
      </c>
      <c r="F25" s="39"/>
      <c r="G25" s="74">
        <f t="shared" si="0"/>
        <v>189.181128</v>
      </c>
      <c r="H25" s="74">
        <f t="shared" si="1"/>
        <v>149.516324</v>
      </c>
      <c r="I25" s="74">
        <f t="shared" si="2"/>
        <v>56.559989999999999</v>
      </c>
      <c r="J25" s="75"/>
      <c r="K25" s="74">
        <f t="shared" si="3"/>
        <v>1357.4641880000001</v>
      </c>
      <c r="L25" s="74">
        <f t="shared" si="4"/>
        <v>440.40312800000004</v>
      </c>
      <c r="M25" s="74">
        <f t="shared" si="5"/>
        <v>995.23274000000015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3027</v>
      </c>
      <c r="B26" s="40">
        <v>99953</v>
      </c>
      <c r="C26" s="20" t="s">
        <v>3814</v>
      </c>
      <c r="D26" s="20" t="s">
        <v>3059</v>
      </c>
      <c r="E26" s="100">
        <v>0.96020000000000005</v>
      </c>
      <c r="F26" s="39"/>
      <c r="G26" s="74">
        <f t="shared" si="0"/>
        <v>189.181128</v>
      </c>
      <c r="H26" s="74">
        <f t="shared" si="1"/>
        <v>149.516324</v>
      </c>
      <c r="I26" s="74">
        <f t="shared" si="2"/>
        <v>56.559989999999999</v>
      </c>
      <c r="J26" s="75"/>
      <c r="K26" s="74">
        <f t="shared" si="3"/>
        <v>1357.4641880000001</v>
      </c>
      <c r="L26" s="74">
        <f t="shared" si="4"/>
        <v>440.40312800000004</v>
      </c>
      <c r="M26" s="74">
        <f t="shared" si="5"/>
        <v>995.23274000000015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3028</v>
      </c>
      <c r="B27" s="40">
        <v>99953</v>
      </c>
      <c r="C27" s="20" t="s">
        <v>3814</v>
      </c>
      <c r="D27" s="20" t="s">
        <v>3059</v>
      </c>
      <c r="E27" s="100">
        <v>0.96020000000000005</v>
      </c>
      <c r="F27" s="39"/>
      <c r="G27" s="74">
        <f t="shared" si="0"/>
        <v>189.181128</v>
      </c>
      <c r="H27" s="74">
        <f t="shared" si="1"/>
        <v>149.516324</v>
      </c>
      <c r="I27" s="74">
        <f t="shared" si="2"/>
        <v>56.559989999999999</v>
      </c>
      <c r="J27" s="75"/>
      <c r="K27" s="74">
        <f t="shared" si="3"/>
        <v>1357.4641880000001</v>
      </c>
      <c r="L27" s="74">
        <f t="shared" si="4"/>
        <v>440.40312800000004</v>
      </c>
      <c r="M27" s="74">
        <f t="shared" si="5"/>
        <v>995.23274000000015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3029</v>
      </c>
      <c r="B28" s="40">
        <v>99953</v>
      </c>
      <c r="C28" s="20" t="s">
        <v>3814</v>
      </c>
      <c r="D28" s="20" t="s">
        <v>3059</v>
      </c>
      <c r="E28" s="100">
        <v>0.96020000000000005</v>
      </c>
      <c r="F28" s="39"/>
      <c r="G28" s="74">
        <f t="shared" si="0"/>
        <v>189.181128</v>
      </c>
      <c r="H28" s="74">
        <f t="shared" si="1"/>
        <v>149.516324</v>
      </c>
      <c r="I28" s="74">
        <f t="shared" si="2"/>
        <v>56.559989999999999</v>
      </c>
      <c r="J28" s="75"/>
      <c r="K28" s="74">
        <f t="shared" si="3"/>
        <v>1357.4641880000001</v>
      </c>
      <c r="L28" s="74">
        <f t="shared" si="4"/>
        <v>440.40312800000004</v>
      </c>
      <c r="M28" s="74">
        <f t="shared" si="5"/>
        <v>995.23274000000015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3030</v>
      </c>
      <c r="B29" s="40">
        <v>99953</v>
      </c>
      <c r="C29" s="20" t="s">
        <v>3814</v>
      </c>
      <c r="D29" s="20" t="s">
        <v>3059</v>
      </c>
      <c r="E29" s="100">
        <v>0.96020000000000005</v>
      </c>
      <c r="F29" s="39"/>
      <c r="G29" s="74">
        <f t="shared" si="0"/>
        <v>189.181128</v>
      </c>
      <c r="H29" s="74">
        <f t="shared" si="1"/>
        <v>149.516324</v>
      </c>
      <c r="I29" s="74">
        <f t="shared" si="2"/>
        <v>56.559989999999999</v>
      </c>
      <c r="J29" s="75"/>
      <c r="K29" s="74">
        <f t="shared" si="3"/>
        <v>1357.4641880000001</v>
      </c>
      <c r="L29" s="74">
        <f t="shared" si="4"/>
        <v>440.40312800000004</v>
      </c>
      <c r="M29" s="74">
        <f t="shared" si="5"/>
        <v>995.23274000000015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3031</v>
      </c>
      <c r="B30" s="40">
        <v>99953</v>
      </c>
      <c r="C30" s="20" t="s">
        <v>3814</v>
      </c>
      <c r="D30" s="20" t="s">
        <v>3059</v>
      </c>
      <c r="E30" s="100">
        <v>0.96020000000000005</v>
      </c>
      <c r="F30" s="39"/>
      <c r="G30" s="74">
        <f t="shared" si="0"/>
        <v>189.181128</v>
      </c>
      <c r="H30" s="74">
        <f t="shared" si="1"/>
        <v>149.516324</v>
      </c>
      <c r="I30" s="74">
        <f t="shared" si="2"/>
        <v>56.559989999999999</v>
      </c>
      <c r="J30" s="75"/>
      <c r="K30" s="74">
        <f t="shared" si="3"/>
        <v>1357.4641880000001</v>
      </c>
      <c r="L30" s="74">
        <f t="shared" si="4"/>
        <v>440.40312800000004</v>
      </c>
      <c r="M30" s="74">
        <f t="shared" si="5"/>
        <v>995.23274000000015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40" t="s">
        <v>3032</v>
      </c>
      <c r="B31" s="40">
        <v>99953</v>
      </c>
      <c r="C31" s="20" t="s">
        <v>3814</v>
      </c>
      <c r="D31" s="20" t="s">
        <v>3059</v>
      </c>
      <c r="E31" s="100">
        <v>0.96020000000000005</v>
      </c>
      <c r="F31" s="39"/>
      <c r="G31" s="74">
        <f t="shared" si="0"/>
        <v>189.181128</v>
      </c>
      <c r="H31" s="74">
        <f t="shared" si="1"/>
        <v>149.516324</v>
      </c>
      <c r="I31" s="74">
        <f t="shared" si="2"/>
        <v>56.559989999999999</v>
      </c>
      <c r="J31" s="75"/>
      <c r="K31" s="74">
        <f t="shared" si="3"/>
        <v>1357.4641880000001</v>
      </c>
      <c r="L31" s="74">
        <f t="shared" si="4"/>
        <v>440.40312800000004</v>
      </c>
      <c r="M31" s="74">
        <f t="shared" si="5"/>
        <v>995.23274000000015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4" spans="1:1" x14ac:dyDescent="0.3">
      <c r="A34" s="123" t="s">
        <v>4187</v>
      </c>
    </row>
  </sheetData>
  <autoFilter ref="A8:M8" xr:uid="{54E57887-2DF5-47DA-AAD8-B1D6D69BF67F}">
    <sortState xmlns:xlrd2="http://schemas.microsoft.com/office/spreadsheetml/2017/richdata2" ref="A9:M31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 August 8, 2018&amp;R&amp;P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AEE19-1119-4E68-8DCA-F0E622CA4BE8}">
  <sheetPr>
    <pageSetUpPr fitToPage="1"/>
  </sheetPr>
  <dimension ref="A1:W87"/>
  <sheetViews>
    <sheetView zoomScaleNormal="100" workbookViewId="0">
      <selection activeCell="K9" sqref="K9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" x14ac:dyDescent="0.35">
      <c r="A7" s="54" t="s">
        <v>3830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40" t="s">
        <v>109</v>
      </c>
      <c r="B9" s="12">
        <v>99904</v>
      </c>
      <c r="C9" s="12" t="s">
        <v>3830</v>
      </c>
      <c r="D9" s="12" t="s">
        <v>3059</v>
      </c>
      <c r="E9" s="100">
        <v>0.8</v>
      </c>
      <c r="F9" s="39"/>
      <c r="G9" s="74">
        <f t="shared" ref="G9:G72" si="0">+(E9*133.64)+60.86</f>
        <v>167.77199999999999</v>
      </c>
      <c r="H9" s="74">
        <f t="shared" ref="H9:H72" si="1">(E9*105.62)+48.1</f>
        <v>132.596</v>
      </c>
      <c r="I9" s="74">
        <f t="shared" ref="I9:I72" si="2">(E9*39.95)+18.2</f>
        <v>50.160000000000004</v>
      </c>
      <c r="J9" s="75"/>
      <c r="K9" s="74">
        <f t="shared" ref="K9:K72" si="3">((E9*958.94)+436.69)</f>
        <v>1203.8420000000001</v>
      </c>
      <c r="L9" s="74">
        <f t="shared" ref="L9:L72" si="4">(E9*243.64)+206.46</f>
        <v>401.37200000000001</v>
      </c>
      <c r="M9" s="74">
        <f t="shared" ref="M9:M72" si="5">(E9*653.7)+367.55</f>
        <v>890.51</v>
      </c>
      <c r="N9" s="44"/>
      <c r="O9" s="44"/>
    </row>
    <row r="10" spans="1:23" x14ac:dyDescent="0.3">
      <c r="A10" s="40" t="s">
        <v>110</v>
      </c>
      <c r="B10" s="12">
        <v>99904</v>
      </c>
      <c r="C10" s="12" t="s">
        <v>3830</v>
      </c>
      <c r="D10" s="12" t="s">
        <v>3059</v>
      </c>
      <c r="E10" s="100">
        <v>0.8</v>
      </c>
      <c r="F10" s="39"/>
      <c r="G10" s="74">
        <f t="shared" si="0"/>
        <v>167.77199999999999</v>
      </c>
      <c r="H10" s="74">
        <f t="shared" si="1"/>
        <v>132.596</v>
      </c>
      <c r="I10" s="74">
        <f t="shared" si="2"/>
        <v>50.160000000000004</v>
      </c>
      <c r="J10" s="75"/>
      <c r="K10" s="74">
        <f t="shared" si="3"/>
        <v>1203.8420000000001</v>
      </c>
      <c r="L10" s="74">
        <f t="shared" si="4"/>
        <v>401.37200000000001</v>
      </c>
      <c r="M10" s="74">
        <f t="shared" si="5"/>
        <v>890.51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3">
      <c r="A11" s="40" t="s">
        <v>111</v>
      </c>
      <c r="B11" s="12">
        <v>99904</v>
      </c>
      <c r="C11" s="12" t="s">
        <v>3830</v>
      </c>
      <c r="D11" s="12" t="s">
        <v>3059</v>
      </c>
      <c r="E11" s="100">
        <v>0.8</v>
      </c>
      <c r="F11" s="39"/>
      <c r="G11" s="74">
        <f t="shared" si="0"/>
        <v>167.77199999999999</v>
      </c>
      <c r="H11" s="74">
        <f t="shared" si="1"/>
        <v>132.596</v>
      </c>
      <c r="I11" s="74">
        <f t="shared" si="2"/>
        <v>50.160000000000004</v>
      </c>
      <c r="J11" s="75"/>
      <c r="K11" s="74">
        <f t="shared" si="3"/>
        <v>1203.8420000000001</v>
      </c>
      <c r="L11" s="74">
        <f t="shared" si="4"/>
        <v>401.37200000000001</v>
      </c>
      <c r="M11" s="74">
        <f t="shared" si="5"/>
        <v>890.51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12" t="s">
        <v>112</v>
      </c>
      <c r="B12" s="12">
        <v>22220</v>
      </c>
      <c r="C12" s="12" t="s">
        <v>3193</v>
      </c>
      <c r="D12" s="19" t="s">
        <v>3056</v>
      </c>
      <c r="E12" s="100">
        <v>0.83230000000000004</v>
      </c>
      <c r="F12" s="39"/>
      <c r="G12" s="74">
        <f t="shared" si="0"/>
        <v>172.088572</v>
      </c>
      <c r="H12" s="74">
        <f t="shared" si="1"/>
        <v>136.00752600000001</v>
      </c>
      <c r="I12" s="74">
        <f t="shared" si="2"/>
        <v>51.450384999999997</v>
      </c>
      <c r="J12" s="75"/>
      <c r="K12" s="74">
        <f t="shared" si="3"/>
        <v>1234.8157620000002</v>
      </c>
      <c r="L12" s="74">
        <f t="shared" si="4"/>
        <v>409.24157200000002</v>
      </c>
      <c r="M12" s="74">
        <f t="shared" si="5"/>
        <v>911.6245100000001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113</v>
      </c>
      <c r="B13" s="12">
        <v>99904</v>
      </c>
      <c r="C13" s="12" t="s">
        <v>3830</v>
      </c>
      <c r="D13" s="12" t="s">
        <v>3059</v>
      </c>
      <c r="E13" s="100">
        <v>0.8</v>
      </c>
      <c r="F13" s="39"/>
      <c r="G13" s="74">
        <f t="shared" si="0"/>
        <v>167.77199999999999</v>
      </c>
      <c r="H13" s="74">
        <f t="shared" si="1"/>
        <v>132.596</v>
      </c>
      <c r="I13" s="74">
        <f t="shared" si="2"/>
        <v>50.160000000000004</v>
      </c>
      <c r="J13" s="75"/>
      <c r="K13" s="74">
        <f t="shared" si="3"/>
        <v>1203.8420000000001</v>
      </c>
      <c r="L13" s="74">
        <f t="shared" si="4"/>
        <v>401.37200000000001</v>
      </c>
      <c r="M13" s="74">
        <f t="shared" si="5"/>
        <v>890.51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114</v>
      </c>
      <c r="B14" s="12">
        <v>99904</v>
      </c>
      <c r="C14" s="12" t="s">
        <v>3830</v>
      </c>
      <c r="D14" s="12" t="s">
        <v>3059</v>
      </c>
      <c r="E14" s="100">
        <v>0.8</v>
      </c>
      <c r="F14" s="39"/>
      <c r="G14" s="74">
        <f t="shared" si="0"/>
        <v>167.77199999999999</v>
      </c>
      <c r="H14" s="74">
        <f t="shared" si="1"/>
        <v>132.596</v>
      </c>
      <c r="I14" s="74">
        <f t="shared" si="2"/>
        <v>50.160000000000004</v>
      </c>
      <c r="J14" s="75"/>
      <c r="K14" s="74">
        <f t="shared" si="3"/>
        <v>1203.8420000000001</v>
      </c>
      <c r="L14" s="74">
        <f t="shared" si="4"/>
        <v>401.37200000000001</v>
      </c>
      <c r="M14" s="74">
        <f t="shared" si="5"/>
        <v>890.51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40" t="s">
        <v>115</v>
      </c>
      <c r="B15" s="12">
        <v>99904</v>
      </c>
      <c r="C15" s="12" t="s">
        <v>3830</v>
      </c>
      <c r="D15" s="12" t="s">
        <v>3059</v>
      </c>
      <c r="E15" s="100">
        <v>0.8</v>
      </c>
      <c r="F15" s="39"/>
      <c r="G15" s="74">
        <f t="shared" si="0"/>
        <v>167.77199999999999</v>
      </c>
      <c r="H15" s="74">
        <f t="shared" si="1"/>
        <v>132.596</v>
      </c>
      <c r="I15" s="74">
        <f t="shared" si="2"/>
        <v>50.160000000000004</v>
      </c>
      <c r="J15" s="75"/>
      <c r="K15" s="74">
        <f t="shared" si="3"/>
        <v>1203.8420000000001</v>
      </c>
      <c r="L15" s="74">
        <f t="shared" si="4"/>
        <v>401.37200000000001</v>
      </c>
      <c r="M15" s="74">
        <f t="shared" si="5"/>
        <v>890.51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116</v>
      </c>
      <c r="B16" s="12">
        <v>99904</v>
      </c>
      <c r="C16" s="12" t="s">
        <v>3830</v>
      </c>
      <c r="D16" s="12" t="s">
        <v>3059</v>
      </c>
      <c r="E16" s="100">
        <v>0.8</v>
      </c>
      <c r="F16" s="39"/>
      <c r="G16" s="74">
        <f t="shared" si="0"/>
        <v>167.77199999999999</v>
      </c>
      <c r="H16" s="74">
        <f t="shared" si="1"/>
        <v>132.596</v>
      </c>
      <c r="I16" s="74">
        <f t="shared" si="2"/>
        <v>50.160000000000004</v>
      </c>
      <c r="J16" s="75"/>
      <c r="K16" s="74">
        <f t="shared" si="3"/>
        <v>1203.8420000000001</v>
      </c>
      <c r="L16" s="74">
        <f t="shared" si="4"/>
        <v>401.37200000000001</v>
      </c>
      <c r="M16" s="74">
        <f t="shared" si="5"/>
        <v>890.51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117</v>
      </c>
      <c r="B17" s="12">
        <v>99904</v>
      </c>
      <c r="C17" s="12" t="s">
        <v>3830</v>
      </c>
      <c r="D17" s="12" t="s">
        <v>3059</v>
      </c>
      <c r="E17" s="100">
        <v>0.8</v>
      </c>
      <c r="F17" s="39"/>
      <c r="G17" s="74">
        <f t="shared" si="0"/>
        <v>167.77199999999999</v>
      </c>
      <c r="H17" s="74">
        <f t="shared" si="1"/>
        <v>132.596</v>
      </c>
      <c r="I17" s="74">
        <f t="shared" si="2"/>
        <v>50.160000000000004</v>
      </c>
      <c r="J17" s="75"/>
      <c r="K17" s="74">
        <f t="shared" si="3"/>
        <v>1203.8420000000001</v>
      </c>
      <c r="L17" s="74">
        <f t="shared" si="4"/>
        <v>401.37200000000001</v>
      </c>
      <c r="M17" s="74">
        <f t="shared" si="5"/>
        <v>890.51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118</v>
      </c>
      <c r="B18" s="12">
        <v>99904</v>
      </c>
      <c r="C18" s="12" t="s">
        <v>3830</v>
      </c>
      <c r="D18" s="12" t="s">
        <v>3059</v>
      </c>
      <c r="E18" s="100">
        <v>0.8</v>
      </c>
      <c r="F18" s="39"/>
      <c r="G18" s="74">
        <f t="shared" si="0"/>
        <v>167.77199999999999</v>
      </c>
      <c r="H18" s="74">
        <f t="shared" si="1"/>
        <v>132.596</v>
      </c>
      <c r="I18" s="74">
        <f t="shared" si="2"/>
        <v>50.160000000000004</v>
      </c>
      <c r="J18" s="75"/>
      <c r="K18" s="74">
        <f t="shared" si="3"/>
        <v>1203.8420000000001</v>
      </c>
      <c r="L18" s="74">
        <f t="shared" si="4"/>
        <v>401.37200000000001</v>
      </c>
      <c r="M18" s="74">
        <f t="shared" si="5"/>
        <v>890.51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119</v>
      </c>
      <c r="B19" s="12">
        <v>99904</v>
      </c>
      <c r="C19" s="12" t="s">
        <v>3830</v>
      </c>
      <c r="D19" s="12" t="s">
        <v>3059</v>
      </c>
      <c r="E19" s="100">
        <v>0.8</v>
      </c>
      <c r="F19" s="39"/>
      <c r="G19" s="74">
        <f t="shared" si="0"/>
        <v>167.77199999999999</v>
      </c>
      <c r="H19" s="74">
        <f t="shared" si="1"/>
        <v>132.596</v>
      </c>
      <c r="I19" s="74">
        <f t="shared" si="2"/>
        <v>50.160000000000004</v>
      </c>
      <c r="J19" s="75"/>
      <c r="K19" s="74">
        <f t="shared" si="3"/>
        <v>1203.8420000000001</v>
      </c>
      <c r="L19" s="74">
        <f t="shared" si="4"/>
        <v>401.37200000000001</v>
      </c>
      <c r="M19" s="74">
        <f t="shared" si="5"/>
        <v>890.51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120</v>
      </c>
      <c r="B20" s="12">
        <v>99904</v>
      </c>
      <c r="C20" s="12" t="s">
        <v>3830</v>
      </c>
      <c r="D20" s="12" t="s">
        <v>3059</v>
      </c>
      <c r="E20" s="100">
        <v>0.8</v>
      </c>
      <c r="F20" s="39"/>
      <c r="G20" s="74">
        <f t="shared" si="0"/>
        <v>167.77199999999999</v>
      </c>
      <c r="H20" s="74">
        <f t="shared" si="1"/>
        <v>132.596</v>
      </c>
      <c r="I20" s="74">
        <f t="shared" si="2"/>
        <v>50.160000000000004</v>
      </c>
      <c r="J20" s="75"/>
      <c r="K20" s="74">
        <f t="shared" si="3"/>
        <v>1203.8420000000001</v>
      </c>
      <c r="L20" s="74">
        <f t="shared" si="4"/>
        <v>401.37200000000001</v>
      </c>
      <c r="M20" s="74">
        <f t="shared" si="5"/>
        <v>890.51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121</v>
      </c>
      <c r="B21" s="12">
        <v>38220</v>
      </c>
      <c r="C21" s="12" t="s">
        <v>3203</v>
      </c>
      <c r="D21" s="19" t="s">
        <v>3056</v>
      </c>
      <c r="E21" s="100">
        <v>0.81470000000000009</v>
      </c>
      <c r="F21" s="39"/>
      <c r="G21" s="74">
        <f t="shared" si="0"/>
        <v>169.73650800000001</v>
      </c>
      <c r="H21" s="74">
        <f t="shared" si="1"/>
        <v>134.14861400000001</v>
      </c>
      <c r="I21" s="74">
        <f t="shared" si="2"/>
        <v>50.747264999999999</v>
      </c>
      <c r="J21" s="75"/>
      <c r="K21" s="74">
        <f t="shared" si="3"/>
        <v>1217.9384180000002</v>
      </c>
      <c r="L21" s="74">
        <f t="shared" si="4"/>
        <v>404.95350800000006</v>
      </c>
      <c r="M21" s="74">
        <f t="shared" si="5"/>
        <v>900.11939000000007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122</v>
      </c>
      <c r="B22" s="12">
        <v>99904</v>
      </c>
      <c r="C22" s="12" t="s">
        <v>3830</v>
      </c>
      <c r="D22" s="12" t="s">
        <v>3059</v>
      </c>
      <c r="E22" s="100">
        <v>0.8</v>
      </c>
      <c r="F22" s="39"/>
      <c r="G22" s="74">
        <f t="shared" si="0"/>
        <v>167.77199999999999</v>
      </c>
      <c r="H22" s="74">
        <f t="shared" si="1"/>
        <v>132.596</v>
      </c>
      <c r="I22" s="74">
        <f t="shared" si="2"/>
        <v>50.160000000000004</v>
      </c>
      <c r="J22" s="75"/>
      <c r="K22" s="74">
        <f t="shared" si="3"/>
        <v>1203.8420000000001</v>
      </c>
      <c r="L22" s="74">
        <f t="shared" si="4"/>
        <v>401.37200000000001</v>
      </c>
      <c r="M22" s="74">
        <f t="shared" si="5"/>
        <v>890.51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123</v>
      </c>
      <c r="B23" s="12">
        <v>99904</v>
      </c>
      <c r="C23" s="12" t="s">
        <v>3830</v>
      </c>
      <c r="D23" s="12" t="s">
        <v>3059</v>
      </c>
      <c r="E23" s="100">
        <v>0.8</v>
      </c>
      <c r="F23" s="39"/>
      <c r="G23" s="74">
        <f t="shared" si="0"/>
        <v>167.77199999999999</v>
      </c>
      <c r="H23" s="74">
        <f t="shared" si="1"/>
        <v>132.596</v>
      </c>
      <c r="I23" s="74">
        <f t="shared" si="2"/>
        <v>50.160000000000004</v>
      </c>
      <c r="J23" s="75"/>
      <c r="K23" s="74">
        <f t="shared" si="3"/>
        <v>1203.8420000000001</v>
      </c>
      <c r="L23" s="74">
        <f t="shared" si="4"/>
        <v>401.37200000000001</v>
      </c>
      <c r="M23" s="74">
        <f t="shared" si="5"/>
        <v>890.51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2" t="s">
        <v>124</v>
      </c>
      <c r="B24" s="12">
        <v>27860</v>
      </c>
      <c r="C24" s="12" t="s">
        <v>3207</v>
      </c>
      <c r="D24" s="19" t="s">
        <v>3056</v>
      </c>
      <c r="E24" s="100">
        <v>0.8</v>
      </c>
      <c r="F24" s="39"/>
      <c r="G24" s="74">
        <f t="shared" si="0"/>
        <v>167.77199999999999</v>
      </c>
      <c r="H24" s="74">
        <f t="shared" si="1"/>
        <v>132.596</v>
      </c>
      <c r="I24" s="74">
        <f t="shared" si="2"/>
        <v>50.160000000000004</v>
      </c>
      <c r="J24" s="75"/>
      <c r="K24" s="74">
        <f t="shared" si="3"/>
        <v>1203.8420000000001</v>
      </c>
      <c r="L24" s="74">
        <f t="shared" si="4"/>
        <v>401.37200000000001</v>
      </c>
      <c r="M24" s="74">
        <f t="shared" si="5"/>
        <v>890.51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125</v>
      </c>
      <c r="B25" s="12">
        <v>22900</v>
      </c>
      <c r="C25" s="12" t="s">
        <v>3209</v>
      </c>
      <c r="D25" s="19" t="s">
        <v>3056</v>
      </c>
      <c r="E25" s="100">
        <v>0.8</v>
      </c>
      <c r="F25" s="39"/>
      <c r="G25" s="74">
        <f t="shared" si="0"/>
        <v>167.77199999999999</v>
      </c>
      <c r="H25" s="74">
        <f t="shared" si="1"/>
        <v>132.596</v>
      </c>
      <c r="I25" s="74">
        <f t="shared" si="2"/>
        <v>50.160000000000004</v>
      </c>
      <c r="J25" s="75"/>
      <c r="K25" s="74">
        <f t="shared" si="3"/>
        <v>1203.8420000000001</v>
      </c>
      <c r="L25" s="74">
        <f t="shared" si="4"/>
        <v>401.37200000000001</v>
      </c>
      <c r="M25" s="74">
        <f t="shared" si="5"/>
        <v>890.51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12" t="s">
        <v>126</v>
      </c>
      <c r="B26" s="12">
        <v>32820</v>
      </c>
      <c r="C26" s="12" t="s">
        <v>3211</v>
      </c>
      <c r="D26" s="19" t="s">
        <v>3056</v>
      </c>
      <c r="E26" s="100">
        <v>0.87530000000000008</v>
      </c>
      <c r="F26" s="39"/>
      <c r="G26" s="74">
        <f t="shared" si="0"/>
        <v>177.835092</v>
      </c>
      <c r="H26" s="74">
        <f t="shared" si="1"/>
        <v>140.54918600000002</v>
      </c>
      <c r="I26" s="74">
        <f t="shared" si="2"/>
        <v>53.16823500000001</v>
      </c>
      <c r="J26" s="75"/>
      <c r="K26" s="74">
        <f t="shared" si="3"/>
        <v>1276.0501820000002</v>
      </c>
      <c r="L26" s="74">
        <f t="shared" si="4"/>
        <v>419.71809200000001</v>
      </c>
      <c r="M26" s="74">
        <f t="shared" si="5"/>
        <v>939.73361</v>
      </c>
      <c r="N26" s="9"/>
      <c r="O26" s="9"/>
      <c r="P26" s="47"/>
      <c r="Q26" s="49"/>
      <c r="R26" s="9"/>
      <c r="S26" s="9"/>
      <c r="T26" s="5"/>
      <c r="U26" s="9"/>
      <c r="V26" s="9"/>
      <c r="W26" s="9"/>
    </row>
    <row r="27" spans="1:23" x14ac:dyDescent="0.3">
      <c r="A27" s="40" t="s">
        <v>127</v>
      </c>
      <c r="B27" s="12">
        <v>99904</v>
      </c>
      <c r="C27" s="12" t="s">
        <v>3830</v>
      </c>
      <c r="D27" s="12" t="s">
        <v>3059</v>
      </c>
      <c r="E27" s="100">
        <v>0.8</v>
      </c>
      <c r="F27" s="39"/>
      <c r="G27" s="74">
        <f t="shared" si="0"/>
        <v>167.77199999999999</v>
      </c>
      <c r="H27" s="74">
        <f t="shared" si="1"/>
        <v>132.596</v>
      </c>
      <c r="I27" s="74">
        <f t="shared" si="2"/>
        <v>50.160000000000004</v>
      </c>
      <c r="J27" s="75"/>
      <c r="K27" s="74">
        <f t="shared" si="3"/>
        <v>1203.8420000000001</v>
      </c>
      <c r="L27" s="74">
        <f t="shared" si="4"/>
        <v>401.37200000000001</v>
      </c>
      <c r="M27" s="74">
        <f t="shared" si="5"/>
        <v>890.51</v>
      </c>
      <c r="N27" s="9"/>
      <c r="O27" s="9"/>
      <c r="P27" s="47"/>
      <c r="Q27" s="49"/>
      <c r="R27" s="9"/>
      <c r="S27" s="9"/>
      <c r="T27" s="5"/>
      <c r="U27" s="9"/>
      <c r="V27" s="9"/>
      <c r="W27" s="9"/>
    </row>
    <row r="28" spans="1:23" x14ac:dyDescent="0.3">
      <c r="A28" s="40" t="s">
        <v>128</v>
      </c>
      <c r="B28" s="12">
        <v>99904</v>
      </c>
      <c r="C28" s="12" t="s">
        <v>3830</v>
      </c>
      <c r="D28" s="12" t="s">
        <v>3059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  <c r="Q28" s="49"/>
      <c r="R28" s="9"/>
      <c r="S28" s="9"/>
      <c r="T28" s="5"/>
      <c r="U28" s="9"/>
      <c r="V28" s="9"/>
      <c r="W28" s="9"/>
    </row>
    <row r="29" spans="1:23" x14ac:dyDescent="0.3">
      <c r="A29" s="40" t="s">
        <v>129</v>
      </c>
      <c r="B29" s="12">
        <v>99904</v>
      </c>
      <c r="C29" s="12" t="s">
        <v>3830</v>
      </c>
      <c r="D29" s="12" t="s">
        <v>3059</v>
      </c>
      <c r="E29" s="100">
        <v>0.8</v>
      </c>
      <c r="F29" s="39"/>
      <c r="G29" s="74">
        <f t="shared" si="0"/>
        <v>167.77199999999999</v>
      </c>
      <c r="H29" s="74">
        <f t="shared" si="1"/>
        <v>132.596</v>
      </c>
      <c r="I29" s="74">
        <f t="shared" si="2"/>
        <v>50.160000000000004</v>
      </c>
      <c r="J29" s="75"/>
      <c r="K29" s="74">
        <f t="shared" si="3"/>
        <v>1203.8420000000001</v>
      </c>
      <c r="L29" s="74">
        <f t="shared" si="4"/>
        <v>401.37200000000001</v>
      </c>
      <c r="M29" s="74">
        <f t="shared" si="5"/>
        <v>890.51</v>
      </c>
      <c r="N29" s="9"/>
      <c r="O29" s="9"/>
      <c r="P29" s="47"/>
      <c r="Q29" s="49"/>
      <c r="R29" s="9"/>
      <c r="S29" s="9"/>
      <c r="T29" s="5"/>
      <c r="U29" s="9"/>
      <c r="V29" s="9"/>
      <c r="W29" s="9"/>
    </row>
    <row r="30" spans="1:23" x14ac:dyDescent="0.3">
      <c r="A30" s="40" t="s">
        <v>130</v>
      </c>
      <c r="B30" s="12">
        <v>99904</v>
      </c>
      <c r="C30" s="12" t="s">
        <v>3830</v>
      </c>
      <c r="D30" s="12" t="s">
        <v>3059</v>
      </c>
      <c r="E30" s="100">
        <v>0.8</v>
      </c>
      <c r="F30" s="39"/>
      <c r="G30" s="74">
        <f t="shared" si="0"/>
        <v>167.77199999999999</v>
      </c>
      <c r="H30" s="74">
        <f t="shared" si="1"/>
        <v>132.596</v>
      </c>
      <c r="I30" s="74">
        <f t="shared" si="2"/>
        <v>50.160000000000004</v>
      </c>
      <c r="J30" s="75"/>
      <c r="K30" s="74">
        <f t="shared" si="3"/>
        <v>1203.8420000000001</v>
      </c>
      <c r="L30" s="74">
        <f t="shared" si="4"/>
        <v>401.37200000000001</v>
      </c>
      <c r="M30" s="74">
        <f t="shared" si="5"/>
        <v>890.51</v>
      </c>
      <c r="N30" s="9"/>
      <c r="O30" s="9"/>
      <c r="P30" s="47"/>
      <c r="Q30" s="49"/>
      <c r="R30" s="9"/>
      <c r="S30" s="9"/>
      <c r="T30" s="5"/>
      <c r="U30" s="9"/>
      <c r="V30" s="9"/>
      <c r="W30" s="9"/>
    </row>
    <row r="31" spans="1:23" x14ac:dyDescent="0.3">
      <c r="A31" s="12" t="s">
        <v>131</v>
      </c>
      <c r="B31" s="12">
        <v>30780</v>
      </c>
      <c r="C31" s="12" t="s">
        <v>3217</v>
      </c>
      <c r="D31" s="19" t="s">
        <v>3056</v>
      </c>
      <c r="E31" s="100">
        <v>0.80200000000000005</v>
      </c>
      <c r="F31" s="39"/>
      <c r="G31" s="74">
        <f t="shared" si="0"/>
        <v>168.03927999999999</v>
      </c>
      <c r="H31" s="74">
        <f t="shared" si="1"/>
        <v>132.80724000000001</v>
      </c>
      <c r="I31" s="74">
        <f t="shared" si="2"/>
        <v>50.239900000000006</v>
      </c>
      <c r="J31" s="75"/>
      <c r="K31" s="74">
        <f t="shared" si="3"/>
        <v>1205.7598800000001</v>
      </c>
      <c r="L31" s="74">
        <f t="shared" si="4"/>
        <v>401.85928000000001</v>
      </c>
      <c r="M31" s="74">
        <f t="shared" si="5"/>
        <v>891.81740000000013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132</v>
      </c>
      <c r="B32" s="12">
        <v>99904</v>
      </c>
      <c r="C32" s="12" t="s">
        <v>3830</v>
      </c>
      <c r="D32" s="12" t="s">
        <v>3059</v>
      </c>
      <c r="E32" s="100">
        <v>0.8</v>
      </c>
      <c r="F32" s="39"/>
      <c r="G32" s="74">
        <f t="shared" si="0"/>
        <v>167.77199999999999</v>
      </c>
      <c r="H32" s="74">
        <f t="shared" si="1"/>
        <v>132.596</v>
      </c>
      <c r="I32" s="74">
        <f t="shared" si="2"/>
        <v>50.160000000000004</v>
      </c>
      <c r="J32" s="75"/>
      <c r="K32" s="74">
        <f t="shared" si="3"/>
        <v>1203.8420000000001</v>
      </c>
      <c r="L32" s="74">
        <f t="shared" si="4"/>
        <v>401.37200000000001</v>
      </c>
      <c r="M32" s="74">
        <f t="shared" si="5"/>
        <v>890.51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133</v>
      </c>
      <c r="B33" s="12">
        <v>99904</v>
      </c>
      <c r="C33" s="12" t="s">
        <v>3830</v>
      </c>
      <c r="D33" s="12" t="s">
        <v>3059</v>
      </c>
      <c r="E33" s="100">
        <v>0.8</v>
      </c>
      <c r="F33" s="39"/>
      <c r="G33" s="74">
        <f t="shared" si="0"/>
        <v>167.77199999999999</v>
      </c>
      <c r="H33" s="74">
        <f t="shared" si="1"/>
        <v>132.596</v>
      </c>
      <c r="I33" s="74">
        <f t="shared" si="2"/>
        <v>50.160000000000004</v>
      </c>
      <c r="J33" s="75"/>
      <c r="K33" s="74">
        <f t="shared" si="3"/>
        <v>1203.8420000000001</v>
      </c>
      <c r="L33" s="74">
        <f t="shared" si="4"/>
        <v>401.37200000000001</v>
      </c>
      <c r="M33" s="74">
        <f t="shared" si="5"/>
        <v>890.51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12" t="s">
        <v>134</v>
      </c>
      <c r="B34" s="12">
        <v>26300</v>
      </c>
      <c r="C34" s="12" t="s">
        <v>3221</v>
      </c>
      <c r="D34" s="19" t="s">
        <v>3056</v>
      </c>
      <c r="E34" s="100">
        <v>0.84660000000000002</v>
      </c>
      <c r="F34" s="39"/>
      <c r="G34" s="74">
        <f t="shared" si="0"/>
        <v>173.99962399999998</v>
      </c>
      <c r="H34" s="74">
        <f t="shared" si="1"/>
        <v>137.51789200000002</v>
      </c>
      <c r="I34" s="74">
        <f t="shared" si="2"/>
        <v>52.02167</v>
      </c>
      <c r="J34" s="75"/>
      <c r="K34" s="74">
        <f t="shared" si="3"/>
        <v>1248.5286040000001</v>
      </c>
      <c r="L34" s="74">
        <f t="shared" si="4"/>
        <v>412.72562400000004</v>
      </c>
      <c r="M34" s="74">
        <f t="shared" si="5"/>
        <v>920.97242000000006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135</v>
      </c>
      <c r="B35" s="12">
        <v>30780</v>
      </c>
      <c r="C35" s="12" t="s">
        <v>3217</v>
      </c>
      <c r="D35" s="19" t="s">
        <v>3056</v>
      </c>
      <c r="E35" s="100">
        <v>0.80200000000000005</v>
      </c>
      <c r="F35" s="39"/>
      <c r="G35" s="74">
        <f t="shared" si="0"/>
        <v>168.03927999999999</v>
      </c>
      <c r="H35" s="74">
        <f t="shared" si="1"/>
        <v>132.80724000000001</v>
      </c>
      <c r="I35" s="74">
        <f t="shared" si="2"/>
        <v>50.239900000000006</v>
      </c>
      <c r="J35" s="75"/>
      <c r="K35" s="74">
        <f t="shared" si="3"/>
        <v>1205.7598800000001</v>
      </c>
      <c r="L35" s="74">
        <f t="shared" si="4"/>
        <v>401.85928000000001</v>
      </c>
      <c r="M35" s="74">
        <f t="shared" si="5"/>
        <v>891.81740000000013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136</v>
      </c>
      <c r="B36" s="12">
        <v>99904</v>
      </c>
      <c r="C36" s="12" t="s">
        <v>3830</v>
      </c>
      <c r="D36" s="12" t="s">
        <v>3059</v>
      </c>
      <c r="E36" s="100">
        <v>0.8</v>
      </c>
      <c r="F36" s="39"/>
      <c r="G36" s="74">
        <f t="shared" si="0"/>
        <v>167.77199999999999</v>
      </c>
      <c r="H36" s="74">
        <f t="shared" si="1"/>
        <v>132.596</v>
      </c>
      <c r="I36" s="74">
        <f t="shared" si="2"/>
        <v>50.160000000000004</v>
      </c>
      <c r="J36" s="75"/>
      <c r="K36" s="74">
        <f t="shared" si="3"/>
        <v>1203.8420000000001</v>
      </c>
      <c r="L36" s="74">
        <f t="shared" si="4"/>
        <v>401.37200000000001</v>
      </c>
      <c r="M36" s="74">
        <f t="shared" si="5"/>
        <v>890.51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137</v>
      </c>
      <c r="B37" s="12">
        <v>99904</v>
      </c>
      <c r="C37" s="12" t="s">
        <v>3830</v>
      </c>
      <c r="D37" s="12" t="s">
        <v>3059</v>
      </c>
      <c r="E37" s="100">
        <v>0.8</v>
      </c>
      <c r="F37" s="39"/>
      <c r="G37" s="74">
        <f t="shared" si="0"/>
        <v>167.77199999999999</v>
      </c>
      <c r="H37" s="74">
        <f t="shared" si="1"/>
        <v>132.596</v>
      </c>
      <c r="I37" s="74">
        <f t="shared" si="2"/>
        <v>50.160000000000004</v>
      </c>
      <c r="J37" s="75"/>
      <c r="K37" s="74">
        <f t="shared" si="3"/>
        <v>1203.8420000000001</v>
      </c>
      <c r="L37" s="74">
        <f t="shared" si="4"/>
        <v>401.37200000000001</v>
      </c>
      <c r="M37" s="74">
        <f t="shared" si="5"/>
        <v>890.51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138</v>
      </c>
      <c r="B38" s="12">
        <v>99904</v>
      </c>
      <c r="C38" s="12" t="s">
        <v>3830</v>
      </c>
      <c r="D38" s="12" t="s">
        <v>3059</v>
      </c>
      <c r="E38" s="100">
        <v>0.8</v>
      </c>
      <c r="F38" s="39"/>
      <c r="G38" s="74">
        <f t="shared" si="0"/>
        <v>167.77199999999999</v>
      </c>
      <c r="H38" s="74">
        <f t="shared" si="1"/>
        <v>132.596</v>
      </c>
      <c r="I38" s="74">
        <f t="shared" si="2"/>
        <v>50.160000000000004</v>
      </c>
      <c r="J38" s="75"/>
      <c r="K38" s="74">
        <f t="shared" si="3"/>
        <v>1203.8420000000001</v>
      </c>
      <c r="L38" s="74">
        <f t="shared" si="4"/>
        <v>401.37200000000001</v>
      </c>
      <c r="M38" s="74">
        <f t="shared" si="5"/>
        <v>890.51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40" t="s">
        <v>139</v>
      </c>
      <c r="B39" s="12">
        <v>99904</v>
      </c>
      <c r="C39" s="12" t="s">
        <v>3830</v>
      </c>
      <c r="D39" s="12" t="s">
        <v>3059</v>
      </c>
      <c r="E39" s="100">
        <v>0.8</v>
      </c>
      <c r="F39" s="39"/>
      <c r="G39" s="74">
        <f t="shared" si="0"/>
        <v>167.77199999999999</v>
      </c>
      <c r="H39" s="74">
        <f t="shared" si="1"/>
        <v>132.596</v>
      </c>
      <c r="I39" s="74">
        <f t="shared" si="2"/>
        <v>50.160000000000004</v>
      </c>
      <c r="J39" s="75"/>
      <c r="K39" s="74">
        <f t="shared" si="3"/>
        <v>1203.8420000000001</v>
      </c>
      <c r="L39" s="74">
        <f t="shared" si="4"/>
        <v>401.37200000000001</v>
      </c>
      <c r="M39" s="74">
        <f t="shared" si="5"/>
        <v>890.51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140</v>
      </c>
      <c r="B40" s="12">
        <v>99904</v>
      </c>
      <c r="C40" s="12" t="s">
        <v>3830</v>
      </c>
      <c r="D40" s="12" t="s">
        <v>3059</v>
      </c>
      <c r="E40" s="100">
        <v>0.8</v>
      </c>
      <c r="F40" s="39"/>
      <c r="G40" s="74">
        <f t="shared" si="0"/>
        <v>167.77199999999999</v>
      </c>
      <c r="H40" s="74">
        <f t="shared" si="1"/>
        <v>132.596</v>
      </c>
      <c r="I40" s="74">
        <f t="shared" si="2"/>
        <v>50.160000000000004</v>
      </c>
      <c r="J40" s="75"/>
      <c r="K40" s="74">
        <f t="shared" si="3"/>
        <v>1203.8420000000001</v>
      </c>
      <c r="L40" s="74">
        <f t="shared" si="4"/>
        <v>401.37200000000001</v>
      </c>
      <c r="M40" s="74">
        <f t="shared" si="5"/>
        <v>890.51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141</v>
      </c>
      <c r="B41" s="12">
        <v>99904</v>
      </c>
      <c r="C41" s="12" t="s">
        <v>3830</v>
      </c>
      <c r="D41" s="12" t="s">
        <v>3059</v>
      </c>
      <c r="E41" s="100">
        <v>0.8</v>
      </c>
      <c r="F41" s="39"/>
      <c r="G41" s="74">
        <f t="shared" si="0"/>
        <v>167.77199999999999</v>
      </c>
      <c r="H41" s="74">
        <f t="shared" si="1"/>
        <v>132.596</v>
      </c>
      <c r="I41" s="74">
        <f t="shared" si="2"/>
        <v>50.160000000000004</v>
      </c>
      <c r="J41" s="75"/>
      <c r="K41" s="74">
        <f t="shared" si="3"/>
        <v>1203.8420000000001</v>
      </c>
      <c r="L41" s="74">
        <f t="shared" si="4"/>
        <v>401.37200000000001</v>
      </c>
      <c r="M41" s="74">
        <f t="shared" si="5"/>
        <v>890.51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142</v>
      </c>
      <c r="B42" s="12">
        <v>99904</v>
      </c>
      <c r="C42" s="12" t="s">
        <v>3830</v>
      </c>
      <c r="D42" s="12" t="s">
        <v>3059</v>
      </c>
      <c r="E42" s="100">
        <v>0.8</v>
      </c>
      <c r="F42" s="39"/>
      <c r="G42" s="74">
        <f t="shared" si="0"/>
        <v>167.77199999999999</v>
      </c>
      <c r="H42" s="74">
        <f t="shared" si="1"/>
        <v>132.596</v>
      </c>
      <c r="I42" s="74">
        <f t="shared" si="2"/>
        <v>50.160000000000004</v>
      </c>
      <c r="J42" s="75"/>
      <c r="K42" s="74">
        <f t="shared" si="3"/>
        <v>1203.8420000000001</v>
      </c>
      <c r="L42" s="74">
        <f t="shared" si="4"/>
        <v>401.37200000000001</v>
      </c>
      <c r="M42" s="74">
        <f t="shared" si="5"/>
        <v>890.51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143</v>
      </c>
      <c r="B43" s="12">
        <v>38220</v>
      </c>
      <c r="C43" s="12" t="s">
        <v>3203</v>
      </c>
      <c r="D43" s="19" t="s">
        <v>3056</v>
      </c>
      <c r="E43" s="100">
        <v>0.81470000000000009</v>
      </c>
      <c r="F43" s="39"/>
      <c r="G43" s="74">
        <f t="shared" si="0"/>
        <v>169.73650800000001</v>
      </c>
      <c r="H43" s="74">
        <f t="shared" si="1"/>
        <v>134.14861400000001</v>
      </c>
      <c r="I43" s="74">
        <f t="shared" si="2"/>
        <v>50.747264999999999</v>
      </c>
      <c r="J43" s="75"/>
      <c r="K43" s="74">
        <f t="shared" si="3"/>
        <v>1217.9384180000002</v>
      </c>
      <c r="L43" s="74">
        <f t="shared" si="4"/>
        <v>404.95350800000006</v>
      </c>
      <c r="M43" s="74">
        <f t="shared" si="5"/>
        <v>900.11939000000007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40" t="s">
        <v>144</v>
      </c>
      <c r="B44" s="12">
        <v>99904</v>
      </c>
      <c r="C44" s="12" t="s">
        <v>3830</v>
      </c>
      <c r="D44" s="12" t="s">
        <v>3059</v>
      </c>
      <c r="E44" s="100">
        <v>0.8</v>
      </c>
      <c r="F44" s="39"/>
      <c r="G44" s="74">
        <f t="shared" si="0"/>
        <v>167.77199999999999</v>
      </c>
      <c r="H44" s="74">
        <f t="shared" si="1"/>
        <v>132.596</v>
      </c>
      <c r="I44" s="74">
        <f t="shared" si="2"/>
        <v>50.160000000000004</v>
      </c>
      <c r="J44" s="75"/>
      <c r="K44" s="74">
        <f t="shared" si="3"/>
        <v>1203.8420000000001</v>
      </c>
      <c r="L44" s="74">
        <f t="shared" si="4"/>
        <v>401.37200000000001</v>
      </c>
      <c r="M44" s="74">
        <f t="shared" si="5"/>
        <v>890.51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145</v>
      </c>
      <c r="B45" s="12">
        <v>99904</v>
      </c>
      <c r="C45" s="12" t="s">
        <v>3830</v>
      </c>
      <c r="D45" s="12" t="s">
        <v>3059</v>
      </c>
      <c r="E45" s="100">
        <v>0.8</v>
      </c>
      <c r="F45" s="39"/>
      <c r="G45" s="74">
        <f t="shared" si="0"/>
        <v>167.77199999999999</v>
      </c>
      <c r="H45" s="74">
        <f t="shared" si="1"/>
        <v>132.596</v>
      </c>
      <c r="I45" s="74">
        <f t="shared" si="2"/>
        <v>50.160000000000004</v>
      </c>
      <c r="J45" s="75"/>
      <c r="K45" s="74">
        <f t="shared" si="3"/>
        <v>1203.8420000000001</v>
      </c>
      <c r="L45" s="74">
        <f t="shared" si="4"/>
        <v>401.37200000000001</v>
      </c>
      <c r="M45" s="74">
        <f t="shared" si="5"/>
        <v>890.51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146</v>
      </c>
      <c r="B46" s="12">
        <v>99904</v>
      </c>
      <c r="C46" s="12" t="s">
        <v>3830</v>
      </c>
      <c r="D46" s="12" t="s">
        <v>3059</v>
      </c>
      <c r="E46" s="100">
        <v>0.8</v>
      </c>
      <c r="F46" s="39"/>
      <c r="G46" s="74">
        <f t="shared" si="0"/>
        <v>167.77199999999999</v>
      </c>
      <c r="H46" s="74">
        <f t="shared" si="1"/>
        <v>132.596</v>
      </c>
      <c r="I46" s="74">
        <f t="shared" si="2"/>
        <v>50.160000000000004</v>
      </c>
      <c r="J46" s="75"/>
      <c r="K46" s="74">
        <f t="shared" si="3"/>
        <v>1203.8420000000001</v>
      </c>
      <c r="L46" s="74">
        <f t="shared" si="4"/>
        <v>401.37200000000001</v>
      </c>
      <c r="M46" s="74">
        <f t="shared" si="5"/>
        <v>890.51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147</v>
      </c>
      <c r="B47" s="12">
        <v>99904</v>
      </c>
      <c r="C47" s="12" t="s">
        <v>3830</v>
      </c>
      <c r="D47" s="12" t="s">
        <v>3059</v>
      </c>
      <c r="E47" s="100">
        <v>0.8</v>
      </c>
      <c r="F47" s="39"/>
      <c r="G47" s="74">
        <f t="shared" si="0"/>
        <v>167.77199999999999</v>
      </c>
      <c r="H47" s="74">
        <f t="shared" si="1"/>
        <v>132.596</v>
      </c>
      <c r="I47" s="74">
        <f t="shared" si="2"/>
        <v>50.160000000000004</v>
      </c>
      <c r="J47" s="75"/>
      <c r="K47" s="74">
        <f t="shared" si="3"/>
        <v>1203.8420000000001</v>
      </c>
      <c r="L47" s="74">
        <f t="shared" si="4"/>
        <v>401.37200000000001</v>
      </c>
      <c r="M47" s="74">
        <f t="shared" si="5"/>
        <v>890.51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148</v>
      </c>
      <c r="B48" s="12">
        <v>38220</v>
      </c>
      <c r="C48" s="12" t="s">
        <v>3203</v>
      </c>
      <c r="D48" s="19" t="s">
        <v>3056</v>
      </c>
      <c r="E48" s="100">
        <v>0.81470000000000009</v>
      </c>
      <c r="F48" s="39"/>
      <c r="G48" s="74">
        <f t="shared" si="0"/>
        <v>169.73650800000001</v>
      </c>
      <c r="H48" s="74">
        <f t="shared" si="1"/>
        <v>134.14861400000001</v>
      </c>
      <c r="I48" s="74">
        <f t="shared" si="2"/>
        <v>50.747264999999999</v>
      </c>
      <c r="J48" s="75"/>
      <c r="K48" s="74">
        <f t="shared" si="3"/>
        <v>1217.9384180000002</v>
      </c>
      <c r="L48" s="74">
        <f t="shared" si="4"/>
        <v>404.95350800000006</v>
      </c>
      <c r="M48" s="74">
        <f t="shared" si="5"/>
        <v>900.11939000000007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149</v>
      </c>
      <c r="B49" s="12">
        <v>45500</v>
      </c>
      <c r="C49" s="12" t="s">
        <v>3237</v>
      </c>
      <c r="D49" s="19" t="s">
        <v>3056</v>
      </c>
      <c r="E49" s="100">
        <v>0.85399999999999998</v>
      </c>
      <c r="F49" s="39"/>
      <c r="G49" s="74">
        <f t="shared" si="0"/>
        <v>174.98855999999998</v>
      </c>
      <c r="H49" s="74">
        <f t="shared" si="1"/>
        <v>138.29948000000002</v>
      </c>
      <c r="I49" s="74">
        <f t="shared" si="2"/>
        <v>52.317300000000003</v>
      </c>
      <c r="J49" s="75"/>
      <c r="K49" s="74">
        <f t="shared" si="3"/>
        <v>1255.6247599999999</v>
      </c>
      <c r="L49" s="74">
        <f t="shared" si="4"/>
        <v>414.52855999999997</v>
      </c>
      <c r="M49" s="74">
        <f t="shared" si="5"/>
        <v>925.8098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150</v>
      </c>
      <c r="B50" s="12">
        <v>99904</v>
      </c>
      <c r="C50" s="12" t="s">
        <v>3830</v>
      </c>
      <c r="D50" s="12" t="s">
        <v>3059</v>
      </c>
      <c r="E50" s="100">
        <v>0.8</v>
      </c>
      <c r="F50" s="39"/>
      <c r="G50" s="74">
        <f t="shared" si="0"/>
        <v>167.77199999999999</v>
      </c>
      <c r="H50" s="74">
        <f t="shared" si="1"/>
        <v>132.596</v>
      </c>
      <c r="I50" s="74">
        <f t="shared" si="2"/>
        <v>50.160000000000004</v>
      </c>
      <c r="J50" s="75"/>
      <c r="K50" s="74">
        <f t="shared" si="3"/>
        <v>1203.8420000000001</v>
      </c>
      <c r="L50" s="74">
        <f t="shared" si="4"/>
        <v>401.37200000000001</v>
      </c>
      <c r="M50" s="74">
        <f t="shared" si="5"/>
        <v>890.51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151</v>
      </c>
      <c r="B51" s="12">
        <v>30780</v>
      </c>
      <c r="C51" s="12" t="s">
        <v>3217</v>
      </c>
      <c r="D51" s="19" t="s">
        <v>3056</v>
      </c>
      <c r="E51" s="100">
        <v>0.80200000000000005</v>
      </c>
      <c r="F51" s="39"/>
      <c r="G51" s="74">
        <f t="shared" si="0"/>
        <v>168.03927999999999</v>
      </c>
      <c r="H51" s="74">
        <f t="shared" si="1"/>
        <v>132.80724000000001</v>
      </c>
      <c r="I51" s="74">
        <f t="shared" si="2"/>
        <v>50.239900000000006</v>
      </c>
      <c r="J51" s="75"/>
      <c r="K51" s="74">
        <f t="shared" si="3"/>
        <v>1205.7598800000001</v>
      </c>
      <c r="L51" s="74">
        <f t="shared" si="4"/>
        <v>401.85928000000001</v>
      </c>
      <c r="M51" s="74">
        <f t="shared" si="5"/>
        <v>891.81740000000013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152</v>
      </c>
      <c r="B52" s="12">
        <v>22220</v>
      </c>
      <c r="C52" s="12" t="s">
        <v>3193</v>
      </c>
      <c r="D52" s="19" t="s">
        <v>3056</v>
      </c>
      <c r="E52" s="100">
        <v>0.83230000000000004</v>
      </c>
      <c r="F52" s="39"/>
      <c r="G52" s="74">
        <f t="shared" si="0"/>
        <v>172.088572</v>
      </c>
      <c r="H52" s="74">
        <f t="shared" si="1"/>
        <v>136.00752600000001</v>
      </c>
      <c r="I52" s="74">
        <f t="shared" si="2"/>
        <v>51.450384999999997</v>
      </c>
      <c r="J52" s="75"/>
      <c r="K52" s="74">
        <f t="shared" si="3"/>
        <v>1234.8157620000002</v>
      </c>
      <c r="L52" s="74">
        <f t="shared" si="4"/>
        <v>409.24157200000002</v>
      </c>
      <c r="M52" s="74">
        <f t="shared" si="5"/>
        <v>911.6245100000001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153</v>
      </c>
      <c r="B53" s="12">
        <v>99904</v>
      </c>
      <c r="C53" s="12" t="s">
        <v>3830</v>
      </c>
      <c r="D53" s="12" t="s">
        <v>3059</v>
      </c>
      <c r="E53" s="100">
        <v>0.8</v>
      </c>
      <c r="F53" s="39"/>
      <c r="G53" s="74">
        <f t="shared" si="0"/>
        <v>167.77199999999999</v>
      </c>
      <c r="H53" s="74">
        <f t="shared" si="1"/>
        <v>132.596</v>
      </c>
      <c r="I53" s="74">
        <f t="shared" si="2"/>
        <v>50.160000000000004</v>
      </c>
      <c r="J53" s="75"/>
      <c r="K53" s="74">
        <f t="shared" si="3"/>
        <v>1203.8420000000001</v>
      </c>
      <c r="L53" s="74">
        <f t="shared" si="4"/>
        <v>401.37200000000001</v>
      </c>
      <c r="M53" s="74">
        <f t="shared" si="5"/>
        <v>890.51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12" t="s">
        <v>154</v>
      </c>
      <c r="B54" s="12">
        <v>45500</v>
      </c>
      <c r="C54" s="12" t="s">
        <v>3237</v>
      </c>
      <c r="D54" s="19" t="s">
        <v>3056</v>
      </c>
      <c r="E54" s="100">
        <v>0.85399999999999998</v>
      </c>
      <c r="F54" s="39"/>
      <c r="G54" s="74">
        <f t="shared" si="0"/>
        <v>174.98855999999998</v>
      </c>
      <c r="H54" s="74">
        <f t="shared" si="1"/>
        <v>138.29948000000002</v>
      </c>
      <c r="I54" s="74">
        <f t="shared" si="2"/>
        <v>52.317300000000003</v>
      </c>
      <c r="J54" s="75"/>
      <c r="K54" s="74">
        <f t="shared" si="3"/>
        <v>1255.6247599999999</v>
      </c>
      <c r="L54" s="74">
        <f t="shared" si="4"/>
        <v>414.52855999999997</v>
      </c>
      <c r="M54" s="74">
        <f t="shared" si="5"/>
        <v>925.8098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155</v>
      </c>
      <c r="B55" s="12">
        <v>99904</v>
      </c>
      <c r="C55" s="12" t="s">
        <v>3830</v>
      </c>
      <c r="D55" s="12" t="s">
        <v>3059</v>
      </c>
      <c r="E55" s="100">
        <v>0.8</v>
      </c>
      <c r="F55" s="39"/>
      <c r="G55" s="74">
        <f t="shared" si="0"/>
        <v>167.77199999999999</v>
      </c>
      <c r="H55" s="74">
        <f t="shared" si="1"/>
        <v>132.596</v>
      </c>
      <c r="I55" s="74">
        <f t="shared" si="2"/>
        <v>50.160000000000004</v>
      </c>
      <c r="J55" s="75"/>
      <c r="K55" s="74">
        <f t="shared" si="3"/>
        <v>1203.8420000000001</v>
      </c>
      <c r="L55" s="74">
        <f t="shared" si="4"/>
        <v>401.37200000000001</v>
      </c>
      <c r="M55" s="74">
        <f t="shared" si="5"/>
        <v>890.51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40" t="s">
        <v>156</v>
      </c>
      <c r="B56" s="12">
        <v>99904</v>
      </c>
      <c r="C56" s="12" t="s">
        <v>3830</v>
      </c>
      <c r="D56" s="12" t="s">
        <v>3059</v>
      </c>
      <c r="E56" s="100">
        <v>0.8</v>
      </c>
      <c r="F56" s="39"/>
      <c r="G56" s="74">
        <f t="shared" si="0"/>
        <v>167.77199999999999</v>
      </c>
      <c r="H56" s="74">
        <f t="shared" si="1"/>
        <v>132.596</v>
      </c>
      <c r="I56" s="74">
        <f t="shared" si="2"/>
        <v>50.160000000000004</v>
      </c>
      <c r="J56" s="75"/>
      <c r="K56" s="74">
        <f t="shared" si="3"/>
        <v>1203.8420000000001</v>
      </c>
      <c r="L56" s="74">
        <f t="shared" si="4"/>
        <v>401.37200000000001</v>
      </c>
      <c r="M56" s="74">
        <f t="shared" si="5"/>
        <v>890.51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157</v>
      </c>
      <c r="B57" s="12">
        <v>99904</v>
      </c>
      <c r="C57" s="12" t="s">
        <v>3830</v>
      </c>
      <c r="D57" s="12" t="s">
        <v>3059</v>
      </c>
      <c r="E57" s="100">
        <v>0.8</v>
      </c>
      <c r="F57" s="39"/>
      <c r="G57" s="74">
        <f t="shared" si="0"/>
        <v>167.77199999999999</v>
      </c>
      <c r="H57" s="74">
        <f t="shared" si="1"/>
        <v>132.596</v>
      </c>
      <c r="I57" s="74">
        <f t="shared" si="2"/>
        <v>50.160000000000004</v>
      </c>
      <c r="J57" s="75"/>
      <c r="K57" s="74">
        <f t="shared" si="3"/>
        <v>1203.8420000000001</v>
      </c>
      <c r="L57" s="74">
        <f t="shared" si="4"/>
        <v>401.37200000000001</v>
      </c>
      <c r="M57" s="74">
        <f t="shared" si="5"/>
        <v>890.51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158</v>
      </c>
      <c r="B58" s="12">
        <v>99904</v>
      </c>
      <c r="C58" s="12" t="s">
        <v>3830</v>
      </c>
      <c r="D58" s="12" t="s">
        <v>3059</v>
      </c>
      <c r="E58" s="101">
        <v>0.8</v>
      </c>
      <c r="F58" s="39"/>
      <c r="G58" s="74">
        <f t="shared" si="0"/>
        <v>167.77199999999999</v>
      </c>
      <c r="H58" s="74">
        <f t="shared" si="1"/>
        <v>132.596</v>
      </c>
      <c r="I58" s="74">
        <f t="shared" si="2"/>
        <v>50.160000000000004</v>
      </c>
      <c r="J58" s="75"/>
      <c r="K58" s="74">
        <f t="shared" si="3"/>
        <v>1203.8420000000001</v>
      </c>
      <c r="L58" s="74">
        <f t="shared" si="4"/>
        <v>401.37200000000001</v>
      </c>
      <c r="M58" s="74">
        <f t="shared" si="5"/>
        <v>890.51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159</v>
      </c>
      <c r="B59" s="12">
        <v>99904</v>
      </c>
      <c r="C59" s="12" t="s">
        <v>3830</v>
      </c>
      <c r="D59" s="12" t="s">
        <v>3059</v>
      </c>
      <c r="E59" s="101">
        <v>0.8</v>
      </c>
      <c r="F59" s="39"/>
      <c r="G59" s="74">
        <f t="shared" si="0"/>
        <v>167.77199999999999</v>
      </c>
      <c r="H59" s="74">
        <f t="shared" si="1"/>
        <v>132.596</v>
      </c>
      <c r="I59" s="74">
        <f t="shared" si="2"/>
        <v>50.160000000000004</v>
      </c>
      <c r="J59" s="75"/>
      <c r="K59" s="74">
        <f t="shared" si="3"/>
        <v>1203.8420000000001</v>
      </c>
      <c r="L59" s="74">
        <f t="shared" si="4"/>
        <v>401.37200000000001</v>
      </c>
      <c r="M59" s="74">
        <f t="shared" si="5"/>
        <v>890.51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160</v>
      </c>
      <c r="B60" s="12">
        <v>99904</v>
      </c>
      <c r="C60" s="12" t="s">
        <v>3830</v>
      </c>
      <c r="D60" s="12" t="s">
        <v>3059</v>
      </c>
      <c r="E60" s="100">
        <v>0.8</v>
      </c>
      <c r="F60" s="39"/>
      <c r="G60" s="74">
        <f t="shared" si="0"/>
        <v>167.77199999999999</v>
      </c>
      <c r="H60" s="74">
        <f t="shared" si="1"/>
        <v>132.596</v>
      </c>
      <c r="I60" s="74">
        <f t="shared" si="2"/>
        <v>50.160000000000004</v>
      </c>
      <c r="J60" s="75"/>
      <c r="K60" s="74">
        <f t="shared" si="3"/>
        <v>1203.8420000000001</v>
      </c>
      <c r="L60" s="74">
        <f t="shared" si="4"/>
        <v>401.37200000000001</v>
      </c>
      <c r="M60" s="74">
        <f t="shared" si="5"/>
        <v>890.51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12" t="s">
        <v>161</v>
      </c>
      <c r="B61" s="12">
        <v>30780</v>
      </c>
      <c r="C61" s="12" t="s">
        <v>3217</v>
      </c>
      <c r="D61" s="19" t="s">
        <v>3056</v>
      </c>
      <c r="E61" s="100">
        <v>0.80200000000000005</v>
      </c>
      <c r="F61" s="39"/>
      <c r="G61" s="74">
        <f t="shared" si="0"/>
        <v>168.03927999999999</v>
      </c>
      <c r="H61" s="74">
        <f t="shared" si="1"/>
        <v>132.80724000000001</v>
      </c>
      <c r="I61" s="74">
        <f t="shared" si="2"/>
        <v>50.239900000000006</v>
      </c>
      <c r="J61" s="75"/>
      <c r="K61" s="74">
        <f t="shared" si="3"/>
        <v>1205.7598800000001</v>
      </c>
      <c r="L61" s="74">
        <f t="shared" si="4"/>
        <v>401.85928000000001</v>
      </c>
      <c r="M61" s="74">
        <f t="shared" si="5"/>
        <v>891.81740000000013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162</v>
      </c>
      <c r="B62" s="12">
        <v>99904</v>
      </c>
      <c r="C62" s="12" t="s">
        <v>3830</v>
      </c>
      <c r="D62" s="12" t="s">
        <v>3059</v>
      </c>
      <c r="E62" s="101">
        <v>0.8</v>
      </c>
      <c r="F62" s="39"/>
      <c r="G62" s="74">
        <f t="shared" si="0"/>
        <v>167.77199999999999</v>
      </c>
      <c r="H62" s="74">
        <f t="shared" si="1"/>
        <v>132.596</v>
      </c>
      <c r="I62" s="74">
        <f t="shared" si="2"/>
        <v>50.160000000000004</v>
      </c>
      <c r="J62" s="75"/>
      <c r="K62" s="74">
        <f t="shared" si="3"/>
        <v>1203.8420000000001</v>
      </c>
      <c r="L62" s="74">
        <f t="shared" si="4"/>
        <v>401.37200000000001</v>
      </c>
      <c r="M62" s="74">
        <f t="shared" si="5"/>
        <v>890.51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163</v>
      </c>
      <c r="B63" s="12">
        <v>99904</v>
      </c>
      <c r="C63" s="12" t="s">
        <v>3830</v>
      </c>
      <c r="D63" s="12" t="s">
        <v>3059</v>
      </c>
      <c r="E63" s="101">
        <v>0.8</v>
      </c>
      <c r="F63" s="39"/>
      <c r="G63" s="74">
        <f t="shared" si="0"/>
        <v>167.77199999999999</v>
      </c>
      <c r="H63" s="74">
        <f t="shared" si="1"/>
        <v>132.596</v>
      </c>
      <c r="I63" s="74">
        <f t="shared" si="2"/>
        <v>50.160000000000004</v>
      </c>
      <c r="J63" s="75"/>
      <c r="K63" s="74">
        <f t="shared" si="3"/>
        <v>1203.8420000000001</v>
      </c>
      <c r="L63" s="74">
        <f t="shared" si="4"/>
        <v>401.37200000000001</v>
      </c>
      <c r="M63" s="74">
        <f t="shared" si="5"/>
        <v>890.51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164</v>
      </c>
      <c r="B64" s="12">
        <v>27860</v>
      </c>
      <c r="C64" s="12" t="s">
        <v>3207</v>
      </c>
      <c r="D64" s="19" t="s">
        <v>3056</v>
      </c>
      <c r="E64" s="100">
        <v>0.8</v>
      </c>
      <c r="F64" s="39"/>
      <c r="G64" s="74">
        <f t="shared" si="0"/>
        <v>167.77199999999999</v>
      </c>
      <c r="H64" s="74">
        <f t="shared" si="1"/>
        <v>132.596</v>
      </c>
      <c r="I64" s="74">
        <f t="shared" si="2"/>
        <v>50.160000000000004</v>
      </c>
      <c r="J64" s="75"/>
      <c r="K64" s="74">
        <f t="shared" si="3"/>
        <v>1203.8420000000001</v>
      </c>
      <c r="L64" s="74">
        <f t="shared" si="4"/>
        <v>401.37200000000001</v>
      </c>
      <c r="M64" s="74">
        <f t="shared" si="5"/>
        <v>890.51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165</v>
      </c>
      <c r="B65" s="12">
        <v>99904</v>
      </c>
      <c r="C65" s="12" t="s">
        <v>3830</v>
      </c>
      <c r="D65" s="12" t="s">
        <v>3059</v>
      </c>
      <c r="E65" s="100">
        <v>0.8</v>
      </c>
      <c r="F65" s="39"/>
      <c r="G65" s="74">
        <f t="shared" si="0"/>
        <v>167.77199999999999</v>
      </c>
      <c r="H65" s="74">
        <f t="shared" si="1"/>
        <v>132.596</v>
      </c>
      <c r="I65" s="74">
        <f t="shared" si="2"/>
        <v>50.160000000000004</v>
      </c>
      <c r="J65" s="75"/>
      <c r="K65" s="74">
        <f t="shared" si="3"/>
        <v>1203.8420000000001</v>
      </c>
      <c r="L65" s="74">
        <f t="shared" si="4"/>
        <v>401.37200000000001</v>
      </c>
      <c r="M65" s="74">
        <f t="shared" si="5"/>
        <v>890.51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166</v>
      </c>
      <c r="B66" s="12">
        <v>99904</v>
      </c>
      <c r="C66" s="12" t="s">
        <v>3830</v>
      </c>
      <c r="D66" s="12" t="s">
        <v>3059</v>
      </c>
      <c r="E66" s="100">
        <v>0.8</v>
      </c>
      <c r="F66" s="39"/>
      <c r="G66" s="74">
        <f t="shared" si="0"/>
        <v>167.77199999999999</v>
      </c>
      <c r="H66" s="74">
        <f t="shared" si="1"/>
        <v>132.596</v>
      </c>
      <c r="I66" s="74">
        <f t="shared" si="2"/>
        <v>50.160000000000004</v>
      </c>
      <c r="J66" s="75"/>
      <c r="K66" s="74">
        <f t="shared" si="3"/>
        <v>1203.8420000000001</v>
      </c>
      <c r="L66" s="74">
        <f t="shared" si="4"/>
        <v>401.37200000000001</v>
      </c>
      <c r="M66" s="74">
        <f t="shared" si="5"/>
        <v>890.51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167</v>
      </c>
      <c r="B67" s="12">
        <v>99904</v>
      </c>
      <c r="C67" s="12" t="s">
        <v>3830</v>
      </c>
      <c r="D67" s="12" t="s">
        <v>3059</v>
      </c>
      <c r="E67" s="100">
        <v>0.8</v>
      </c>
      <c r="F67" s="39"/>
      <c r="G67" s="74">
        <f t="shared" si="0"/>
        <v>167.77199999999999</v>
      </c>
      <c r="H67" s="74">
        <f t="shared" si="1"/>
        <v>132.596</v>
      </c>
      <c r="I67" s="74">
        <f t="shared" si="2"/>
        <v>50.160000000000004</v>
      </c>
      <c r="J67" s="75"/>
      <c r="K67" s="74">
        <f t="shared" si="3"/>
        <v>1203.8420000000001</v>
      </c>
      <c r="L67" s="74">
        <f t="shared" si="4"/>
        <v>401.37200000000001</v>
      </c>
      <c r="M67" s="74">
        <f t="shared" si="5"/>
        <v>890.51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12" t="s">
        <v>168</v>
      </c>
      <c r="B68" s="12">
        <v>30780</v>
      </c>
      <c r="C68" s="12" t="s">
        <v>3217</v>
      </c>
      <c r="D68" s="19" t="s">
        <v>3056</v>
      </c>
      <c r="E68" s="100">
        <v>0.80200000000000005</v>
      </c>
      <c r="F68" s="39"/>
      <c r="G68" s="74">
        <f t="shared" si="0"/>
        <v>168.03927999999999</v>
      </c>
      <c r="H68" s="74">
        <f t="shared" si="1"/>
        <v>132.80724000000001</v>
      </c>
      <c r="I68" s="74">
        <f t="shared" si="2"/>
        <v>50.239900000000006</v>
      </c>
      <c r="J68" s="75"/>
      <c r="K68" s="74">
        <f t="shared" si="3"/>
        <v>1205.7598800000001</v>
      </c>
      <c r="L68" s="74">
        <f t="shared" si="4"/>
        <v>401.85928000000001</v>
      </c>
      <c r="M68" s="74">
        <f t="shared" si="5"/>
        <v>891.81740000000013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40" t="s">
        <v>169</v>
      </c>
      <c r="B69" s="12">
        <v>99904</v>
      </c>
      <c r="C69" s="12" t="s">
        <v>3830</v>
      </c>
      <c r="D69" s="12" t="s">
        <v>3059</v>
      </c>
      <c r="E69" s="100">
        <v>0.8</v>
      </c>
      <c r="F69" s="39"/>
      <c r="G69" s="74">
        <f t="shared" si="0"/>
        <v>167.77199999999999</v>
      </c>
      <c r="H69" s="74">
        <f t="shared" si="1"/>
        <v>132.596</v>
      </c>
      <c r="I69" s="74">
        <f t="shared" si="2"/>
        <v>50.160000000000004</v>
      </c>
      <c r="J69" s="75"/>
      <c r="K69" s="74">
        <f t="shared" si="3"/>
        <v>1203.8420000000001</v>
      </c>
      <c r="L69" s="74">
        <f t="shared" si="4"/>
        <v>401.37200000000001</v>
      </c>
      <c r="M69" s="74">
        <f t="shared" si="5"/>
        <v>890.51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12" t="s">
        <v>171</v>
      </c>
      <c r="B70" s="12">
        <v>30780</v>
      </c>
      <c r="C70" s="12" t="s">
        <v>3217</v>
      </c>
      <c r="D70" s="19" t="s">
        <v>3056</v>
      </c>
      <c r="E70" s="100">
        <v>0.80200000000000005</v>
      </c>
      <c r="F70" s="39"/>
      <c r="G70" s="74">
        <f t="shared" si="0"/>
        <v>168.03927999999999</v>
      </c>
      <c r="H70" s="74">
        <f t="shared" si="1"/>
        <v>132.80724000000001</v>
      </c>
      <c r="I70" s="74">
        <f t="shared" si="2"/>
        <v>50.239900000000006</v>
      </c>
      <c r="J70" s="75"/>
      <c r="K70" s="74">
        <f t="shared" si="3"/>
        <v>1205.7598800000001</v>
      </c>
      <c r="L70" s="74">
        <f t="shared" si="4"/>
        <v>401.85928000000001</v>
      </c>
      <c r="M70" s="74">
        <f t="shared" si="5"/>
        <v>891.81740000000013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40" t="s">
        <v>172</v>
      </c>
      <c r="B71" s="12">
        <v>99904</v>
      </c>
      <c r="C71" s="12" t="s">
        <v>3830</v>
      </c>
      <c r="D71" s="12" t="s">
        <v>3059</v>
      </c>
      <c r="E71" s="100">
        <v>0.8</v>
      </c>
      <c r="F71" s="39"/>
      <c r="G71" s="74">
        <f t="shared" si="0"/>
        <v>167.77199999999999</v>
      </c>
      <c r="H71" s="74">
        <f t="shared" si="1"/>
        <v>132.596</v>
      </c>
      <c r="I71" s="74">
        <f t="shared" si="2"/>
        <v>50.160000000000004</v>
      </c>
      <c r="J71" s="75"/>
      <c r="K71" s="74">
        <f t="shared" si="3"/>
        <v>1203.8420000000001</v>
      </c>
      <c r="L71" s="74">
        <f t="shared" si="4"/>
        <v>401.37200000000001</v>
      </c>
      <c r="M71" s="74">
        <f t="shared" si="5"/>
        <v>890.51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173</v>
      </c>
      <c r="B72" s="12">
        <v>99904</v>
      </c>
      <c r="C72" s="12" t="s">
        <v>3830</v>
      </c>
      <c r="D72" s="12" t="s">
        <v>3059</v>
      </c>
      <c r="E72" s="100">
        <v>0.8</v>
      </c>
      <c r="F72" s="39"/>
      <c r="G72" s="74">
        <f t="shared" si="0"/>
        <v>167.77199999999999</v>
      </c>
      <c r="H72" s="74">
        <f t="shared" si="1"/>
        <v>132.596</v>
      </c>
      <c r="I72" s="74">
        <f t="shared" si="2"/>
        <v>50.160000000000004</v>
      </c>
      <c r="J72" s="75"/>
      <c r="K72" s="74">
        <f t="shared" si="3"/>
        <v>1203.8420000000001</v>
      </c>
      <c r="L72" s="74">
        <f t="shared" si="4"/>
        <v>401.37200000000001</v>
      </c>
      <c r="M72" s="74">
        <f t="shared" si="5"/>
        <v>890.51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12" t="s">
        <v>174</v>
      </c>
      <c r="B73" s="12">
        <v>22900</v>
      </c>
      <c r="C73" s="12" t="s">
        <v>3209</v>
      </c>
      <c r="D73" s="19" t="s">
        <v>3056</v>
      </c>
      <c r="E73" s="100">
        <v>0.8</v>
      </c>
      <c r="F73" s="39"/>
      <c r="G73" s="74">
        <f t="shared" ref="G73:G83" si="6">+(E73*133.64)+60.86</f>
        <v>167.77199999999999</v>
      </c>
      <c r="H73" s="74">
        <f t="shared" ref="H73:H83" si="7">(E73*105.62)+48.1</f>
        <v>132.596</v>
      </c>
      <c r="I73" s="74">
        <f t="shared" ref="I73:I83" si="8">(E73*39.95)+18.2</f>
        <v>50.160000000000004</v>
      </c>
      <c r="J73" s="75"/>
      <c r="K73" s="74">
        <f t="shared" ref="K73:K83" si="9">((E73*958.94)+436.69)</f>
        <v>1203.8420000000001</v>
      </c>
      <c r="L73" s="74">
        <f t="shared" ref="L73:L83" si="10">(E73*243.64)+206.46</f>
        <v>401.37200000000001</v>
      </c>
      <c r="M73" s="74">
        <f t="shared" ref="M73:M83" si="11">(E73*653.7)+367.55</f>
        <v>890.51</v>
      </c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40" t="s">
        <v>175</v>
      </c>
      <c r="B74" s="12">
        <v>99904</v>
      </c>
      <c r="C74" s="12" t="s">
        <v>3830</v>
      </c>
      <c r="D74" s="12" t="s">
        <v>3059</v>
      </c>
      <c r="E74" s="100">
        <v>0.8</v>
      </c>
      <c r="F74" s="39"/>
      <c r="G74" s="74">
        <f t="shared" si="6"/>
        <v>167.77199999999999</v>
      </c>
      <c r="H74" s="74">
        <f t="shared" si="7"/>
        <v>132.596</v>
      </c>
      <c r="I74" s="74">
        <f t="shared" si="8"/>
        <v>50.160000000000004</v>
      </c>
      <c r="J74" s="75"/>
      <c r="K74" s="74">
        <f t="shared" si="9"/>
        <v>1203.8420000000001</v>
      </c>
      <c r="L74" s="74">
        <f t="shared" si="10"/>
        <v>401.37200000000001</v>
      </c>
      <c r="M74" s="74">
        <f t="shared" si="11"/>
        <v>890.51</v>
      </c>
      <c r="N74" s="9"/>
      <c r="O74" s="9"/>
      <c r="P74" s="47"/>
      <c r="Q74" s="49"/>
      <c r="R74" s="9"/>
      <c r="S74" s="9"/>
      <c r="T74" s="5"/>
      <c r="U74" s="9"/>
      <c r="V74" s="9"/>
      <c r="W74" s="9"/>
    </row>
    <row r="75" spans="1:23" x14ac:dyDescent="0.3">
      <c r="A75" s="40" t="s">
        <v>176</v>
      </c>
      <c r="B75" s="12">
        <v>99904</v>
      </c>
      <c r="C75" s="12" t="s">
        <v>3830</v>
      </c>
      <c r="D75" s="12" t="s">
        <v>3059</v>
      </c>
      <c r="E75" s="100">
        <v>0.8</v>
      </c>
      <c r="F75" s="39"/>
      <c r="G75" s="74">
        <f t="shared" si="6"/>
        <v>167.77199999999999</v>
      </c>
      <c r="H75" s="74">
        <f t="shared" si="7"/>
        <v>132.596</v>
      </c>
      <c r="I75" s="74">
        <f t="shared" si="8"/>
        <v>50.160000000000004</v>
      </c>
      <c r="J75" s="75"/>
      <c r="K75" s="74">
        <f t="shared" si="9"/>
        <v>1203.8420000000001</v>
      </c>
      <c r="L75" s="74">
        <f t="shared" si="10"/>
        <v>401.37200000000001</v>
      </c>
      <c r="M75" s="74">
        <f t="shared" si="11"/>
        <v>890.51</v>
      </c>
      <c r="N75" s="9"/>
      <c r="O75" s="9"/>
      <c r="P75" s="47"/>
      <c r="Q75" s="49"/>
      <c r="R75" s="9"/>
      <c r="S75" s="9"/>
      <c r="T75" s="5"/>
      <c r="U75" s="9"/>
      <c r="V75" s="9"/>
      <c r="W75" s="9"/>
    </row>
    <row r="76" spans="1:23" x14ac:dyDescent="0.3">
      <c r="A76" s="40" t="s">
        <v>170</v>
      </c>
      <c r="B76" s="12">
        <v>99904</v>
      </c>
      <c r="C76" s="12" t="s">
        <v>3830</v>
      </c>
      <c r="D76" s="12" t="s">
        <v>3059</v>
      </c>
      <c r="E76" s="100">
        <v>0.8</v>
      </c>
      <c r="F76" s="39"/>
      <c r="G76" s="74">
        <f t="shared" si="6"/>
        <v>167.77199999999999</v>
      </c>
      <c r="H76" s="74">
        <f t="shared" si="7"/>
        <v>132.596</v>
      </c>
      <c r="I76" s="74">
        <f t="shared" si="8"/>
        <v>50.160000000000004</v>
      </c>
      <c r="J76" s="75"/>
      <c r="K76" s="74">
        <f t="shared" si="9"/>
        <v>1203.8420000000001</v>
      </c>
      <c r="L76" s="74">
        <f t="shared" si="10"/>
        <v>401.37200000000001</v>
      </c>
      <c r="M76" s="74">
        <f t="shared" si="11"/>
        <v>890.51</v>
      </c>
      <c r="N76" s="9"/>
      <c r="O76" s="9"/>
      <c r="P76" s="47"/>
      <c r="Q76" s="49"/>
      <c r="R76" s="9"/>
      <c r="S76" s="9"/>
      <c r="T76" s="5"/>
      <c r="U76" s="9"/>
      <c r="V76" s="9"/>
      <c r="W76" s="9"/>
    </row>
    <row r="77" spans="1:23" x14ac:dyDescent="0.3">
      <c r="A77" s="40" t="s">
        <v>177</v>
      </c>
      <c r="B77" s="12">
        <v>99904</v>
      </c>
      <c r="C77" s="12" t="s">
        <v>3830</v>
      </c>
      <c r="D77" s="12" t="s">
        <v>3059</v>
      </c>
      <c r="E77" s="100">
        <v>0.8</v>
      </c>
      <c r="F77" s="39"/>
      <c r="G77" s="74">
        <f t="shared" si="6"/>
        <v>167.77199999999999</v>
      </c>
      <c r="H77" s="74">
        <f t="shared" si="7"/>
        <v>132.596</v>
      </c>
      <c r="I77" s="74">
        <f t="shared" si="8"/>
        <v>50.160000000000004</v>
      </c>
      <c r="J77" s="75"/>
      <c r="K77" s="74">
        <f t="shared" si="9"/>
        <v>1203.8420000000001</v>
      </c>
      <c r="L77" s="74">
        <f t="shared" si="10"/>
        <v>401.37200000000001</v>
      </c>
      <c r="M77" s="74">
        <f t="shared" si="11"/>
        <v>890.51</v>
      </c>
      <c r="N77" s="9"/>
      <c r="O77" s="9"/>
      <c r="P77" s="47"/>
      <c r="Q77" s="49"/>
      <c r="R77" s="9"/>
      <c r="S77" s="9"/>
      <c r="T77" s="5"/>
      <c r="U77" s="9"/>
      <c r="V77" s="9"/>
      <c r="W77" s="9"/>
    </row>
    <row r="78" spans="1:23" x14ac:dyDescent="0.3">
      <c r="A78" s="40" t="s">
        <v>178</v>
      </c>
      <c r="B78" s="12">
        <v>99904</v>
      </c>
      <c r="C78" s="12" t="s">
        <v>3830</v>
      </c>
      <c r="D78" s="12" t="s">
        <v>3059</v>
      </c>
      <c r="E78" s="100">
        <v>0.8</v>
      </c>
      <c r="F78" s="39"/>
      <c r="G78" s="74">
        <f t="shared" si="6"/>
        <v>167.77199999999999</v>
      </c>
      <c r="H78" s="74">
        <f t="shared" si="7"/>
        <v>132.596</v>
      </c>
      <c r="I78" s="74">
        <f t="shared" si="8"/>
        <v>50.160000000000004</v>
      </c>
      <c r="J78" s="75"/>
      <c r="K78" s="74">
        <f t="shared" si="9"/>
        <v>1203.8420000000001</v>
      </c>
      <c r="L78" s="74">
        <f t="shared" si="10"/>
        <v>401.37200000000001</v>
      </c>
      <c r="M78" s="74">
        <f t="shared" si="11"/>
        <v>890.51</v>
      </c>
      <c r="N78" s="9"/>
      <c r="O78" s="9"/>
      <c r="P78" s="47"/>
      <c r="Q78" s="49"/>
      <c r="R78" s="9"/>
      <c r="S78" s="9"/>
      <c r="T78" s="5"/>
      <c r="U78" s="9"/>
      <c r="V78" s="9"/>
      <c r="W78" s="9"/>
    </row>
    <row r="79" spans="1:23" x14ac:dyDescent="0.3">
      <c r="A79" s="40" t="s">
        <v>179</v>
      </c>
      <c r="B79" s="12">
        <v>99904</v>
      </c>
      <c r="C79" s="12" t="s">
        <v>3830</v>
      </c>
      <c r="D79" s="12" t="s">
        <v>3059</v>
      </c>
      <c r="E79" s="100">
        <v>0.8</v>
      </c>
      <c r="F79" s="39"/>
      <c r="G79" s="74">
        <f t="shared" si="6"/>
        <v>167.77199999999999</v>
      </c>
      <c r="H79" s="74">
        <f t="shared" si="7"/>
        <v>132.596</v>
      </c>
      <c r="I79" s="74">
        <f t="shared" si="8"/>
        <v>50.160000000000004</v>
      </c>
      <c r="J79" s="75"/>
      <c r="K79" s="74">
        <f t="shared" si="9"/>
        <v>1203.8420000000001</v>
      </c>
      <c r="L79" s="74">
        <f t="shared" si="10"/>
        <v>401.37200000000001</v>
      </c>
      <c r="M79" s="74">
        <f t="shared" si="11"/>
        <v>890.51</v>
      </c>
      <c r="N79" s="9"/>
      <c r="O79" s="9"/>
      <c r="P79" s="47"/>
      <c r="Q79" s="49"/>
      <c r="R79" s="9"/>
      <c r="S79" s="9"/>
      <c r="T79" s="5"/>
      <c r="U79" s="9"/>
      <c r="V79" s="9"/>
      <c r="W79" s="9"/>
    </row>
    <row r="80" spans="1:23" x14ac:dyDescent="0.3">
      <c r="A80" s="12" t="s">
        <v>180</v>
      </c>
      <c r="B80" s="12">
        <v>22220</v>
      </c>
      <c r="C80" s="12" t="s">
        <v>3193</v>
      </c>
      <c r="D80" s="19" t="s">
        <v>3056</v>
      </c>
      <c r="E80" s="100">
        <v>0.83230000000000004</v>
      </c>
      <c r="F80" s="39"/>
      <c r="G80" s="74">
        <f t="shared" si="6"/>
        <v>172.088572</v>
      </c>
      <c r="H80" s="74">
        <f t="shared" si="7"/>
        <v>136.00752600000001</v>
      </c>
      <c r="I80" s="74">
        <f t="shared" si="8"/>
        <v>51.450384999999997</v>
      </c>
      <c r="J80" s="75"/>
      <c r="K80" s="74">
        <f t="shared" si="9"/>
        <v>1234.8157620000002</v>
      </c>
      <c r="L80" s="74">
        <f t="shared" si="10"/>
        <v>409.24157200000002</v>
      </c>
      <c r="M80" s="74">
        <f t="shared" si="11"/>
        <v>911.6245100000001</v>
      </c>
      <c r="N80" s="9"/>
      <c r="O80" s="9"/>
      <c r="P80" s="47"/>
      <c r="Q80" s="49"/>
      <c r="R80" s="9"/>
      <c r="S80" s="9"/>
      <c r="T80" s="5"/>
      <c r="U80" s="9"/>
      <c r="V80" s="9"/>
      <c r="W80" s="9"/>
    </row>
    <row r="81" spans="1:23" x14ac:dyDescent="0.3">
      <c r="A81" s="40" t="s">
        <v>181</v>
      </c>
      <c r="B81" s="12">
        <v>99904</v>
      </c>
      <c r="C81" s="12" t="s">
        <v>3830</v>
      </c>
      <c r="D81" s="12" t="s">
        <v>3059</v>
      </c>
      <c r="E81" s="100">
        <v>0.8</v>
      </c>
      <c r="F81" s="39"/>
      <c r="G81" s="74">
        <f t="shared" si="6"/>
        <v>167.77199999999999</v>
      </c>
      <c r="H81" s="74">
        <f t="shared" si="7"/>
        <v>132.596</v>
      </c>
      <c r="I81" s="74">
        <f t="shared" si="8"/>
        <v>50.160000000000004</v>
      </c>
      <c r="J81" s="75"/>
      <c r="K81" s="74">
        <f t="shared" si="9"/>
        <v>1203.8420000000001</v>
      </c>
      <c r="L81" s="74">
        <f t="shared" si="10"/>
        <v>401.37200000000001</v>
      </c>
      <c r="M81" s="74">
        <f t="shared" si="11"/>
        <v>890.51</v>
      </c>
      <c r="N81" s="9"/>
      <c r="O81" s="9"/>
      <c r="P81" s="47"/>
      <c r="Q81" s="49"/>
      <c r="R81" s="9"/>
      <c r="S81" s="9"/>
      <c r="T81" s="5"/>
      <c r="U81" s="9"/>
      <c r="V81" s="9"/>
      <c r="W81" s="9"/>
    </row>
    <row r="82" spans="1:23" x14ac:dyDescent="0.3">
      <c r="A82" s="40" t="s">
        <v>182</v>
      </c>
      <c r="B82" s="12">
        <v>99904</v>
      </c>
      <c r="C82" s="12" t="s">
        <v>3830</v>
      </c>
      <c r="D82" s="12" t="s">
        <v>3059</v>
      </c>
      <c r="E82" s="100">
        <v>0.8</v>
      </c>
      <c r="F82" s="39"/>
      <c r="G82" s="74">
        <f t="shared" si="6"/>
        <v>167.77199999999999</v>
      </c>
      <c r="H82" s="74">
        <f t="shared" si="7"/>
        <v>132.596</v>
      </c>
      <c r="I82" s="74">
        <f t="shared" si="8"/>
        <v>50.160000000000004</v>
      </c>
      <c r="J82" s="75"/>
      <c r="K82" s="74">
        <f t="shared" si="9"/>
        <v>1203.8420000000001</v>
      </c>
      <c r="L82" s="74">
        <f t="shared" si="10"/>
        <v>401.37200000000001</v>
      </c>
      <c r="M82" s="74">
        <f t="shared" si="11"/>
        <v>890.51</v>
      </c>
      <c r="N82" s="9"/>
      <c r="O82" s="9"/>
      <c r="P82" s="47"/>
      <c r="Q82" s="49"/>
      <c r="R82" s="9"/>
      <c r="S82" s="9"/>
      <c r="T82" s="5"/>
      <c r="U82" s="9"/>
      <c r="V82" s="9"/>
      <c r="W82" s="9"/>
    </row>
    <row r="83" spans="1:23" x14ac:dyDescent="0.3">
      <c r="A83" s="40" t="s">
        <v>183</v>
      </c>
      <c r="B83" s="12">
        <v>99904</v>
      </c>
      <c r="C83" s="12" t="s">
        <v>3830</v>
      </c>
      <c r="D83" s="12" t="s">
        <v>3059</v>
      </c>
      <c r="E83" s="100">
        <v>0.8</v>
      </c>
      <c r="F83" s="39"/>
      <c r="G83" s="74">
        <f t="shared" si="6"/>
        <v>167.77199999999999</v>
      </c>
      <c r="H83" s="74">
        <f t="shared" si="7"/>
        <v>132.596</v>
      </c>
      <c r="I83" s="74">
        <f t="shared" si="8"/>
        <v>50.160000000000004</v>
      </c>
      <c r="J83" s="75"/>
      <c r="K83" s="74">
        <f t="shared" si="9"/>
        <v>1203.8420000000001</v>
      </c>
      <c r="L83" s="74">
        <f t="shared" si="10"/>
        <v>401.37200000000001</v>
      </c>
      <c r="M83" s="74">
        <f t="shared" si="11"/>
        <v>890.51</v>
      </c>
      <c r="N83" s="9"/>
      <c r="O83" s="9"/>
      <c r="P83" s="47"/>
      <c r="Q83" s="49"/>
      <c r="R83" s="9"/>
      <c r="S83" s="9"/>
      <c r="T83" s="5"/>
      <c r="U83" s="9"/>
      <c r="V83" s="9"/>
      <c r="W83" s="9"/>
    </row>
    <row r="84" spans="1:23" x14ac:dyDescent="0.3">
      <c r="A84" s="3"/>
      <c r="B84" s="3"/>
      <c r="C84" s="4"/>
      <c r="D84" s="4"/>
      <c r="E84" s="4"/>
      <c r="F84" s="3"/>
      <c r="G84" s="4"/>
      <c r="H84" s="8"/>
      <c r="I84" s="8"/>
      <c r="J84" s="5"/>
      <c r="K84" s="5"/>
      <c r="L84" s="6"/>
      <c r="M84" s="9"/>
      <c r="N84" s="9"/>
      <c r="O84" s="9"/>
      <c r="P84" s="47"/>
      <c r="Q84" s="49"/>
      <c r="R84" s="9"/>
      <c r="S84" s="9"/>
      <c r="T84" s="5"/>
      <c r="U84" s="9"/>
      <c r="V84" s="9"/>
      <c r="W84" s="9"/>
    </row>
    <row r="85" spans="1:23" x14ac:dyDescent="0.3">
      <c r="A85" s="3"/>
      <c r="B85" s="3"/>
      <c r="C85" s="4"/>
      <c r="D85" s="4"/>
      <c r="E85" s="4"/>
      <c r="F85" s="3"/>
      <c r="G85" s="4"/>
      <c r="H85" s="8"/>
      <c r="I85" s="8"/>
      <c r="J85" s="5"/>
      <c r="K85" s="5"/>
      <c r="L85" s="6"/>
      <c r="M85" s="9"/>
      <c r="N85" s="9"/>
      <c r="O85" s="9"/>
      <c r="P85" s="47"/>
      <c r="Q85" s="49"/>
      <c r="R85" s="9"/>
      <c r="S85" s="9"/>
      <c r="T85" s="5"/>
      <c r="U85" s="9"/>
      <c r="V85" s="9"/>
      <c r="W85" s="9"/>
    </row>
    <row r="86" spans="1:23" x14ac:dyDescent="0.3">
      <c r="A86" s="27" t="s">
        <v>4187</v>
      </c>
    </row>
    <row r="87" spans="1:23" x14ac:dyDescent="0.3">
      <c r="A87" s="27"/>
    </row>
  </sheetData>
  <autoFilter ref="A8:M8" xr:uid="{AFF3DBAD-ED66-43D6-8325-3C74C5460F20}">
    <sortState xmlns:xlrd2="http://schemas.microsoft.com/office/spreadsheetml/2017/richdata2" ref="A9:M83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2A70-2C1C-49C9-AA3D-C10E5FD6F7BE}">
  <sheetPr>
    <pageSetUpPr fitToPage="1"/>
  </sheetPr>
  <dimension ref="A1:W73"/>
  <sheetViews>
    <sheetView topLeftCell="A3" zoomScale="115" zoomScaleNormal="115" workbookViewId="0">
      <selection activeCell="I13" sqref="I13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4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43"/>
      <c r="O5" s="43"/>
      <c r="P5" s="43"/>
      <c r="Q5" s="43"/>
      <c r="R5" s="43"/>
      <c r="S5" s="43"/>
      <c r="T5" s="43"/>
      <c r="U5" s="43"/>
      <c r="V5" s="43"/>
      <c r="W5" s="43"/>
    </row>
    <row r="6" spans="1:23" x14ac:dyDescent="0.3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" x14ac:dyDescent="0.35">
      <c r="A7" s="63" t="s">
        <v>3831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184</v>
      </c>
      <c r="B9" s="12">
        <v>36084</v>
      </c>
      <c r="C9" s="12" t="s">
        <v>3273</v>
      </c>
      <c r="D9" s="12" t="s">
        <v>3056</v>
      </c>
      <c r="E9" s="100">
        <v>1.7895000000000001</v>
      </c>
      <c r="F9" s="39"/>
      <c r="G9" s="74">
        <f t="shared" ref="G9:G66" si="0">+(E9*133.64)+60.86</f>
        <v>300.00878</v>
      </c>
      <c r="H9" s="74">
        <f t="shared" ref="H9:H66" si="1">(E9*105.62)+48.1</f>
        <v>237.10699000000002</v>
      </c>
      <c r="I9" s="74">
        <f t="shared" ref="I9:I66" si="2">(E9*39.95)+18.2</f>
        <v>89.690525000000008</v>
      </c>
      <c r="J9" s="75"/>
      <c r="K9" s="74">
        <f t="shared" ref="K9:K66" si="3">((E9*958.94)+436.69)</f>
        <v>2152.7131300000001</v>
      </c>
      <c r="L9" s="74">
        <f t="shared" ref="L9:L66" si="4">(E9*243.64)+206.46</f>
        <v>642.45378000000005</v>
      </c>
      <c r="M9" s="74">
        <f t="shared" ref="M9:M66" si="5">(E9*653.7)+367.55</f>
        <v>1537.3461500000001</v>
      </c>
      <c r="N9" s="44"/>
      <c r="O9" s="44"/>
    </row>
    <row r="10" spans="1:23" x14ac:dyDescent="0.3">
      <c r="A10" s="40" t="s">
        <v>185</v>
      </c>
      <c r="B10" s="12">
        <v>99905</v>
      </c>
      <c r="C10" s="12" t="s">
        <v>3831</v>
      </c>
      <c r="D10" s="12" t="s">
        <v>3059</v>
      </c>
      <c r="E10" s="100">
        <v>1.2687999999999999</v>
      </c>
      <c r="F10" s="39"/>
      <c r="G10" s="74">
        <f t="shared" si="0"/>
        <v>230.42243199999996</v>
      </c>
      <c r="H10" s="74">
        <f t="shared" si="1"/>
        <v>182.11065600000001</v>
      </c>
      <c r="I10" s="74">
        <f t="shared" si="2"/>
        <v>68.888559999999998</v>
      </c>
      <c r="J10" s="75"/>
      <c r="K10" s="74">
        <f t="shared" si="3"/>
        <v>1653.3930720000001</v>
      </c>
      <c r="L10" s="74">
        <f t="shared" si="4"/>
        <v>515.59043199999996</v>
      </c>
      <c r="M10" s="74">
        <f t="shared" si="5"/>
        <v>1196.9645600000001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3">
      <c r="A11" s="40" t="s">
        <v>186</v>
      </c>
      <c r="B11" s="12">
        <v>99905</v>
      </c>
      <c r="C11" s="12" t="s">
        <v>3831</v>
      </c>
      <c r="D11" s="12" t="s">
        <v>3059</v>
      </c>
      <c r="E11" s="100">
        <v>1.2687999999999999</v>
      </c>
      <c r="F11" s="39"/>
      <c r="G11" s="74">
        <f t="shared" si="0"/>
        <v>230.42243199999996</v>
      </c>
      <c r="H11" s="74">
        <f t="shared" si="1"/>
        <v>182.11065600000001</v>
      </c>
      <c r="I11" s="74">
        <f t="shared" si="2"/>
        <v>68.888559999999998</v>
      </c>
      <c r="J11" s="75"/>
      <c r="K11" s="74">
        <f t="shared" si="3"/>
        <v>1653.3930720000001</v>
      </c>
      <c r="L11" s="74">
        <f t="shared" si="4"/>
        <v>515.59043199999996</v>
      </c>
      <c r="M11" s="74">
        <f t="shared" si="5"/>
        <v>1196.9645600000001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12" t="s">
        <v>187</v>
      </c>
      <c r="B12" s="12">
        <v>17020</v>
      </c>
      <c r="C12" s="12" t="s">
        <v>3277</v>
      </c>
      <c r="D12" s="12" t="s">
        <v>3056</v>
      </c>
      <c r="E12" s="100">
        <v>1.1240000000000001</v>
      </c>
      <c r="F12" s="39"/>
      <c r="G12" s="74">
        <f t="shared" si="0"/>
        <v>211.07136000000003</v>
      </c>
      <c r="H12" s="74">
        <f t="shared" si="1"/>
        <v>166.81688000000003</v>
      </c>
      <c r="I12" s="74">
        <f t="shared" si="2"/>
        <v>63.103800000000007</v>
      </c>
      <c r="J12" s="75"/>
      <c r="K12" s="74">
        <f t="shared" si="3"/>
        <v>1514.5385600000002</v>
      </c>
      <c r="L12" s="74">
        <f t="shared" si="4"/>
        <v>480.31136000000004</v>
      </c>
      <c r="M12" s="74">
        <f t="shared" si="5"/>
        <v>1102.3088000000002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188</v>
      </c>
      <c r="B13" s="12">
        <v>99905</v>
      </c>
      <c r="C13" s="12" t="s">
        <v>3831</v>
      </c>
      <c r="D13" s="12" t="s">
        <v>3059</v>
      </c>
      <c r="E13" s="114">
        <v>1.2687999999999999</v>
      </c>
      <c r="F13" s="39"/>
      <c r="G13" s="74">
        <f t="shared" si="0"/>
        <v>230.42243199999996</v>
      </c>
      <c r="H13" s="74">
        <f t="shared" si="1"/>
        <v>182.11065600000001</v>
      </c>
      <c r="I13" s="74">
        <f t="shared" si="2"/>
        <v>68.888559999999998</v>
      </c>
      <c r="J13" s="75"/>
      <c r="K13" s="74">
        <f t="shared" si="3"/>
        <v>1653.3930720000001</v>
      </c>
      <c r="L13" s="74">
        <f t="shared" si="4"/>
        <v>515.59043199999996</v>
      </c>
      <c r="M13" s="74">
        <f t="shared" si="5"/>
        <v>1196.9645600000001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189</v>
      </c>
      <c r="B14" s="12">
        <v>99905</v>
      </c>
      <c r="C14" s="12" t="s">
        <v>3831</v>
      </c>
      <c r="D14" s="12" t="s">
        <v>3059</v>
      </c>
      <c r="E14" s="100">
        <v>1.2687999999999999</v>
      </c>
      <c r="F14" s="39"/>
      <c r="G14" s="74">
        <f t="shared" si="0"/>
        <v>230.42243199999996</v>
      </c>
      <c r="H14" s="74">
        <f t="shared" si="1"/>
        <v>182.11065600000001</v>
      </c>
      <c r="I14" s="74">
        <f t="shared" si="2"/>
        <v>68.888559999999998</v>
      </c>
      <c r="J14" s="75"/>
      <c r="K14" s="74">
        <f t="shared" si="3"/>
        <v>1653.3930720000001</v>
      </c>
      <c r="L14" s="74">
        <f t="shared" si="4"/>
        <v>515.59043199999996</v>
      </c>
      <c r="M14" s="74">
        <f t="shared" si="5"/>
        <v>1196.9645600000001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190</v>
      </c>
      <c r="B15" s="12">
        <v>36084</v>
      </c>
      <c r="C15" s="12" t="s">
        <v>3273</v>
      </c>
      <c r="D15" s="12" t="s">
        <v>3056</v>
      </c>
      <c r="E15" s="100">
        <v>1.7895000000000001</v>
      </c>
      <c r="F15" s="39"/>
      <c r="G15" s="74">
        <f t="shared" si="0"/>
        <v>300.00878</v>
      </c>
      <c r="H15" s="74">
        <f t="shared" si="1"/>
        <v>237.10699000000002</v>
      </c>
      <c r="I15" s="74">
        <f t="shared" si="2"/>
        <v>89.690525000000008</v>
      </c>
      <c r="J15" s="75"/>
      <c r="K15" s="74">
        <f t="shared" si="3"/>
        <v>2152.7131300000001</v>
      </c>
      <c r="L15" s="74">
        <f t="shared" si="4"/>
        <v>642.45378000000005</v>
      </c>
      <c r="M15" s="74">
        <f t="shared" si="5"/>
        <v>1537.3461500000001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40" t="s">
        <v>191</v>
      </c>
      <c r="B16" s="12">
        <v>99905</v>
      </c>
      <c r="C16" s="12" t="s">
        <v>3831</v>
      </c>
      <c r="D16" s="12" t="s">
        <v>3059</v>
      </c>
      <c r="E16" s="101">
        <v>1.2687999999999999</v>
      </c>
      <c r="F16" s="39"/>
      <c r="G16" s="74">
        <f t="shared" si="0"/>
        <v>230.42243199999996</v>
      </c>
      <c r="H16" s="74">
        <f t="shared" si="1"/>
        <v>182.11065600000001</v>
      </c>
      <c r="I16" s="74">
        <f t="shared" si="2"/>
        <v>68.888559999999998</v>
      </c>
      <c r="J16" s="75"/>
      <c r="K16" s="74">
        <f t="shared" si="3"/>
        <v>1653.3930720000001</v>
      </c>
      <c r="L16" s="74">
        <f t="shared" si="4"/>
        <v>515.59043199999996</v>
      </c>
      <c r="M16" s="74">
        <f t="shared" si="5"/>
        <v>1196.9645600000001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12" t="s">
        <v>3893</v>
      </c>
      <c r="B17" s="12">
        <v>40900</v>
      </c>
      <c r="C17" s="12" t="s">
        <v>3283</v>
      </c>
      <c r="D17" s="12" t="s">
        <v>3056</v>
      </c>
      <c r="E17" s="100">
        <v>1.6823000000000001</v>
      </c>
      <c r="F17" s="39"/>
      <c r="G17" s="74">
        <f t="shared" si="0"/>
        <v>285.68257199999999</v>
      </c>
      <c r="H17" s="74">
        <f t="shared" si="1"/>
        <v>225.78452600000003</v>
      </c>
      <c r="I17" s="74">
        <f t="shared" si="2"/>
        <v>85.407885000000007</v>
      </c>
      <c r="J17" s="75"/>
      <c r="K17" s="74">
        <f t="shared" si="3"/>
        <v>2049.9147620000003</v>
      </c>
      <c r="L17" s="74">
        <f t="shared" si="4"/>
        <v>616.33557200000007</v>
      </c>
      <c r="M17" s="74">
        <f t="shared" si="5"/>
        <v>1467.2695100000001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12" t="s">
        <v>192</v>
      </c>
      <c r="B18" s="12">
        <v>23420</v>
      </c>
      <c r="C18" s="12" t="s">
        <v>3285</v>
      </c>
      <c r="D18" s="12" t="s">
        <v>3056</v>
      </c>
      <c r="E18" s="100">
        <v>1.1484000000000001</v>
      </c>
      <c r="F18" s="39"/>
      <c r="G18" s="74">
        <f t="shared" si="0"/>
        <v>214.332176</v>
      </c>
      <c r="H18" s="74">
        <f t="shared" si="1"/>
        <v>169.39400800000001</v>
      </c>
      <c r="I18" s="74">
        <f t="shared" si="2"/>
        <v>64.078580000000002</v>
      </c>
      <c r="J18" s="75"/>
      <c r="K18" s="74">
        <f t="shared" si="3"/>
        <v>1537.9366960000002</v>
      </c>
      <c r="L18" s="74">
        <f t="shared" si="4"/>
        <v>486.25617599999998</v>
      </c>
      <c r="M18" s="74">
        <f t="shared" si="5"/>
        <v>1118.25908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40" t="s">
        <v>193</v>
      </c>
      <c r="B19" s="12">
        <v>99905</v>
      </c>
      <c r="C19" s="12" t="s">
        <v>3831</v>
      </c>
      <c r="D19" s="12" t="s">
        <v>3059</v>
      </c>
      <c r="E19" s="100">
        <v>1.2687999999999999</v>
      </c>
      <c r="F19" s="39"/>
      <c r="G19" s="74">
        <f t="shared" si="0"/>
        <v>230.42243199999996</v>
      </c>
      <c r="H19" s="74">
        <f t="shared" si="1"/>
        <v>182.11065600000001</v>
      </c>
      <c r="I19" s="74">
        <f t="shared" si="2"/>
        <v>68.888559999999998</v>
      </c>
      <c r="J19" s="75"/>
      <c r="K19" s="74">
        <f t="shared" si="3"/>
        <v>1653.3930720000001</v>
      </c>
      <c r="L19" s="74">
        <f t="shared" si="4"/>
        <v>515.59043199999996</v>
      </c>
      <c r="M19" s="74">
        <f t="shared" si="5"/>
        <v>1196.9645600000001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194</v>
      </c>
      <c r="B20" s="12">
        <v>99905</v>
      </c>
      <c r="C20" s="12" t="s">
        <v>3831</v>
      </c>
      <c r="D20" s="12" t="s">
        <v>3059</v>
      </c>
      <c r="E20" s="100">
        <v>1.2687999999999999</v>
      </c>
      <c r="F20" s="39"/>
      <c r="G20" s="74">
        <f t="shared" si="0"/>
        <v>230.42243199999996</v>
      </c>
      <c r="H20" s="74">
        <f t="shared" si="1"/>
        <v>182.11065600000001</v>
      </c>
      <c r="I20" s="74">
        <f t="shared" si="2"/>
        <v>68.888559999999998</v>
      </c>
      <c r="J20" s="75"/>
      <c r="K20" s="74">
        <f t="shared" si="3"/>
        <v>1653.3930720000001</v>
      </c>
      <c r="L20" s="74">
        <f t="shared" si="4"/>
        <v>515.59043199999996</v>
      </c>
      <c r="M20" s="74">
        <f t="shared" si="5"/>
        <v>1196.9645600000001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12" t="s">
        <v>195</v>
      </c>
      <c r="B21" s="12">
        <v>20940</v>
      </c>
      <c r="C21" s="12" t="s">
        <v>3289</v>
      </c>
      <c r="D21" s="12" t="s">
        <v>3056</v>
      </c>
      <c r="E21" s="100">
        <v>0.90880000000000005</v>
      </c>
      <c r="F21" s="39"/>
      <c r="G21" s="74">
        <f t="shared" si="0"/>
        <v>182.31203199999999</v>
      </c>
      <c r="H21" s="74">
        <f t="shared" si="1"/>
        <v>144.087456</v>
      </c>
      <c r="I21" s="74">
        <f t="shared" si="2"/>
        <v>54.506560000000007</v>
      </c>
      <c r="J21" s="75"/>
      <c r="K21" s="74">
        <f t="shared" si="3"/>
        <v>1308.1746720000001</v>
      </c>
      <c r="L21" s="74">
        <f t="shared" si="4"/>
        <v>427.88003200000003</v>
      </c>
      <c r="M21" s="74">
        <f t="shared" si="5"/>
        <v>961.63256000000001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196</v>
      </c>
      <c r="B22" s="12">
        <v>99905</v>
      </c>
      <c r="C22" s="12" t="s">
        <v>3831</v>
      </c>
      <c r="D22" s="12" t="s">
        <v>3059</v>
      </c>
      <c r="E22" s="100">
        <v>1.2687999999999999</v>
      </c>
      <c r="F22" s="39"/>
      <c r="G22" s="74">
        <f t="shared" si="0"/>
        <v>230.42243199999996</v>
      </c>
      <c r="H22" s="74">
        <f t="shared" si="1"/>
        <v>182.11065600000001</v>
      </c>
      <c r="I22" s="74">
        <f t="shared" si="2"/>
        <v>68.888559999999998</v>
      </c>
      <c r="J22" s="75"/>
      <c r="K22" s="74">
        <f t="shared" si="3"/>
        <v>1653.3930720000001</v>
      </c>
      <c r="L22" s="74">
        <f t="shared" si="4"/>
        <v>515.59043199999996</v>
      </c>
      <c r="M22" s="74">
        <f t="shared" si="5"/>
        <v>1196.9645600000001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12" t="s">
        <v>197</v>
      </c>
      <c r="B23" s="12">
        <v>12540</v>
      </c>
      <c r="C23" s="12" t="s">
        <v>3292</v>
      </c>
      <c r="D23" s="12" t="s">
        <v>3056</v>
      </c>
      <c r="E23" s="100">
        <v>1.2417</v>
      </c>
      <c r="F23" s="39"/>
      <c r="G23" s="74">
        <f t="shared" si="0"/>
        <v>226.80078800000001</v>
      </c>
      <c r="H23" s="74">
        <f t="shared" si="1"/>
        <v>179.24835400000001</v>
      </c>
      <c r="I23" s="74">
        <f t="shared" si="2"/>
        <v>67.805914999999999</v>
      </c>
      <c r="J23" s="75"/>
      <c r="K23" s="74">
        <f t="shared" si="3"/>
        <v>1627.4057980000002</v>
      </c>
      <c r="L23" s="74">
        <f t="shared" si="4"/>
        <v>508.98778800000002</v>
      </c>
      <c r="M23" s="74">
        <f t="shared" si="5"/>
        <v>1179.24929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19" t="s">
        <v>198</v>
      </c>
      <c r="B24" s="19">
        <v>25260</v>
      </c>
      <c r="C24" s="19" t="s">
        <v>3294</v>
      </c>
      <c r="D24" s="19" t="s">
        <v>3056</v>
      </c>
      <c r="E24" s="100">
        <v>1.0496000000000001</v>
      </c>
      <c r="F24" s="39"/>
      <c r="G24" s="74">
        <f t="shared" si="0"/>
        <v>201.12854399999998</v>
      </c>
      <c r="H24" s="74">
        <f t="shared" si="1"/>
        <v>158.958752</v>
      </c>
      <c r="I24" s="74">
        <f t="shared" si="2"/>
        <v>60.131520000000009</v>
      </c>
      <c r="J24" s="75"/>
      <c r="K24" s="74">
        <f t="shared" si="3"/>
        <v>1443.1934240000001</v>
      </c>
      <c r="L24" s="74">
        <f t="shared" si="4"/>
        <v>462.18454400000002</v>
      </c>
      <c r="M24" s="74">
        <f t="shared" si="5"/>
        <v>1053.6735200000001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40" t="s">
        <v>199</v>
      </c>
      <c r="B25" s="12">
        <v>99905</v>
      </c>
      <c r="C25" s="12" t="s">
        <v>3831</v>
      </c>
      <c r="D25" s="12" t="s">
        <v>3059</v>
      </c>
      <c r="E25" s="100">
        <v>1.2687999999999999</v>
      </c>
      <c r="F25" s="39"/>
      <c r="G25" s="74">
        <f t="shared" si="0"/>
        <v>230.42243199999996</v>
      </c>
      <c r="H25" s="74">
        <f t="shared" si="1"/>
        <v>182.11065600000001</v>
      </c>
      <c r="I25" s="74">
        <f t="shared" si="2"/>
        <v>68.888559999999998</v>
      </c>
      <c r="J25" s="75"/>
      <c r="K25" s="74">
        <f t="shared" si="3"/>
        <v>1653.3930720000001</v>
      </c>
      <c r="L25" s="74">
        <f t="shared" si="4"/>
        <v>515.59043199999996</v>
      </c>
      <c r="M25" s="74">
        <f t="shared" si="5"/>
        <v>1196.9645600000001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200</v>
      </c>
      <c r="B26" s="12">
        <v>99905</v>
      </c>
      <c r="C26" s="12" t="s">
        <v>3831</v>
      </c>
      <c r="D26" s="12" t="s">
        <v>3059</v>
      </c>
      <c r="E26" s="100">
        <v>1.2687999999999999</v>
      </c>
      <c r="F26" s="39"/>
      <c r="G26" s="74">
        <f t="shared" si="0"/>
        <v>230.42243199999996</v>
      </c>
      <c r="H26" s="74">
        <f t="shared" si="1"/>
        <v>182.11065600000001</v>
      </c>
      <c r="I26" s="74">
        <f t="shared" si="2"/>
        <v>68.888559999999998</v>
      </c>
      <c r="J26" s="75"/>
      <c r="K26" s="74">
        <f t="shared" si="3"/>
        <v>1653.3930720000001</v>
      </c>
      <c r="L26" s="74">
        <f t="shared" si="4"/>
        <v>515.59043199999996</v>
      </c>
      <c r="M26" s="74">
        <f t="shared" si="5"/>
        <v>1196.9645600000001</v>
      </c>
      <c r="N26" s="9"/>
      <c r="O26" s="9"/>
      <c r="P26" s="47"/>
    </row>
    <row r="27" spans="1:23" x14ac:dyDescent="0.3">
      <c r="A27" s="12" t="s">
        <v>201</v>
      </c>
      <c r="B27" s="12">
        <v>31084</v>
      </c>
      <c r="C27" s="12" t="s">
        <v>3298</v>
      </c>
      <c r="D27" s="12" t="s">
        <v>3056</v>
      </c>
      <c r="E27" s="100">
        <v>1.3092999999999999</v>
      </c>
      <c r="F27" s="39"/>
      <c r="G27" s="74">
        <f t="shared" si="0"/>
        <v>235.83485199999996</v>
      </c>
      <c r="H27" s="74">
        <f t="shared" si="1"/>
        <v>186.38826599999999</v>
      </c>
      <c r="I27" s="74">
        <f t="shared" si="2"/>
        <v>70.506535</v>
      </c>
      <c r="J27" s="75"/>
      <c r="K27" s="74">
        <f t="shared" si="3"/>
        <v>1692.2301420000001</v>
      </c>
      <c r="L27" s="74">
        <f t="shared" si="4"/>
        <v>525.457852</v>
      </c>
      <c r="M27" s="74">
        <f t="shared" si="5"/>
        <v>1223.43941</v>
      </c>
      <c r="N27" s="9"/>
      <c r="O27" s="9"/>
      <c r="P27" s="47"/>
    </row>
    <row r="28" spans="1:23" x14ac:dyDescent="0.3">
      <c r="A28" s="12" t="s">
        <v>202</v>
      </c>
      <c r="B28" s="12">
        <v>31460</v>
      </c>
      <c r="C28" s="12" t="s">
        <v>3300</v>
      </c>
      <c r="D28" s="12" t="s">
        <v>3056</v>
      </c>
      <c r="E28" s="100">
        <v>0.8</v>
      </c>
      <c r="F28" s="39"/>
      <c r="G28" s="74">
        <f t="shared" si="0"/>
        <v>167.77199999999999</v>
      </c>
      <c r="H28" s="74">
        <f t="shared" si="1"/>
        <v>132.596</v>
      </c>
      <c r="I28" s="74">
        <f t="shared" si="2"/>
        <v>50.160000000000004</v>
      </c>
      <c r="J28" s="75"/>
      <c r="K28" s="74">
        <f t="shared" si="3"/>
        <v>1203.8420000000001</v>
      </c>
      <c r="L28" s="74">
        <f t="shared" si="4"/>
        <v>401.37200000000001</v>
      </c>
      <c r="M28" s="74">
        <f t="shared" si="5"/>
        <v>890.51</v>
      </c>
      <c r="N28" s="9"/>
      <c r="O28" s="9"/>
      <c r="P28" s="47"/>
    </row>
    <row r="29" spans="1:23" x14ac:dyDescent="0.3">
      <c r="A29" s="12" t="s">
        <v>203</v>
      </c>
      <c r="B29" s="12">
        <v>42034</v>
      </c>
      <c r="C29" s="12" t="s">
        <v>3302</v>
      </c>
      <c r="D29" s="12" t="s">
        <v>3056</v>
      </c>
      <c r="E29" s="100">
        <v>1.8169000000000002</v>
      </c>
      <c r="F29" s="39"/>
      <c r="G29" s="74">
        <f t="shared" si="0"/>
        <v>303.67051600000002</v>
      </c>
      <c r="H29" s="74">
        <f t="shared" si="1"/>
        <v>240.00097800000003</v>
      </c>
      <c r="I29" s="74">
        <f t="shared" si="2"/>
        <v>90.785155000000017</v>
      </c>
      <c r="J29" s="75"/>
      <c r="K29" s="74">
        <f t="shared" si="3"/>
        <v>2178.9880860000003</v>
      </c>
      <c r="L29" s="74">
        <f t="shared" si="4"/>
        <v>649.12951600000008</v>
      </c>
      <c r="M29" s="74">
        <f t="shared" si="5"/>
        <v>1555.2575300000001</v>
      </c>
      <c r="N29" s="9"/>
      <c r="O29" s="9"/>
      <c r="P29" s="47"/>
    </row>
    <row r="30" spans="1:23" x14ac:dyDescent="0.3">
      <c r="A30" s="40" t="s">
        <v>204</v>
      </c>
      <c r="B30" s="12">
        <v>99905</v>
      </c>
      <c r="C30" s="12" t="s">
        <v>3831</v>
      </c>
      <c r="D30" s="12" t="s">
        <v>3059</v>
      </c>
      <c r="E30" s="100">
        <v>1.2687999999999999</v>
      </c>
      <c r="F30" s="39"/>
      <c r="G30" s="74">
        <f t="shared" si="0"/>
        <v>230.42243199999996</v>
      </c>
      <c r="H30" s="74">
        <f t="shared" si="1"/>
        <v>182.11065600000001</v>
      </c>
      <c r="I30" s="74">
        <f t="shared" si="2"/>
        <v>68.888559999999998</v>
      </c>
      <c r="J30" s="75"/>
      <c r="K30" s="74">
        <f t="shared" si="3"/>
        <v>1653.3930720000001</v>
      </c>
      <c r="L30" s="74">
        <f t="shared" si="4"/>
        <v>515.59043199999996</v>
      </c>
      <c r="M30" s="74">
        <f t="shared" si="5"/>
        <v>1196.9645600000001</v>
      </c>
      <c r="N30" s="9"/>
      <c r="O30" s="9"/>
      <c r="P30" s="47"/>
    </row>
    <row r="31" spans="1:23" x14ac:dyDescent="0.3">
      <c r="A31" s="40" t="s">
        <v>205</v>
      </c>
      <c r="B31" s="12">
        <v>99905</v>
      </c>
      <c r="C31" s="12" t="s">
        <v>3831</v>
      </c>
      <c r="D31" s="12" t="s">
        <v>3059</v>
      </c>
      <c r="E31" s="100">
        <v>1.2687999999999999</v>
      </c>
      <c r="F31" s="39"/>
      <c r="G31" s="74">
        <f t="shared" si="0"/>
        <v>230.42243199999996</v>
      </c>
      <c r="H31" s="74">
        <f t="shared" si="1"/>
        <v>182.11065600000001</v>
      </c>
      <c r="I31" s="74">
        <f t="shared" si="2"/>
        <v>68.888559999999998</v>
      </c>
      <c r="J31" s="75"/>
      <c r="K31" s="74">
        <f t="shared" si="3"/>
        <v>1653.3930720000001</v>
      </c>
      <c r="L31" s="74">
        <f t="shared" si="4"/>
        <v>515.59043199999996</v>
      </c>
      <c r="M31" s="74">
        <f t="shared" si="5"/>
        <v>1196.9645600000001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12" t="s">
        <v>206</v>
      </c>
      <c r="B32" s="12">
        <v>32900</v>
      </c>
      <c r="C32" s="12" t="s">
        <v>3306</v>
      </c>
      <c r="D32" s="12" t="s">
        <v>3056</v>
      </c>
      <c r="E32" s="100">
        <v>1.3776999999999999</v>
      </c>
      <c r="F32" s="39"/>
      <c r="G32" s="74">
        <f t="shared" si="0"/>
        <v>244.97582799999998</v>
      </c>
      <c r="H32" s="74">
        <f t="shared" si="1"/>
        <v>193.612674</v>
      </c>
      <c r="I32" s="74">
        <f t="shared" si="2"/>
        <v>73.239114999999998</v>
      </c>
      <c r="J32" s="75"/>
      <c r="K32" s="74">
        <f t="shared" si="3"/>
        <v>1757.8216380000001</v>
      </c>
      <c r="L32" s="74">
        <f t="shared" si="4"/>
        <v>542.12282800000003</v>
      </c>
      <c r="M32" s="74">
        <f t="shared" si="5"/>
        <v>1268.1524899999999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40" t="s">
        <v>207</v>
      </c>
      <c r="B33" s="12">
        <v>99905</v>
      </c>
      <c r="C33" s="12" t="s">
        <v>3831</v>
      </c>
      <c r="D33" s="12" t="s">
        <v>3059</v>
      </c>
      <c r="E33" s="100">
        <v>1.2687999999999999</v>
      </c>
      <c r="F33" s="39"/>
      <c r="G33" s="74">
        <f t="shared" si="0"/>
        <v>230.42243199999996</v>
      </c>
      <c r="H33" s="74">
        <f t="shared" si="1"/>
        <v>182.11065600000001</v>
      </c>
      <c r="I33" s="74">
        <f t="shared" si="2"/>
        <v>68.888559999999998</v>
      </c>
      <c r="J33" s="75"/>
      <c r="K33" s="74">
        <f t="shared" si="3"/>
        <v>1653.3930720000001</v>
      </c>
      <c r="L33" s="74">
        <f t="shared" si="4"/>
        <v>515.59043199999996</v>
      </c>
      <c r="M33" s="74">
        <f t="shared" si="5"/>
        <v>1196.9645600000001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208</v>
      </c>
      <c r="B34" s="12">
        <v>99905</v>
      </c>
      <c r="C34" s="12" t="s">
        <v>3831</v>
      </c>
      <c r="D34" s="12" t="s">
        <v>3059</v>
      </c>
      <c r="E34" s="100">
        <v>1.2687999999999999</v>
      </c>
      <c r="F34" s="39"/>
      <c r="G34" s="74">
        <f t="shared" si="0"/>
        <v>230.42243199999996</v>
      </c>
      <c r="H34" s="74">
        <f t="shared" si="1"/>
        <v>182.11065600000001</v>
      </c>
      <c r="I34" s="74">
        <f t="shared" si="2"/>
        <v>68.888559999999998</v>
      </c>
      <c r="J34" s="75"/>
      <c r="K34" s="74">
        <f t="shared" si="3"/>
        <v>1653.3930720000001</v>
      </c>
      <c r="L34" s="74">
        <f t="shared" si="4"/>
        <v>515.59043199999996</v>
      </c>
      <c r="M34" s="74">
        <f t="shared" si="5"/>
        <v>1196.9645600000001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12" t="s">
        <v>209</v>
      </c>
      <c r="B35" s="12">
        <v>41500</v>
      </c>
      <c r="C35" s="12" t="s">
        <v>3310</v>
      </c>
      <c r="D35" s="12" t="s">
        <v>3056</v>
      </c>
      <c r="E35" s="100">
        <v>1.7866000000000002</v>
      </c>
      <c r="F35" s="39"/>
      <c r="G35" s="74">
        <f t="shared" si="0"/>
        <v>299.62122399999998</v>
      </c>
      <c r="H35" s="74">
        <f t="shared" si="1"/>
        <v>236.80069200000003</v>
      </c>
      <c r="I35" s="74">
        <f t="shared" si="2"/>
        <v>89.574670000000012</v>
      </c>
      <c r="J35" s="75"/>
      <c r="K35" s="74">
        <f t="shared" si="3"/>
        <v>2149.9322040000002</v>
      </c>
      <c r="L35" s="74">
        <f t="shared" si="4"/>
        <v>641.74722400000007</v>
      </c>
      <c r="M35" s="74">
        <f t="shared" si="5"/>
        <v>1535.4504200000001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12" t="s">
        <v>210</v>
      </c>
      <c r="B36" s="12">
        <v>34900</v>
      </c>
      <c r="C36" s="12" t="s">
        <v>3312</v>
      </c>
      <c r="D36" s="12" t="s">
        <v>3056</v>
      </c>
      <c r="E36" s="100">
        <v>1.5823</v>
      </c>
      <c r="F36" s="39"/>
      <c r="G36" s="74">
        <f t="shared" si="0"/>
        <v>272.31857199999996</v>
      </c>
      <c r="H36" s="74">
        <f t="shared" si="1"/>
        <v>215.22252600000002</v>
      </c>
      <c r="I36" s="74">
        <f t="shared" si="2"/>
        <v>81.412885000000003</v>
      </c>
      <c r="J36" s="75"/>
      <c r="K36" s="74">
        <f t="shared" si="3"/>
        <v>1954.0207620000001</v>
      </c>
      <c r="L36" s="74">
        <f t="shared" si="4"/>
        <v>591.97157200000004</v>
      </c>
      <c r="M36" s="74">
        <f t="shared" si="5"/>
        <v>1401.89951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211</v>
      </c>
      <c r="B37" s="12">
        <v>99905</v>
      </c>
      <c r="C37" s="12" t="s">
        <v>3831</v>
      </c>
      <c r="D37" s="12" t="s">
        <v>3059</v>
      </c>
      <c r="E37" s="100">
        <v>1.2687999999999999</v>
      </c>
      <c r="F37" s="39"/>
      <c r="G37" s="74">
        <f t="shared" si="0"/>
        <v>230.42243199999996</v>
      </c>
      <c r="H37" s="74">
        <f t="shared" si="1"/>
        <v>182.11065600000001</v>
      </c>
      <c r="I37" s="74">
        <f t="shared" si="2"/>
        <v>68.888559999999998</v>
      </c>
      <c r="J37" s="75"/>
      <c r="K37" s="74">
        <f t="shared" si="3"/>
        <v>1653.3930720000001</v>
      </c>
      <c r="L37" s="74">
        <f t="shared" si="4"/>
        <v>515.59043199999996</v>
      </c>
      <c r="M37" s="74">
        <f t="shared" si="5"/>
        <v>1196.9645600000001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12" t="s">
        <v>212</v>
      </c>
      <c r="B38" s="12">
        <v>11244</v>
      </c>
      <c r="C38" s="12" t="s">
        <v>3315</v>
      </c>
      <c r="D38" s="12" t="s">
        <v>3056</v>
      </c>
      <c r="E38" s="100">
        <v>1.2578</v>
      </c>
      <c r="F38" s="39"/>
      <c r="G38" s="74">
        <f t="shared" si="0"/>
        <v>228.95239199999997</v>
      </c>
      <c r="H38" s="74">
        <f t="shared" si="1"/>
        <v>180.948836</v>
      </c>
      <c r="I38" s="74">
        <f t="shared" si="2"/>
        <v>68.449110000000005</v>
      </c>
      <c r="J38" s="75"/>
      <c r="K38" s="74">
        <f t="shared" si="3"/>
        <v>1642.8447320000002</v>
      </c>
      <c r="L38" s="74">
        <f t="shared" si="4"/>
        <v>512.910392</v>
      </c>
      <c r="M38" s="74">
        <f t="shared" si="5"/>
        <v>1189.77386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213</v>
      </c>
      <c r="B39" s="12">
        <v>40900</v>
      </c>
      <c r="C39" s="12" t="s">
        <v>3283</v>
      </c>
      <c r="D39" s="12" t="s">
        <v>3056</v>
      </c>
      <c r="E39" s="100">
        <v>1.6823000000000001</v>
      </c>
      <c r="F39" s="39"/>
      <c r="G39" s="74">
        <f t="shared" si="0"/>
        <v>285.68257199999999</v>
      </c>
      <c r="H39" s="74">
        <f t="shared" si="1"/>
        <v>225.78452600000003</v>
      </c>
      <c r="I39" s="74">
        <f t="shared" si="2"/>
        <v>85.407885000000007</v>
      </c>
      <c r="J39" s="75"/>
      <c r="K39" s="74">
        <f t="shared" si="3"/>
        <v>2049.9147620000003</v>
      </c>
      <c r="L39" s="74">
        <f t="shared" si="4"/>
        <v>616.33557200000007</v>
      </c>
      <c r="M39" s="74">
        <f t="shared" si="5"/>
        <v>1467.2695100000001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214</v>
      </c>
      <c r="B40" s="12">
        <v>99905</v>
      </c>
      <c r="C40" s="12" t="s">
        <v>3831</v>
      </c>
      <c r="D40" s="12" t="s">
        <v>3059</v>
      </c>
      <c r="E40" s="100">
        <v>1.2687999999999999</v>
      </c>
      <c r="F40" s="39"/>
      <c r="G40" s="74">
        <f t="shared" si="0"/>
        <v>230.42243199999996</v>
      </c>
      <c r="H40" s="74">
        <f t="shared" si="1"/>
        <v>182.11065600000001</v>
      </c>
      <c r="I40" s="74">
        <f t="shared" si="2"/>
        <v>68.888559999999998</v>
      </c>
      <c r="J40" s="75"/>
      <c r="K40" s="74">
        <f t="shared" si="3"/>
        <v>1653.3930720000001</v>
      </c>
      <c r="L40" s="74">
        <f t="shared" si="4"/>
        <v>515.59043199999996</v>
      </c>
      <c r="M40" s="74">
        <f t="shared" si="5"/>
        <v>1196.9645600000001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12" t="s">
        <v>215</v>
      </c>
      <c r="B41" s="12">
        <v>40140</v>
      </c>
      <c r="C41" s="12" t="s">
        <v>3319</v>
      </c>
      <c r="D41" s="12" t="s">
        <v>3056</v>
      </c>
      <c r="E41" s="100">
        <v>1.2152000000000001</v>
      </c>
      <c r="F41" s="39"/>
      <c r="G41" s="74">
        <f t="shared" si="0"/>
        <v>223.25932799999998</v>
      </c>
      <c r="H41" s="74">
        <f t="shared" si="1"/>
        <v>176.44942399999999</v>
      </c>
      <c r="I41" s="74">
        <f t="shared" si="2"/>
        <v>66.747240000000005</v>
      </c>
      <c r="J41" s="75"/>
      <c r="K41" s="74">
        <f t="shared" si="3"/>
        <v>1601.9938880000002</v>
      </c>
      <c r="L41" s="74">
        <f t="shared" si="4"/>
        <v>502.53132800000003</v>
      </c>
      <c r="M41" s="74">
        <f t="shared" si="5"/>
        <v>1161.92624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12" t="s">
        <v>216</v>
      </c>
      <c r="B42" s="12">
        <v>40900</v>
      </c>
      <c r="C42" s="12" t="s">
        <v>3283</v>
      </c>
      <c r="D42" s="12" t="s">
        <v>3056</v>
      </c>
      <c r="E42" s="100">
        <v>1.6823000000000001</v>
      </c>
      <c r="F42" s="39"/>
      <c r="G42" s="74">
        <f t="shared" si="0"/>
        <v>285.68257199999999</v>
      </c>
      <c r="H42" s="74">
        <f t="shared" si="1"/>
        <v>225.78452600000003</v>
      </c>
      <c r="I42" s="74">
        <f t="shared" si="2"/>
        <v>85.407885000000007</v>
      </c>
      <c r="J42" s="75"/>
      <c r="K42" s="74">
        <f t="shared" si="3"/>
        <v>2049.9147620000003</v>
      </c>
      <c r="L42" s="74">
        <f t="shared" si="4"/>
        <v>616.33557200000007</v>
      </c>
      <c r="M42" s="74">
        <f t="shared" si="5"/>
        <v>1467.2695100000001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12" t="s">
        <v>217</v>
      </c>
      <c r="B43" s="12">
        <v>41940</v>
      </c>
      <c r="C43" s="12" t="s">
        <v>3322</v>
      </c>
      <c r="D43" s="12" t="s">
        <v>3056</v>
      </c>
      <c r="E43" s="100">
        <v>1.9126000000000001</v>
      </c>
      <c r="F43" s="39"/>
      <c r="G43" s="74">
        <f t="shared" si="0"/>
        <v>316.45986399999998</v>
      </c>
      <c r="H43" s="74">
        <f t="shared" si="1"/>
        <v>250.108812</v>
      </c>
      <c r="I43" s="74">
        <f t="shared" si="2"/>
        <v>94.608370000000008</v>
      </c>
      <c r="J43" s="75"/>
      <c r="K43" s="74">
        <f t="shared" si="3"/>
        <v>2270.758644</v>
      </c>
      <c r="L43" s="74">
        <f t="shared" si="4"/>
        <v>672.44586400000003</v>
      </c>
      <c r="M43" s="74">
        <f t="shared" si="5"/>
        <v>1617.8166200000001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218</v>
      </c>
      <c r="B44" s="12">
        <v>40140</v>
      </c>
      <c r="C44" s="12" t="s">
        <v>3319</v>
      </c>
      <c r="D44" s="12" t="s">
        <v>3056</v>
      </c>
      <c r="E44" s="100">
        <v>1.2152000000000001</v>
      </c>
      <c r="F44" s="39"/>
      <c r="G44" s="74">
        <f t="shared" si="0"/>
        <v>223.25932799999998</v>
      </c>
      <c r="H44" s="74">
        <f t="shared" si="1"/>
        <v>176.44942399999999</v>
      </c>
      <c r="I44" s="74">
        <f t="shared" si="2"/>
        <v>66.747240000000005</v>
      </c>
      <c r="J44" s="75"/>
      <c r="K44" s="74">
        <f t="shared" si="3"/>
        <v>1601.9938880000002</v>
      </c>
      <c r="L44" s="74">
        <f t="shared" si="4"/>
        <v>502.53132800000003</v>
      </c>
      <c r="M44" s="74">
        <f t="shared" si="5"/>
        <v>1161.92624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12" t="s">
        <v>219</v>
      </c>
      <c r="B45" s="12">
        <v>41740</v>
      </c>
      <c r="C45" s="12" t="s">
        <v>3325</v>
      </c>
      <c r="D45" s="12" t="s">
        <v>3056</v>
      </c>
      <c r="E45" s="100">
        <v>1.2562</v>
      </c>
      <c r="F45" s="39"/>
      <c r="G45" s="74">
        <f t="shared" si="0"/>
        <v>228.73856799999999</v>
      </c>
      <c r="H45" s="74">
        <f t="shared" si="1"/>
        <v>180.779844</v>
      </c>
      <c r="I45" s="74">
        <f t="shared" si="2"/>
        <v>68.385190000000009</v>
      </c>
      <c r="J45" s="75"/>
      <c r="K45" s="74">
        <f t="shared" si="3"/>
        <v>1641.310428</v>
      </c>
      <c r="L45" s="74">
        <f t="shared" si="4"/>
        <v>512.52056800000003</v>
      </c>
      <c r="M45" s="74">
        <f t="shared" si="5"/>
        <v>1188.72794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12" t="s">
        <v>220</v>
      </c>
      <c r="B46" s="12">
        <v>41884</v>
      </c>
      <c r="C46" s="12" t="s">
        <v>3327</v>
      </c>
      <c r="D46" s="12" t="s">
        <v>3056</v>
      </c>
      <c r="E46" s="100">
        <v>1.8174000000000001</v>
      </c>
      <c r="F46" s="39"/>
      <c r="G46" s="74">
        <f t="shared" si="0"/>
        <v>303.73733599999997</v>
      </c>
      <c r="H46" s="74">
        <f t="shared" si="1"/>
        <v>240.05378800000003</v>
      </c>
      <c r="I46" s="74">
        <f t="shared" si="2"/>
        <v>90.80513000000002</v>
      </c>
      <c r="J46" s="75"/>
      <c r="K46" s="74">
        <f t="shared" si="3"/>
        <v>2179.4675560000001</v>
      </c>
      <c r="L46" s="74">
        <f t="shared" si="4"/>
        <v>649.25133600000004</v>
      </c>
      <c r="M46" s="74">
        <f t="shared" si="5"/>
        <v>1555.58438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12" t="s">
        <v>221</v>
      </c>
      <c r="B47" s="12">
        <v>44700</v>
      </c>
      <c r="C47" s="12" t="s">
        <v>3329</v>
      </c>
      <c r="D47" s="12" t="s">
        <v>3056</v>
      </c>
      <c r="E47" s="100">
        <v>1.4956</v>
      </c>
      <c r="F47" s="39"/>
      <c r="G47" s="74">
        <f t="shared" si="0"/>
        <v>260.73198400000001</v>
      </c>
      <c r="H47" s="74">
        <f t="shared" si="1"/>
        <v>206.06527199999999</v>
      </c>
      <c r="I47" s="74">
        <f t="shared" si="2"/>
        <v>77.949220000000011</v>
      </c>
      <c r="J47" s="75"/>
      <c r="K47" s="74">
        <f t="shared" si="3"/>
        <v>1870.8806640000003</v>
      </c>
      <c r="L47" s="74">
        <f t="shared" si="4"/>
        <v>570.847984</v>
      </c>
      <c r="M47" s="74">
        <f t="shared" si="5"/>
        <v>1345.2237200000002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222</v>
      </c>
      <c r="B48" s="12">
        <v>42020</v>
      </c>
      <c r="C48" s="12" t="s">
        <v>3331</v>
      </c>
      <c r="D48" s="12" t="s">
        <v>3056</v>
      </c>
      <c r="E48" s="100">
        <v>1.3499000000000001</v>
      </c>
      <c r="F48" s="39"/>
      <c r="G48" s="74">
        <f t="shared" si="0"/>
        <v>241.26063599999998</v>
      </c>
      <c r="H48" s="74">
        <f t="shared" si="1"/>
        <v>190.67643800000002</v>
      </c>
      <c r="I48" s="74">
        <f t="shared" si="2"/>
        <v>72.128505000000004</v>
      </c>
      <c r="J48" s="75"/>
      <c r="K48" s="74">
        <f t="shared" si="3"/>
        <v>1731.1631060000002</v>
      </c>
      <c r="L48" s="74">
        <f t="shared" si="4"/>
        <v>535.34963600000003</v>
      </c>
      <c r="M48" s="74">
        <f t="shared" si="5"/>
        <v>1249.97963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12" t="s">
        <v>223</v>
      </c>
      <c r="B49" s="12">
        <v>41884</v>
      </c>
      <c r="C49" s="12" t="s">
        <v>3327</v>
      </c>
      <c r="D49" s="12" t="s">
        <v>3056</v>
      </c>
      <c r="E49" s="100">
        <v>1.8174000000000001</v>
      </c>
      <c r="F49" s="39"/>
      <c r="G49" s="74">
        <f t="shared" si="0"/>
        <v>303.73733599999997</v>
      </c>
      <c r="H49" s="74">
        <f t="shared" si="1"/>
        <v>240.05378800000003</v>
      </c>
      <c r="I49" s="74">
        <f t="shared" si="2"/>
        <v>90.80513000000002</v>
      </c>
      <c r="J49" s="75"/>
      <c r="K49" s="74">
        <f t="shared" si="3"/>
        <v>2179.4675560000001</v>
      </c>
      <c r="L49" s="74">
        <f t="shared" si="4"/>
        <v>649.25133600000004</v>
      </c>
      <c r="M49" s="74">
        <f t="shared" si="5"/>
        <v>1555.58438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12" t="s">
        <v>224</v>
      </c>
      <c r="B50" s="12">
        <v>42200</v>
      </c>
      <c r="C50" s="12" t="s">
        <v>3334</v>
      </c>
      <c r="D50" s="12" t="s">
        <v>3056</v>
      </c>
      <c r="E50" s="100">
        <v>1.4379000000000002</v>
      </c>
      <c r="F50" s="39"/>
      <c r="G50" s="74">
        <f t="shared" si="0"/>
        <v>253.02095600000001</v>
      </c>
      <c r="H50" s="74">
        <f t="shared" si="1"/>
        <v>199.97099800000001</v>
      </c>
      <c r="I50" s="74">
        <f t="shared" si="2"/>
        <v>75.64410500000001</v>
      </c>
      <c r="J50" s="75"/>
      <c r="K50" s="74">
        <f t="shared" si="3"/>
        <v>1815.5498260000004</v>
      </c>
      <c r="L50" s="74">
        <f t="shared" si="4"/>
        <v>556.78995600000007</v>
      </c>
      <c r="M50" s="74">
        <f t="shared" si="5"/>
        <v>1307.5052300000002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12" t="s">
        <v>225</v>
      </c>
      <c r="B51" s="12">
        <v>41940</v>
      </c>
      <c r="C51" s="12" t="s">
        <v>3322</v>
      </c>
      <c r="D51" s="12" t="s">
        <v>3056</v>
      </c>
      <c r="E51" s="100">
        <v>1.9126000000000001</v>
      </c>
      <c r="F51" s="39"/>
      <c r="G51" s="74">
        <f t="shared" si="0"/>
        <v>316.45986399999998</v>
      </c>
      <c r="H51" s="74">
        <f t="shared" si="1"/>
        <v>250.108812</v>
      </c>
      <c r="I51" s="74">
        <f t="shared" si="2"/>
        <v>94.608370000000008</v>
      </c>
      <c r="J51" s="75"/>
      <c r="K51" s="74">
        <f t="shared" si="3"/>
        <v>2270.758644</v>
      </c>
      <c r="L51" s="74">
        <f t="shared" si="4"/>
        <v>672.44586400000003</v>
      </c>
      <c r="M51" s="74">
        <f t="shared" si="5"/>
        <v>1617.8166200000001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12" t="s">
        <v>226</v>
      </c>
      <c r="B52" s="12">
        <v>42100</v>
      </c>
      <c r="C52" s="12" t="s">
        <v>3337</v>
      </c>
      <c r="D52" s="12" t="s">
        <v>3056</v>
      </c>
      <c r="E52" s="100">
        <v>1.8448</v>
      </c>
      <c r="F52" s="39"/>
      <c r="G52" s="74">
        <f t="shared" si="0"/>
        <v>307.39907199999999</v>
      </c>
      <c r="H52" s="74">
        <f t="shared" si="1"/>
        <v>242.947776</v>
      </c>
      <c r="I52" s="74">
        <f t="shared" si="2"/>
        <v>91.899760000000015</v>
      </c>
      <c r="J52" s="75"/>
      <c r="K52" s="74">
        <f t="shared" si="3"/>
        <v>2205.7425120000003</v>
      </c>
      <c r="L52" s="74">
        <f t="shared" si="4"/>
        <v>655.92707199999995</v>
      </c>
      <c r="M52" s="74">
        <f t="shared" si="5"/>
        <v>1573.49576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12" t="s">
        <v>227</v>
      </c>
      <c r="B53" s="12">
        <v>39820</v>
      </c>
      <c r="C53" s="12" t="s">
        <v>3339</v>
      </c>
      <c r="D53" s="12" t="s">
        <v>3056</v>
      </c>
      <c r="E53" s="100">
        <v>1.4128000000000001</v>
      </c>
      <c r="F53" s="39"/>
      <c r="G53" s="74">
        <f t="shared" si="0"/>
        <v>249.66659199999998</v>
      </c>
      <c r="H53" s="74">
        <f t="shared" si="1"/>
        <v>197.31993600000001</v>
      </c>
      <c r="I53" s="74">
        <f t="shared" si="2"/>
        <v>74.641360000000006</v>
      </c>
      <c r="J53" s="75"/>
      <c r="K53" s="74">
        <f t="shared" si="3"/>
        <v>1791.4804320000003</v>
      </c>
      <c r="L53" s="74">
        <f t="shared" si="4"/>
        <v>550.67459199999996</v>
      </c>
      <c r="M53" s="74">
        <f t="shared" si="5"/>
        <v>1291.0973600000002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228</v>
      </c>
      <c r="B54" s="12">
        <v>99905</v>
      </c>
      <c r="C54" s="12" t="s">
        <v>3831</v>
      </c>
      <c r="D54" s="12" t="s">
        <v>3059</v>
      </c>
      <c r="E54" s="100">
        <v>1.2687999999999999</v>
      </c>
      <c r="F54" s="39"/>
      <c r="G54" s="74">
        <f t="shared" si="0"/>
        <v>230.42243199999996</v>
      </c>
      <c r="H54" s="74">
        <f t="shared" si="1"/>
        <v>182.11065600000001</v>
      </c>
      <c r="I54" s="74">
        <f t="shared" si="2"/>
        <v>68.888559999999998</v>
      </c>
      <c r="J54" s="75"/>
      <c r="K54" s="74">
        <f t="shared" si="3"/>
        <v>1653.3930720000001</v>
      </c>
      <c r="L54" s="74">
        <f t="shared" si="4"/>
        <v>515.59043199999996</v>
      </c>
      <c r="M54" s="74">
        <f t="shared" si="5"/>
        <v>1196.9645600000001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229</v>
      </c>
      <c r="B55" s="12">
        <v>99905</v>
      </c>
      <c r="C55" s="12" t="s">
        <v>3831</v>
      </c>
      <c r="D55" s="12" t="s">
        <v>3059</v>
      </c>
      <c r="E55" s="100">
        <v>1.2687999999999999</v>
      </c>
      <c r="F55" s="39"/>
      <c r="G55" s="74">
        <f t="shared" si="0"/>
        <v>230.42243199999996</v>
      </c>
      <c r="H55" s="74">
        <f t="shared" si="1"/>
        <v>182.11065600000001</v>
      </c>
      <c r="I55" s="74">
        <f t="shared" si="2"/>
        <v>68.888559999999998</v>
      </c>
      <c r="J55" s="75"/>
      <c r="K55" s="74">
        <f t="shared" si="3"/>
        <v>1653.3930720000001</v>
      </c>
      <c r="L55" s="74">
        <f t="shared" si="4"/>
        <v>515.59043199999996</v>
      </c>
      <c r="M55" s="74">
        <f t="shared" si="5"/>
        <v>1196.9645600000001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230</v>
      </c>
      <c r="B56" s="12">
        <v>46700</v>
      </c>
      <c r="C56" s="12" t="s">
        <v>3343</v>
      </c>
      <c r="D56" s="12" t="s">
        <v>3056</v>
      </c>
      <c r="E56" s="100">
        <v>1.8629</v>
      </c>
      <c r="F56" s="39"/>
      <c r="G56" s="74">
        <f t="shared" si="0"/>
        <v>309.81795599999998</v>
      </c>
      <c r="H56" s="74">
        <f t="shared" si="1"/>
        <v>244.859498</v>
      </c>
      <c r="I56" s="74">
        <f t="shared" si="2"/>
        <v>92.622855000000001</v>
      </c>
      <c r="J56" s="75"/>
      <c r="K56" s="74">
        <f t="shared" si="3"/>
        <v>2223.099326</v>
      </c>
      <c r="L56" s="74">
        <f t="shared" si="4"/>
        <v>660.33695599999999</v>
      </c>
      <c r="M56" s="74">
        <f t="shared" si="5"/>
        <v>1585.32773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12" t="s">
        <v>231</v>
      </c>
      <c r="B57" s="12">
        <v>42220</v>
      </c>
      <c r="C57" s="12" t="s">
        <v>3345</v>
      </c>
      <c r="D57" s="12" t="s">
        <v>3056</v>
      </c>
      <c r="E57" s="100">
        <v>1.7230000000000001</v>
      </c>
      <c r="F57" s="39"/>
      <c r="G57" s="74">
        <f t="shared" si="0"/>
        <v>291.12171999999998</v>
      </c>
      <c r="H57" s="74">
        <f t="shared" si="1"/>
        <v>230.08326000000002</v>
      </c>
      <c r="I57" s="74">
        <f t="shared" si="2"/>
        <v>87.033850000000015</v>
      </c>
      <c r="J57" s="75"/>
      <c r="K57" s="74">
        <f t="shared" si="3"/>
        <v>2088.94362</v>
      </c>
      <c r="L57" s="74">
        <f t="shared" si="4"/>
        <v>626.25171999999998</v>
      </c>
      <c r="M57" s="74">
        <f t="shared" si="5"/>
        <v>1493.8751000000002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12" t="s">
        <v>232</v>
      </c>
      <c r="B58" s="12">
        <v>33700</v>
      </c>
      <c r="C58" s="12" t="s">
        <v>3347</v>
      </c>
      <c r="D58" s="12" t="s">
        <v>3056</v>
      </c>
      <c r="E58" s="100">
        <v>1.3194999999999999</v>
      </c>
      <c r="F58" s="39"/>
      <c r="G58" s="74">
        <f t="shared" si="0"/>
        <v>237.19797999999997</v>
      </c>
      <c r="H58" s="74">
        <f t="shared" si="1"/>
        <v>187.46558999999999</v>
      </c>
      <c r="I58" s="74">
        <f t="shared" si="2"/>
        <v>70.914024999999995</v>
      </c>
      <c r="J58" s="75"/>
      <c r="K58" s="74">
        <f t="shared" si="3"/>
        <v>1702.01133</v>
      </c>
      <c r="L58" s="74">
        <f t="shared" si="4"/>
        <v>527.94297999999992</v>
      </c>
      <c r="M58" s="74">
        <f t="shared" si="5"/>
        <v>1230.10715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12" t="s">
        <v>233</v>
      </c>
      <c r="B59" s="12">
        <v>49700</v>
      </c>
      <c r="C59" s="12" t="s">
        <v>3349</v>
      </c>
      <c r="D59" s="12" t="s">
        <v>3056</v>
      </c>
      <c r="E59" s="100">
        <v>1.3023</v>
      </c>
      <c r="F59" s="39"/>
      <c r="G59" s="74">
        <f t="shared" si="0"/>
        <v>234.89937199999997</v>
      </c>
      <c r="H59" s="74">
        <f t="shared" si="1"/>
        <v>185.64892599999999</v>
      </c>
      <c r="I59" s="74">
        <f t="shared" si="2"/>
        <v>70.22688500000001</v>
      </c>
      <c r="J59" s="75"/>
      <c r="K59" s="74">
        <f t="shared" si="3"/>
        <v>1685.5175620000002</v>
      </c>
      <c r="L59" s="74">
        <f t="shared" si="4"/>
        <v>523.75237200000004</v>
      </c>
      <c r="M59" s="74">
        <f t="shared" si="5"/>
        <v>1218.8635100000001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40" t="s">
        <v>234</v>
      </c>
      <c r="B60" s="12">
        <v>99905</v>
      </c>
      <c r="C60" s="12" t="s">
        <v>3831</v>
      </c>
      <c r="D60" s="12" t="s">
        <v>3059</v>
      </c>
      <c r="E60" s="100">
        <v>1.2687999999999999</v>
      </c>
      <c r="F60" s="39"/>
      <c r="G60" s="74">
        <f t="shared" si="0"/>
        <v>230.42243199999996</v>
      </c>
      <c r="H60" s="74">
        <f t="shared" si="1"/>
        <v>182.11065600000001</v>
      </c>
      <c r="I60" s="74">
        <f t="shared" si="2"/>
        <v>68.888559999999998</v>
      </c>
      <c r="J60" s="75"/>
      <c r="K60" s="74">
        <f t="shared" si="3"/>
        <v>1653.3930720000001</v>
      </c>
      <c r="L60" s="74">
        <f t="shared" si="4"/>
        <v>515.59043199999996</v>
      </c>
      <c r="M60" s="74">
        <f t="shared" si="5"/>
        <v>1196.9645600000001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235</v>
      </c>
      <c r="B61" s="12">
        <v>99905</v>
      </c>
      <c r="C61" s="12" t="s">
        <v>3831</v>
      </c>
      <c r="D61" s="12" t="s">
        <v>3059</v>
      </c>
      <c r="E61" s="100">
        <v>1.2687999999999999</v>
      </c>
      <c r="F61" s="39"/>
      <c r="G61" s="74">
        <f t="shared" si="0"/>
        <v>230.42243199999996</v>
      </c>
      <c r="H61" s="74">
        <f t="shared" si="1"/>
        <v>182.11065600000001</v>
      </c>
      <c r="I61" s="74">
        <f t="shared" si="2"/>
        <v>68.888559999999998</v>
      </c>
      <c r="J61" s="75"/>
      <c r="K61" s="74">
        <f t="shared" si="3"/>
        <v>1653.3930720000001</v>
      </c>
      <c r="L61" s="74">
        <f t="shared" si="4"/>
        <v>515.59043199999996</v>
      </c>
      <c r="M61" s="74">
        <f t="shared" si="5"/>
        <v>1196.9645600000001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12" t="s">
        <v>236</v>
      </c>
      <c r="B62" s="12">
        <v>47300</v>
      </c>
      <c r="C62" s="12" t="s">
        <v>3353</v>
      </c>
      <c r="D62" s="12" t="s">
        <v>3056</v>
      </c>
      <c r="E62" s="100">
        <v>0.9457000000000001</v>
      </c>
      <c r="F62" s="39"/>
      <c r="G62" s="74">
        <f t="shared" si="0"/>
        <v>187.243348</v>
      </c>
      <c r="H62" s="74">
        <f t="shared" si="1"/>
        <v>147.98483400000001</v>
      </c>
      <c r="I62" s="74">
        <f t="shared" si="2"/>
        <v>55.980715000000004</v>
      </c>
      <c r="J62" s="75"/>
      <c r="K62" s="74">
        <f t="shared" si="3"/>
        <v>1343.5595580000002</v>
      </c>
      <c r="L62" s="74">
        <f t="shared" si="4"/>
        <v>436.87034800000004</v>
      </c>
      <c r="M62" s="74">
        <f t="shared" si="5"/>
        <v>985.75409000000013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237</v>
      </c>
      <c r="B63" s="12">
        <v>99905</v>
      </c>
      <c r="C63" s="12" t="s">
        <v>3831</v>
      </c>
      <c r="D63" s="12" t="s">
        <v>3059</v>
      </c>
      <c r="E63" s="100">
        <v>1.2687999999999999</v>
      </c>
      <c r="F63" s="39"/>
      <c r="G63" s="74">
        <f t="shared" si="0"/>
        <v>230.42243199999996</v>
      </c>
      <c r="H63" s="74">
        <f t="shared" si="1"/>
        <v>182.11065600000001</v>
      </c>
      <c r="I63" s="74">
        <f t="shared" si="2"/>
        <v>68.888559999999998</v>
      </c>
      <c r="J63" s="75"/>
      <c r="K63" s="74">
        <f t="shared" si="3"/>
        <v>1653.3930720000001</v>
      </c>
      <c r="L63" s="74">
        <f t="shared" si="4"/>
        <v>515.59043199999996</v>
      </c>
      <c r="M63" s="74">
        <f t="shared" si="5"/>
        <v>1196.9645600000001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12" t="s">
        <v>238</v>
      </c>
      <c r="B64" s="12">
        <v>37100</v>
      </c>
      <c r="C64" s="12" t="s">
        <v>3356</v>
      </c>
      <c r="D64" s="12" t="s">
        <v>3056</v>
      </c>
      <c r="E64" s="100">
        <v>1.3514000000000002</v>
      </c>
      <c r="F64" s="39"/>
      <c r="G64" s="74">
        <f t="shared" si="0"/>
        <v>241.461096</v>
      </c>
      <c r="H64" s="74">
        <f t="shared" si="1"/>
        <v>190.83486800000003</v>
      </c>
      <c r="I64" s="74">
        <f t="shared" si="2"/>
        <v>72.188430000000011</v>
      </c>
      <c r="J64" s="75"/>
      <c r="K64" s="74">
        <f t="shared" si="3"/>
        <v>1732.6015160000002</v>
      </c>
      <c r="L64" s="74">
        <f t="shared" si="4"/>
        <v>535.71509600000002</v>
      </c>
      <c r="M64" s="74">
        <f t="shared" si="5"/>
        <v>1250.9601800000003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12" t="s">
        <v>239</v>
      </c>
      <c r="B65" s="12">
        <v>40900</v>
      </c>
      <c r="C65" s="12" t="s">
        <v>3283</v>
      </c>
      <c r="D65" s="12" t="s">
        <v>3056</v>
      </c>
      <c r="E65" s="100">
        <v>1.6823000000000001</v>
      </c>
      <c r="F65" s="39"/>
      <c r="G65" s="74">
        <f t="shared" si="0"/>
        <v>285.68257199999999</v>
      </c>
      <c r="H65" s="74">
        <f t="shared" si="1"/>
        <v>225.78452600000003</v>
      </c>
      <c r="I65" s="74">
        <f t="shared" si="2"/>
        <v>85.407885000000007</v>
      </c>
      <c r="J65" s="75"/>
      <c r="K65" s="74">
        <f t="shared" si="3"/>
        <v>2049.9147620000003</v>
      </c>
      <c r="L65" s="74">
        <f t="shared" si="4"/>
        <v>616.33557200000007</v>
      </c>
      <c r="M65" s="74">
        <f t="shared" si="5"/>
        <v>1467.2695100000001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12" t="s">
        <v>240</v>
      </c>
      <c r="B66" s="12">
        <v>49700</v>
      </c>
      <c r="C66" s="12" t="s">
        <v>3349</v>
      </c>
      <c r="D66" s="12" t="s">
        <v>3056</v>
      </c>
      <c r="E66" s="100">
        <v>1.3023</v>
      </c>
      <c r="F66" s="39"/>
      <c r="G66" s="74">
        <f t="shared" si="0"/>
        <v>234.89937199999997</v>
      </c>
      <c r="H66" s="74">
        <f t="shared" si="1"/>
        <v>185.64892599999999</v>
      </c>
      <c r="I66" s="74">
        <f t="shared" si="2"/>
        <v>70.22688500000001</v>
      </c>
      <c r="J66" s="75"/>
      <c r="K66" s="74">
        <f t="shared" si="3"/>
        <v>1685.5175620000002</v>
      </c>
      <c r="L66" s="74">
        <f t="shared" si="4"/>
        <v>523.75237200000004</v>
      </c>
      <c r="M66" s="74">
        <f t="shared" si="5"/>
        <v>1218.8635100000001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3"/>
      <c r="B67" s="3"/>
      <c r="C67" s="4"/>
      <c r="D67" s="4"/>
      <c r="E67" s="4"/>
      <c r="F67" s="3"/>
      <c r="G67" s="4"/>
      <c r="H67" s="8"/>
      <c r="I67" s="8"/>
      <c r="J67" s="5"/>
      <c r="K67" s="5"/>
      <c r="L67" s="6"/>
      <c r="M67" s="9"/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3"/>
      <c r="B68" s="3"/>
      <c r="C68" s="4"/>
      <c r="D68" s="4"/>
      <c r="E68" s="4"/>
      <c r="F68" s="3"/>
      <c r="G68" s="4"/>
      <c r="H68" s="8"/>
      <c r="I68" s="8"/>
      <c r="J68" s="5"/>
      <c r="K68" s="5"/>
      <c r="L68" s="6"/>
      <c r="M68" s="9"/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3"/>
      <c r="B69" s="3"/>
      <c r="C69" s="4"/>
      <c r="D69" s="4"/>
      <c r="E69" s="4"/>
      <c r="F69" s="3"/>
      <c r="G69" s="4"/>
      <c r="H69" s="8"/>
      <c r="I69" s="8"/>
      <c r="J69" s="5"/>
      <c r="K69" s="5"/>
      <c r="L69" s="6"/>
      <c r="M69" s="9"/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27"/>
    </row>
    <row r="71" spans="1:23" x14ac:dyDescent="0.3">
      <c r="A71" s="27" t="s">
        <v>4187</v>
      </c>
      <c r="I71" s="4"/>
    </row>
    <row r="73" spans="1:23" x14ac:dyDescent="0.3">
      <c r="A73" s="43"/>
    </row>
  </sheetData>
  <autoFilter ref="A8:M8" xr:uid="{99DBD809-556C-4CBF-ACBF-57C1A6D7F62A}">
    <sortState xmlns:xlrd2="http://schemas.microsoft.com/office/spreadsheetml/2017/richdata2" ref="A9:M66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9E5C5-4034-4765-B4C3-0C4E3D34824E}">
  <sheetPr>
    <pageSetUpPr fitToPage="1"/>
  </sheetPr>
  <dimension ref="A1:W78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1"/>
      <c r="O3" s="51"/>
      <c r="P3" s="51"/>
      <c r="Q3" s="51"/>
      <c r="R3" s="51"/>
      <c r="S3" s="51"/>
      <c r="T3" s="51"/>
      <c r="U3" s="51"/>
      <c r="V3" s="51"/>
      <c r="W3" s="51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1:23" x14ac:dyDescent="0.3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</row>
    <row r="7" spans="1:23" ht="18" x14ac:dyDescent="0.35">
      <c r="A7" s="54" t="s">
        <v>3832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x14ac:dyDescent="0.3">
      <c r="A9" s="12" t="s">
        <v>241</v>
      </c>
      <c r="B9" s="12">
        <v>19740</v>
      </c>
      <c r="C9" s="12" t="s">
        <v>3360</v>
      </c>
      <c r="D9" s="12" t="s">
        <v>3056</v>
      </c>
      <c r="E9" s="100">
        <v>1.0183</v>
      </c>
      <c r="F9" s="39"/>
      <c r="G9" s="74">
        <f t="shared" ref="G9:G72" si="0">+(E9*133.64)+60.86</f>
        <v>196.94561199999998</v>
      </c>
      <c r="H9" s="74">
        <f t="shared" ref="H9:H72" si="1">(E9*105.62)+48.1</f>
        <v>155.65284600000001</v>
      </c>
      <c r="I9" s="74">
        <f t="shared" ref="I9:I72" si="2">(E9*39.95)+18.2</f>
        <v>58.881084999999999</v>
      </c>
      <c r="J9" s="75"/>
      <c r="K9" s="74">
        <f t="shared" ref="K9:K72" si="3">((E9*958.94)+436.69)</f>
        <v>1413.178602</v>
      </c>
      <c r="L9" s="74">
        <f t="shared" ref="L9:L72" si="4">(E9*243.64)+206.46</f>
        <v>454.55861199999998</v>
      </c>
      <c r="M9" s="74">
        <f t="shared" ref="M9:M72" si="5">(E9*653.7)+367.55</f>
        <v>1033.21271</v>
      </c>
      <c r="N9" s="44"/>
      <c r="O9" s="44"/>
    </row>
    <row r="10" spans="1:23" x14ac:dyDescent="0.3">
      <c r="A10" s="40" t="s">
        <v>242</v>
      </c>
      <c r="B10" s="12">
        <v>99906</v>
      </c>
      <c r="C10" s="12" t="s">
        <v>3832</v>
      </c>
      <c r="D10" s="12" t="s">
        <v>3059</v>
      </c>
      <c r="E10" s="100">
        <v>1.0081</v>
      </c>
      <c r="F10" s="39"/>
      <c r="G10" s="74">
        <f t="shared" si="0"/>
        <v>195.58248399999997</v>
      </c>
      <c r="H10" s="74">
        <f t="shared" si="1"/>
        <v>154.57552200000001</v>
      </c>
      <c r="I10" s="74">
        <f t="shared" si="2"/>
        <v>58.473595000000003</v>
      </c>
      <c r="J10" s="75"/>
      <c r="K10" s="74">
        <f t="shared" si="3"/>
        <v>1403.397414</v>
      </c>
      <c r="L10" s="74">
        <f t="shared" si="4"/>
        <v>452.07348400000001</v>
      </c>
      <c r="M10" s="74">
        <f t="shared" si="5"/>
        <v>1026.5449700000001</v>
      </c>
      <c r="N10" s="47"/>
      <c r="O10" s="47"/>
      <c r="P10" s="47"/>
      <c r="Q10" s="48"/>
      <c r="R10" s="48"/>
      <c r="S10" s="48"/>
      <c r="T10" s="47"/>
      <c r="U10" s="47"/>
      <c r="V10" s="47"/>
      <c r="W10" s="47"/>
    </row>
    <row r="11" spans="1:23" x14ac:dyDescent="0.3">
      <c r="A11" s="12" t="s">
        <v>243</v>
      </c>
      <c r="B11" s="12">
        <v>19740</v>
      </c>
      <c r="C11" s="12" t="s">
        <v>3360</v>
      </c>
      <c r="D11" s="12" t="s">
        <v>3056</v>
      </c>
      <c r="E11" s="100">
        <v>1.0183</v>
      </c>
      <c r="F11" s="39"/>
      <c r="G11" s="74">
        <f t="shared" si="0"/>
        <v>196.94561199999998</v>
      </c>
      <c r="H11" s="74">
        <f t="shared" si="1"/>
        <v>155.65284600000001</v>
      </c>
      <c r="I11" s="74">
        <f t="shared" si="2"/>
        <v>58.881084999999999</v>
      </c>
      <c r="J11" s="75"/>
      <c r="K11" s="74">
        <f t="shared" si="3"/>
        <v>1413.178602</v>
      </c>
      <c r="L11" s="74">
        <f t="shared" si="4"/>
        <v>454.55861199999998</v>
      </c>
      <c r="M11" s="74">
        <f t="shared" si="5"/>
        <v>1033.21271</v>
      </c>
      <c r="N11" s="9"/>
      <c r="O11" s="9"/>
      <c r="P11" s="47"/>
      <c r="Q11" s="49"/>
      <c r="R11" s="9"/>
      <c r="S11" s="9"/>
      <c r="T11" s="5"/>
      <c r="U11" s="9"/>
      <c r="V11" s="9"/>
      <c r="W11" s="9"/>
    </row>
    <row r="12" spans="1:23" x14ac:dyDescent="0.3">
      <c r="A12" s="40" t="s">
        <v>244</v>
      </c>
      <c r="B12" s="12">
        <v>99906</v>
      </c>
      <c r="C12" s="12" t="s">
        <v>3832</v>
      </c>
      <c r="D12" s="12" t="s">
        <v>3059</v>
      </c>
      <c r="E12" s="100">
        <v>1.0081</v>
      </c>
      <c r="F12" s="39"/>
      <c r="G12" s="74">
        <f t="shared" si="0"/>
        <v>195.58248399999997</v>
      </c>
      <c r="H12" s="74">
        <f t="shared" si="1"/>
        <v>154.57552200000001</v>
      </c>
      <c r="I12" s="74">
        <f t="shared" si="2"/>
        <v>58.473595000000003</v>
      </c>
      <c r="J12" s="75"/>
      <c r="K12" s="74">
        <f t="shared" si="3"/>
        <v>1403.397414</v>
      </c>
      <c r="L12" s="74">
        <f t="shared" si="4"/>
        <v>452.07348400000001</v>
      </c>
      <c r="M12" s="74">
        <f t="shared" si="5"/>
        <v>1026.5449700000001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40" t="s">
        <v>245</v>
      </c>
      <c r="B13" s="12">
        <v>99906</v>
      </c>
      <c r="C13" s="12" t="s">
        <v>3832</v>
      </c>
      <c r="D13" s="12" t="s">
        <v>3059</v>
      </c>
      <c r="E13" s="100">
        <v>1.0081</v>
      </c>
      <c r="F13" s="39"/>
      <c r="G13" s="74">
        <f t="shared" si="0"/>
        <v>195.58248399999997</v>
      </c>
      <c r="H13" s="74">
        <f t="shared" si="1"/>
        <v>154.57552200000001</v>
      </c>
      <c r="I13" s="74">
        <f t="shared" si="2"/>
        <v>58.473595000000003</v>
      </c>
      <c r="J13" s="75"/>
      <c r="K13" s="74">
        <f t="shared" si="3"/>
        <v>1403.397414</v>
      </c>
      <c r="L13" s="74">
        <f t="shared" si="4"/>
        <v>452.07348400000001</v>
      </c>
      <c r="M13" s="74">
        <f t="shared" si="5"/>
        <v>1026.5449700000001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40" t="s">
        <v>246</v>
      </c>
      <c r="B14" s="12">
        <v>99906</v>
      </c>
      <c r="C14" s="12" t="s">
        <v>3832</v>
      </c>
      <c r="D14" s="12" t="s">
        <v>3059</v>
      </c>
      <c r="E14" s="100">
        <v>1.0081</v>
      </c>
      <c r="F14" s="39"/>
      <c r="G14" s="74">
        <f t="shared" si="0"/>
        <v>195.58248399999997</v>
      </c>
      <c r="H14" s="74">
        <f t="shared" si="1"/>
        <v>154.57552200000001</v>
      </c>
      <c r="I14" s="74">
        <f t="shared" si="2"/>
        <v>58.473595000000003</v>
      </c>
      <c r="J14" s="75"/>
      <c r="K14" s="74">
        <f t="shared" si="3"/>
        <v>1403.397414</v>
      </c>
      <c r="L14" s="74">
        <f t="shared" si="4"/>
        <v>452.07348400000001</v>
      </c>
      <c r="M14" s="74">
        <f t="shared" si="5"/>
        <v>1026.5449700000001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247</v>
      </c>
      <c r="B15" s="12">
        <v>14500</v>
      </c>
      <c r="C15" s="12" t="s">
        <v>3367</v>
      </c>
      <c r="D15" s="12" t="s">
        <v>3056</v>
      </c>
      <c r="E15" s="100">
        <v>1.0226</v>
      </c>
      <c r="F15" s="39"/>
      <c r="G15" s="74">
        <f t="shared" si="0"/>
        <v>197.520264</v>
      </c>
      <c r="H15" s="74">
        <f t="shared" si="1"/>
        <v>156.107012</v>
      </c>
      <c r="I15" s="74">
        <f t="shared" si="2"/>
        <v>59.052869999999999</v>
      </c>
      <c r="J15" s="75"/>
      <c r="K15" s="74">
        <f t="shared" si="3"/>
        <v>1417.302044</v>
      </c>
      <c r="L15" s="74">
        <f t="shared" si="4"/>
        <v>455.60626400000001</v>
      </c>
      <c r="M15" s="74">
        <f t="shared" si="5"/>
        <v>1036.0236199999999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303</v>
      </c>
      <c r="B16" s="12">
        <v>19740</v>
      </c>
      <c r="C16" s="12" t="s">
        <v>3360</v>
      </c>
      <c r="D16" s="12" t="s">
        <v>3056</v>
      </c>
      <c r="E16" s="100">
        <v>1.0183</v>
      </c>
      <c r="F16" s="39"/>
      <c r="G16" s="74">
        <f t="shared" si="0"/>
        <v>196.94561199999998</v>
      </c>
      <c r="H16" s="74">
        <f t="shared" si="1"/>
        <v>155.65284600000001</v>
      </c>
      <c r="I16" s="74">
        <f t="shared" si="2"/>
        <v>58.881084999999999</v>
      </c>
      <c r="J16" s="75"/>
      <c r="K16" s="74">
        <f t="shared" si="3"/>
        <v>1413.178602</v>
      </c>
      <c r="L16" s="74">
        <f t="shared" si="4"/>
        <v>454.55861199999998</v>
      </c>
      <c r="M16" s="74">
        <f t="shared" si="5"/>
        <v>1033.21271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40" t="s">
        <v>248</v>
      </c>
      <c r="B17" s="12">
        <v>99906</v>
      </c>
      <c r="C17" s="12" t="s">
        <v>3832</v>
      </c>
      <c r="D17" s="12" t="s">
        <v>3059</v>
      </c>
      <c r="E17" s="100">
        <v>1.0081</v>
      </c>
      <c r="F17" s="39"/>
      <c r="G17" s="74">
        <f t="shared" si="0"/>
        <v>195.58248399999997</v>
      </c>
      <c r="H17" s="74">
        <f t="shared" si="1"/>
        <v>154.57552200000001</v>
      </c>
      <c r="I17" s="74">
        <f t="shared" si="2"/>
        <v>58.473595000000003</v>
      </c>
      <c r="J17" s="75"/>
      <c r="K17" s="74">
        <f t="shared" si="3"/>
        <v>1403.397414</v>
      </c>
      <c r="L17" s="74">
        <f t="shared" si="4"/>
        <v>452.07348400000001</v>
      </c>
      <c r="M17" s="74">
        <f t="shared" si="5"/>
        <v>1026.5449700000001</v>
      </c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40" t="s">
        <v>249</v>
      </c>
      <c r="B18" s="12">
        <v>99906</v>
      </c>
      <c r="C18" s="12" t="s">
        <v>3832</v>
      </c>
      <c r="D18" s="12" t="s">
        <v>3059</v>
      </c>
      <c r="E18" s="100">
        <v>1.0081</v>
      </c>
      <c r="F18" s="39"/>
      <c r="G18" s="74">
        <f t="shared" si="0"/>
        <v>195.58248399999997</v>
      </c>
      <c r="H18" s="74">
        <f t="shared" si="1"/>
        <v>154.57552200000001</v>
      </c>
      <c r="I18" s="74">
        <f t="shared" si="2"/>
        <v>58.473595000000003</v>
      </c>
      <c r="J18" s="75"/>
      <c r="K18" s="74">
        <f t="shared" si="3"/>
        <v>1403.397414</v>
      </c>
      <c r="L18" s="74">
        <f t="shared" si="4"/>
        <v>452.07348400000001</v>
      </c>
      <c r="M18" s="74">
        <f t="shared" si="5"/>
        <v>1026.5449700000001</v>
      </c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12" t="s">
        <v>250</v>
      </c>
      <c r="B19" s="12">
        <v>19740</v>
      </c>
      <c r="C19" s="12" t="s">
        <v>3360</v>
      </c>
      <c r="D19" s="12" t="s">
        <v>3056</v>
      </c>
      <c r="E19" s="100">
        <v>1.0183</v>
      </c>
      <c r="F19" s="39"/>
      <c r="G19" s="74">
        <f t="shared" si="0"/>
        <v>196.94561199999998</v>
      </c>
      <c r="H19" s="74">
        <f t="shared" si="1"/>
        <v>155.65284600000001</v>
      </c>
      <c r="I19" s="74">
        <f t="shared" si="2"/>
        <v>58.881084999999999</v>
      </c>
      <c r="J19" s="75"/>
      <c r="K19" s="74">
        <f t="shared" si="3"/>
        <v>1413.178602</v>
      </c>
      <c r="L19" s="74">
        <f t="shared" si="4"/>
        <v>454.55861199999998</v>
      </c>
      <c r="M19" s="74">
        <f t="shared" si="5"/>
        <v>1033.21271</v>
      </c>
      <c r="N19" s="9"/>
      <c r="O19" s="9"/>
      <c r="P19" s="47"/>
      <c r="Q19" s="49"/>
      <c r="R19" s="9"/>
      <c r="S19" s="9"/>
      <c r="T19" s="5"/>
      <c r="U19" s="9"/>
      <c r="V19" s="9"/>
      <c r="W19" s="9"/>
    </row>
    <row r="20" spans="1:23" x14ac:dyDescent="0.3">
      <c r="A20" s="40" t="s">
        <v>251</v>
      </c>
      <c r="B20" s="12">
        <v>99906</v>
      </c>
      <c r="C20" s="12" t="s">
        <v>3832</v>
      </c>
      <c r="D20" s="12" t="s">
        <v>3059</v>
      </c>
      <c r="E20" s="100">
        <v>1.0081</v>
      </c>
      <c r="F20" s="39"/>
      <c r="G20" s="74">
        <f t="shared" si="0"/>
        <v>195.58248399999997</v>
      </c>
      <c r="H20" s="74">
        <f t="shared" si="1"/>
        <v>154.57552200000001</v>
      </c>
      <c r="I20" s="74">
        <f t="shared" si="2"/>
        <v>58.473595000000003</v>
      </c>
      <c r="J20" s="75"/>
      <c r="K20" s="74">
        <f t="shared" si="3"/>
        <v>1403.397414</v>
      </c>
      <c r="L20" s="74">
        <f t="shared" si="4"/>
        <v>452.07348400000001</v>
      </c>
      <c r="M20" s="74">
        <f t="shared" si="5"/>
        <v>1026.5449700000001</v>
      </c>
      <c r="N20" s="9"/>
      <c r="O20" s="9"/>
      <c r="P20" s="47"/>
      <c r="Q20" s="49"/>
      <c r="R20" s="9"/>
      <c r="S20" s="9"/>
      <c r="T20" s="5"/>
      <c r="U20" s="9"/>
      <c r="V20" s="9"/>
      <c r="W20" s="9"/>
    </row>
    <row r="21" spans="1:23" x14ac:dyDescent="0.3">
      <c r="A21" s="40" t="s">
        <v>252</v>
      </c>
      <c r="B21" s="12">
        <v>99906</v>
      </c>
      <c r="C21" s="12" t="s">
        <v>3832</v>
      </c>
      <c r="D21" s="12" t="s">
        <v>3059</v>
      </c>
      <c r="E21" s="100">
        <v>1.0081</v>
      </c>
      <c r="F21" s="39"/>
      <c r="G21" s="74">
        <f t="shared" si="0"/>
        <v>195.58248399999997</v>
      </c>
      <c r="H21" s="74">
        <f t="shared" si="1"/>
        <v>154.57552200000001</v>
      </c>
      <c r="I21" s="74">
        <f t="shared" si="2"/>
        <v>58.473595000000003</v>
      </c>
      <c r="J21" s="75"/>
      <c r="K21" s="74">
        <f t="shared" si="3"/>
        <v>1403.397414</v>
      </c>
      <c r="L21" s="74">
        <f t="shared" si="4"/>
        <v>452.07348400000001</v>
      </c>
      <c r="M21" s="74">
        <f t="shared" si="5"/>
        <v>1026.5449700000001</v>
      </c>
      <c r="N21" s="9"/>
      <c r="O21" s="9"/>
      <c r="P21" s="47"/>
      <c r="Q21" s="49"/>
      <c r="R21" s="9"/>
      <c r="S21" s="9"/>
      <c r="T21" s="5"/>
      <c r="U21" s="9"/>
      <c r="V21" s="9"/>
      <c r="W21" s="9"/>
    </row>
    <row r="22" spans="1:23" x14ac:dyDescent="0.3">
      <c r="A22" s="40" t="s">
        <v>253</v>
      </c>
      <c r="B22" s="12">
        <v>99906</v>
      </c>
      <c r="C22" s="12" t="s">
        <v>3832</v>
      </c>
      <c r="D22" s="12" t="s">
        <v>3059</v>
      </c>
      <c r="E22" s="100">
        <v>1.0081</v>
      </c>
      <c r="F22" s="39"/>
      <c r="G22" s="74">
        <f t="shared" si="0"/>
        <v>195.58248399999997</v>
      </c>
      <c r="H22" s="74">
        <f t="shared" si="1"/>
        <v>154.57552200000001</v>
      </c>
      <c r="I22" s="74">
        <f t="shared" si="2"/>
        <v>58.473595000000003</v>
      </c>
      <c r="J22" s="75"/>
      <c r="K22" s="74">
        <f t="shared" si="3"/>
        <v>1403.397414</v>
      </c>
      <c r="L22" s="74">
        <f t="shared" si="4"/>
        <v>452.07348400000001</v>
      </c>
      <c r="M22" s="74">
        <f t="shared" si="5"/>
        <v>1026.5449700000001</v>
      </c>
      <c r="N22" s="9"/>
      <c r="O22" s="9"/>
      <c r="P22" s="47"/>
      <c r="Q22" s="49"/>
      <c r="R22" s="9"/>
      <c r="S22" s="9"/>
      <c r="T22" s="5"/>
      <c r="U22" s="9"/>
      <c r="V22" s="9"/>
      <c r="W22" s="9"/>
    </row>
    <row r="23" spans="1:23" x14ac:dyDescent="0.3">
      <c r="A23" s="40" t="s">
        <v>254</v>
      </c>
      <c r="B23" s="12">
        <v>99906</v>
      </c>
      <c r="C23" s="12" t="s">
        <v>3832</v>
      </c>
      <c r="D23" s="12" t="s">
        <v>3059</v>
      </c>
      <c r="E23" s="100">
        <v>1.0081</v>
      </c>
      <c r="F23" s="39"/>
      <c r="G23" s="74">
        <f t="shared" si="0"/>
        <v>195.58248399999997</v>
      </c>
      <c r="H23" s="74">
        <f t="shared" si="1"/>
        <v>154.57552200000001</v>
      </c>
      <c r="I23" s="74">
        <f t="shared" si="2"/>
        <v>58.473595000000003</v>
      </c>
      <c r="J23" s="75"/>
      <c r="K23" s="74">
        <f t="shared" si="3"/>
        <v>1403.397414</v>
      </c>
      <c r="L23" s="74">
        <f t="shared" si="4"/>
        <v>452.07348400000001</v>
      </c>
      <c r="M23" s="74">
        <f t="shared" si="5"/>
        <v>1026.5449700000001</v>
      </c>
      <c r="N23" s="9"/>
      <c r="O23" s="9"/>
      <c r="P23" s="47"/>
      <c r="Q23" s="49"/>
      <c r="R23" s="9"/>
      <c r="S23" s="9"/>
      <c r="T23" s="5"/>
      <c r="U23" s="9"/>
      <c r="V23" s="9"/>
      <c r="W23" s="9"/>
    </row>
    <row r="24" spans="1:23" x14ac:dyDescent="0.3">
      <c r="A24" s="40" t="s">
        <v>255</v>
      </c>
      <c r="B24" s="12">
        <v>99906</v>
      </c>
      <c r="C24" s="12" t="s">
        <v>3832</v>
      </c>
      <c r="D24" s="12" t="s">
        <v>3059</v>
      </c>
      <c r="E24" s="100">
        <v>1.0081</v>
      </c>
      <c r="F24" s="39"/>
      <c r="G24" s="74">
        <f t="shared" si="0"/>
        <v>195.58248399999997</v>
      </c>
      <c r="H24" s="74">
        <f t="shared" si="1"/>
        <v>154.57552200000001</v>
      </c>
      <c r="I24" s="74">
        <f t="shared" si="2"/>
        <v>58.473595000000003</v>
      </c>
      <c r="J24" s="75"/>
      <c r="K24" s="74">
        <f t="shared" si="3"/>
        <v>1403.397414</v>
      </c>
      <c r="L24" s="74">
        <f t="shared" si="4"/>
        <v>452.07348400000001</v>
      </c>
      <c r="M24" s="74">
        <f t="shared" si="5"/>
        <v>1026.5449700000001</v>
      </c>
      <c r="N24" s="9"/>
      <c r="O24" s="9"/>
      <c r="P24" s="47"/>
      <c r="Q24" s="49"/>
      <c r="R24" s="9"/>
      <c r="S24" s="9"/>
      <c r="T24" s="5"/>
      <c r="U24" s="9"/>
      <c r="V24" s="9"/>
      <c r="W24" s="9"/>
    </row>
    <row r="25" spans="1:23" x14ac:dyDescent="0.3">
      <c r="A25" s="12" t="s">
        <v>256</v>
      </c>
      <c r="B25" s="12">
        <v>19740</v>
      </c>
      <c r="C25" s="12" t="s">
        <v>3360</v>
      </c>
      <c r="D25" s="12" t="s">
        <v>3056</v>
      </c>
      <c r="E25" s="100">
        <v>1.0183</v>
      </c>
      <c r="F25" s="39"/>
      <c r="G25" s="74">
        <f t="shared" si="0"/>
        <v>196.94561199999998</v>
      </c>
      <c r="H25" s="74">
        <f t="shared" si="1"/>
        <v>155.65284600000001</v>
      </c>
      <c r="I25" s="74">
        <f t="shared" si="2"/>
        <v>58.881084999999999</v>
      </c>
      <c r="J25" s="75"/>
      <c r="K25" s="74">
        <f t="shared" si="3"/>
        <v>1413.178602</v>
      </c>
      <c r="L25" s="74">
        <f t="shared" si="4"/>
        <v>454.55861199999998</v>
      </c>
      <c r="M25" s="74">
        <f t="shared" si="5"/>
        <v>1033.21271</v>
      </c>
      <c r="N25" s="9"/>
      <c r="O25" s="9"/>
      <c r="P25" s="47"/>
      <c r="Q25" s="49"/>
      <c r="R25" s="9"/>
      <c r="S25" s="9"/>
      <c r="T25" s="5"/>
      <c r="U25" s="9"/>
      <c r="V25" s="9"/>
      <c r="W25" s="9"/>
    </row>
    <row r="26" spans="1:23" x14ac:dyDescent="0.3">
      <c r="A26" s="40" t="s">
        <v>257</v>
      </c>
      <c r="B26" s="12">
        <v>99906</v>
      </c>
      <c r="C26" s="12" t="s">
        <v>3832</v>
      </c>
      <c r="D26" s="12" t="s">
        <v>3059</v>
      </c>
      <c r="E26" s="100">
        <v>1.0081</v>
      </c>
      <c r="F26" s="39"/>
      <c r="G26" s="74">
        <f t="shared" si="0"/>
        <v>195.58248399999997</v>
      </c>
      <c r="H26" s="74">
        <f t="shared" si="1"/>
        <v>154.57552200000001</v>
      </c>
      <c r="I26" s="74">
        <f t="shared" si="2"/>
        <v>58.473595000000003</v>
      </c>
      <c r="J26" s="75"/>
      <c r="K26" s="74">
        <f t="shared" si="3"/>
        <v>1403.397414</v>
      </c>
      <c r="L26" s="74">
        <f t="shared" si="4"/>
        <v>452.07348400000001</v>
      </c>
      <c r="M26" s="74">
        <f t="shared" si="5"/>
        <v>1026.5449700000001</v>
      </c>
      <c r="N26" s="9"/>
      <c r="O26" s="9"/>
      <c r="P26" s="47"/>
    </row>
    <row r="27" spans="1:23" x14ac:dyDescent="0.3">
      <c r="A27" s="12" t="s">
        <v>258</v>
      </c>
      <c r="B27" s="12">
        <v>19740</v>
      </c>
      <c r="C27" s="12" t="s">
        <v>3360</v>
      </c>
      <c r="D27" s="12" t="s">
        <v>3056</v>
      </c>
      <c r="E27" s="100">
        <v>1.0183</v>
      </c>
      <c r="F27" s="39"/>
      <c r="G27" s="74">
        <f t="shared" si="0"/>
        <v>196.94561199999998</v>
      </c>
      <c r="H27" s="74">
        <f t="shared" si="1"/>
        <v>155.65284600000001</v>
      </c>
      <c r="I27" s="74">
        <f t="shared" si="2"/>
        <v>58.881084999999999</v>
      </c>
      <c r="J27" s="75"/>
      <c r="K27" s="74">
        <f t="shared" si="3"/>
        <v>1413.178602</v>
      </c>
      <c r="L27" s="74">
        <f t="shared" si="4"/>
        <v>454.55861199999998</v>
      </c>
      <c r="M27" s="74">
        <f t="shared" si="5"/>
        <v>1033.21271</v>
      </c>
      <c r="N27" s="9"/>
      <c r="O27" s="9"/>
      <c r="P27" s="47"/>
    </row>
    <row r="28" spans="1:23" x14ac:dyDescent="0.3">
      <c r="A28" s="40" t="s">
        <v>259</v>
      </c>
      <c r="B28" s="12">
        <v>99906</v>
      </c>
      <c r="C28" s="12" t="s">
        <v>3832</v>
      </c>
      <c r="D28" s="12" t="s">
        <v>3059</v>
      </c>
      <c r="E28" s="100">
        <v>1.0081</v>
      </c>
      <c r="F28" s="39"/>
      <c r="G28" s="74">
        <f t="shared" si="0"/>
        <v>195.58248399999997</v>
      </c>
      <c r="H28" s="74">
        <f t="shared" si="1"/>
        <v>154.57552200000001</v>
      </c>
      <c r="I28" s="74">
        <f t="shared" si="2"/>
        <v>58.473595000000003</v>
      </c>
      <c r="J28" s="75"/>
      <c r="K28" s="74">
        <f t="shared" si="3"/>
        <v>1403.397414</v>
      </c>
      <c r="L28" s="74">
        <f t="shared" si="4"/>
        <v>452.07348400000001</v>
      </c>
      <c r="M28" s="74">
        <f t="shared" si="5"/>
        <v>1026.5449700000001</v>
      </c>
      <c r="N28" s="9"/>
      <c r="O28" s="9"/>
      <c r="P28" s="47"/>
    </row>
    <row r="29" spans="1:23" x14ac:dyDescent="0.3">
      <c r="A29" s="12" t="s">
        <v>261</v>
      </c>
      <c r="B29" s="12">
        <v>17820</v>
      </c>
      <c r="C29" s="12" t="s">
        <v>3382</v>
      </c>
      <c r="D29" s="12" t="s">
        <v>3056</v>
      </c>
      <c r="E29" s="100">
        <v>0.95130000000000003</v>
      </c>
      <c r="F29" s="39"/>
      <c r="G29" s="74">
        <f t="shared" si="0"/>
        <v>187.99173199999998</v>
      </c>
      <c r="H29" s="74">
        <f t="shared" si="1"/>
        <v>148.57630600000002</v>
      </c>
      <c r="I29" s="74">
        <f t="shared" si="2"/>
        <v>56.204435000000004</v>
      </c>
      <c r="J29" s="75"/>
      <c r="K29" s="74">
        <f t="shared" si="3"/>
        <v>1348.9296220000001</v>
      </c>
      <c r="L29" s="74">
        <f t="shared" si="4"/>
        <v>438.23473200000001</v>
      </c>
      <c r="M29" s="74">
        <f t="shared" si="5"/>
        <v>989.41480999999999</v>
      </c>
      <c r="N29" s="9"/>
      <c r="O29" s="9"/>
      <c r="P29" s="47"/>
    </row>
    <row r="30" spans="1:23" x14ac:dyDescent="0.3">
      <c r="A30" s="12" t="s">
        <v>260</v>
      </c>
      <c r="B30" s="12">
        <v>19740</v>
      </c>
      <c r="C30" s="12" t="s">
        <v>3360</v>
      </c>
      <c r="D30" s="12" t="s">
        <v>3056</v>
      </c>
      <c r="E30" s="100">
        <v>1.0183</v>
      </c>
      <c r="F30" s="39"/>
      <c r="G30" s="74">
        <f t="shared" si="0"/>
        <v>196.94561199999998</v>
      </c>
      <c r="H30" s="74">
        <f t="shared" si="1"/>
        <v>155.65284600000001</v>
      </c>
      <c r="I30" s="74">
        <f t="shared" si="2"/>
        <v>58.881084999999999</v>
      </c>
      <c r="J30" s="75"/>
      <c r="K30" s="74">
        <f t="shared" si="3"/>
        <v>1413.178602</v>
      </c>
      <c r="L30" s="74">
        <f t="shared" si="4"/>
        <v>454.55861199999998</v>
      </c>
      <c r="M30" s="74">
        <f t="shared" si="5"/>
        <v>1033.21271</v>
      </c>
      <c r="N30" s="9"/>
      <c r="O30" s="9"/>
      <c r="P30" s="47"/>
    </row>
    <row r="31" spans="1:23" x14ac:dyDescent="0.3">
      <c r="A31" s="40" t="s">
        <v>262</v>
      </c>
      <c r="B31" s="12">
        <v>99906</v>
      </c>
      <c r="C31" s="12" t="s">
        <v>3832</v>
      </c>
      <c r="D31" s="12" t="s">
        <v>3059</v>
      </c>
      <c r="E31" s="100">
        <v>1.0081</v>
      </c>
      <c r="F31" s="39"/>
      <c r="G31" s="74">
        <f t="shared" si="0"/>
        <v>195.58248399999997</v>
      </c>
      <c r="H31" s="74">
        <f t="shared" si="1"/>
        <v>154.57552200000001</v>
      </c>
      <c r="I31" s="74">
        <f t="shared" si="2"/>
        <v>58.473595000000003</v>
      </c>
      <c r="J31" s="75"/>
      <c r="K31" s="74">
        <f t="shared" si="3"/>
        <v>1403.397414</v>
      </c>
      <c r="L31" s="74">
        <f t="shared" si="4"/>
        <v>452.07348400000001</v>
      </c>
      <c r="M31" s="74">
        <f t="shared" si="5"/>
        <v>1026.5449700000001</v>
      </c>
      <c r="N31" s="9"/>
      <c r="O31" s="9"/>
      <c r="P31" s="47"/>
      <c r="Q31" s="49"/>
      <c r="R31" s="9"/>
      <c r="S31" s="9"/>
      <c r="T31" s="5"/>
      <c r="U31" s="9"/>
      <c r="V31" s="9"/>
      <c r="W31" s="9"/>
    </row>
    <row r="32" spans="1:23" x14ac:dyDescent="0.3">
      <c r="A32" s="40" t="s">
        <v>263</v>
      </c>
      <c r="B32" s="12">
        <v>99906</v>
      </c>
      <c r="C32" s="12" t="s">
        <v>3832</v>
      </c>
      <c r="D32" s="12" t="s">
        <v>3059</v>
      </c>
      <c r="E32" s="100">
        <v>1.0081</v>
      </c>
      <c r="F32" s="39"/>
      <c r="G32" s="74">
        <f t="shared" si="0"/>
        <v>195.58248399999997</v>
      </c>
      <c r="H32" s="74">
        <f t="shared" si="1"/>
        <v>154.57552200000001</v>
      </c>
      <c r="I32" s="74">
        <f t="shared" si="2"/>
        <v>58.473595000000003</v>
      </c>
      <c r="J32" s="75"/>
      <c r="K32" s="74">
        <f t="shared" si="3"/>
        <v>1403.397414</v>
      </c>
      <c r="L32" s="74">
        <f t="shared" si="4"/>
        <v>452.07348400000001</v>
      </c>
      <c r="M32" s="74">
        <f t="shared" si="5"/>
        <v>1026.5449700000001</v>
      </c>
      <c r="N32" s="9"/>
      <c r="O32" s="9"/>
      <c r="P32" s="47"/>
      <c r="Q32" s="49"/>
      <c r="R32" s="9"/>
      <c r="S32" s="9"/>
      <c r="T32" s="5"/>
      <c r="U32" s="9"/>
      <c r="V32" s="9"/>
      <c r="W32" s="9"/>
    </row>
    <row r="33" spans="1:23" x14ac:dyDescent="0.3">
      <c r="A33" s="12" t="s">
        <v>264</v>
      </c>
      <c r="B33" s="12">
        <v>19740</v>
      </c>
      <c r="C33" s="12" t="s">
        <v>3360</v>
      </c>
      <c r="D33" s="12" t="s">
        <v>3056</v>
      </c>
      <c r="E33" s="100">
        <v>1.0183</v>
      </c>
      <c r="F33" s="39"/>
      <c r="G33" s="74">
        <f t="shared" si="0"/>
        <v>196.94561199999998</v>
      </c>
      <c r="H33" s="74">
        <f t="shared" si="1"/>
        <v>155.65284600000001</v>
      </c>
      <c r="I33" s="74">
        <f t="shared" si="2"/>
        <v>58.881084999999999</v>
      </c>
      <c r="J33" s="75"/>
      <c r="K33" s="74">
        <f t="shared" si="3"/>
        <v>1413.178602</v>
      </c>
      <c r="L33" s="74">
        <f t="shared" si="4"/>
        <v>454.55861199999998</v>
      </c>
      <c r="M33" s="74">
        <f t="shared" si="5"/>
        <v>1033.21271</v>
      </c>
      <c r="N33" s="9"/>
      <c r="O33" s="9"/>
      <c r="P33" s="47"/>
      <c r="Q33" s="49"/>
      <c r="R33" s="9"/>
      <c r="S33" s="9"/>
      <c r="T33" s="5"/>
      <c r="U33" s="9"/>
      <c r="V33" s="9"/>
      <c r="W33" s="9"/>
    </row>
    <row r="34" spans="1:23" x14ac:dyDescent="0.3">
      <c r="A34" s="40" t="s">
        <v>265</v>
      </c>
      <c r="B34" s="12">
        <v>99906</v>
      </c>
      <c r="C34" s="12" t="s">
        <v>3832</v>
      </c>
      <c r="D34" s="12" t="s">
        <v>3059</v>
      </c>
      <c r="E34" s="100">
        <v>1.0081</v>
      </c>
      <c r="F34" s="39"/>
      <c r="G34" s="74">
        <f t="shared" si="0"/>
        <v>195.58248399999997</v>
      </c>
      <c r="H34" s="74">
        <f t="shared" si="1"/>
        <v>154.57552200000001</v>
      </c>
      <c r="I34" s="74">
        <f t="shared" si="2"/>
        <v>58.473595000000003</v>
      </c>
      <c r="J34" s="75"/>
      <c r="K34" s="74">
        <f t="shared" si="3"/>
        <v>1403.397414</v>
      </c>
      <c r="L34" s="74">
        <f t="shared" si="4"/>
        <v>452.07348400000001</v>
      </c>
      <c r="M34" s="74">
        <f t="shared" si="5"/>
        <v>1026.5449700000001</v>
      </c>
      <c r="N34" s="9"/>
      <c r="O34" s="9"/>
      <c r="P34" s="47"/>
      <c r="Q34" s="49"/>
      <c r="R34" s="9"/>
      <c r="S34" s="9"/>
      <c r="T34" s="5"/>
      <c r="U34" s="9"/>
      <c r="V34" s="9"/>
      <c r="W34" s="9"/>
    </row>
    <row r="35" spans="1:23" x14ac:dyDescent="0.3">
      <c r="A35" s="40" t="s">
        <v>266</v>
      </c>
      <c r="B35" s="12">
        <v>99906</v>
      </c>
      <c r="C35" s="12" t="s">
        <v>3832</v>
      </c>
      <c r="D35" s="12" t="s">
        <v>3059</v>
      </c>
      <c r="E35" s="100">
        <v>1.0081</v>
      </c>
      <c r="F35" s="39"/>
      <c r="G35" s="74">
        <f t="shared" si="0"/>
        <v>195.58248399999997</v>
      </c>
      <c r="H35" s="74">
        <f t="shared" si="1"/>
        <v>154.57552200000001</v>
      </c>
      <c r="I35" s="74">
        <f t="shared" si="2"/>
        <v>58.473595000000003</v>
      </c>
      <c r="J35" s="75"/>
      <c r="K35" s="74">
        <f t="shared" si="3"/>
        <v>1403.397414</v>
      </c>
      <c r="L35" s="74">
        <f t="shared" si="4"/>
        <v>452.07348400000001</v>
      </c>
      <c r="M35" s="74">
        <f t="shared" si="5"/>
        <v>1026.5449700000001</v>
      </c>
      <c r="N35" s="9"/>
      <c r="O35" s="9"/>
      <c r="P35" s="47"/>
      <c r="Q35" s="49"/>
      <c r="R35" s="9"/>
      <c r="S35" s="9"/>
      <c r="T35" s="5"/>
      <c r="U35" s="9"/>
      <c r="V35" s="9"/>
      <c r="W35" s="9"/>
    </row>
    <row r="36" spans="1:23" x14ac:dyDescent="0.3">
      <c r="A36" s="40" t="s">
        <v>267</v>
      </c>
      <c r="B36" s="12">
        <v>99906</v>
      </c>
      <c r="C36" s="12" t="s">
        <v>3832</v>
      </c>
      <c r="D36" s="12" t="s">
        <v>3059</v>
      </c>
      <c r="E36" s="100">
        <v>1.0081</v>
      </c>
      <c r="F36" s="39"/>
      <c r="G36" s="74">
        <f t="shared" si="0"/>
        <v>195.58248399999997</v>
      </c>
      <c r="H36" s="74">
        <f t="shared" si="1"/>
        <v>154.57552200000001</v>
      </c>
      <c r="I36" s="74">
        <f t="shared" si="2"/>
        <v>58.473595000000003</v>
      </c>
      <c r="J36" s="75"/>
      <c r="K36" s="74">
        <f t="shared" si="3"/>
        <v>1403.397414</v>
      </c>
      <c r="L36" s="74">
        <f t="shared" si="4"/>
        <v>452.07348400000001</v>
      </c>
      <c r="M36" s="74">
        <f t="shared" si="5"/>
        <v>1026.5449700000001</v>
      </c>
      <c r="N36" s="9"/>
      <c r="O36" s="9"/>
      <c r="P36" s="47"/>
      <c r="Q36" s="49"/>
      <c r="R36" s="9"/>
      <c r="S36" s="9"/>
      <c r="T36" s="5"/>
      <c r="U36" s="9"/>
      <c r="V36" s="9"/>
      <c r="W36" s="9"/>
    </row>
    <row r="37" spans="1:23" x14ac:dyDescent="0.3">
      <c r="A37" s="40" t="s">
        <v>268</v>
      </c>
      <c r="B37" s="12">
        <v>99906</v>
      </c>
      <c r="C37" s="12" t="s">
        <v>3832</v>
      </c>
      <c r="D37" s="12" t="s">
        <v>3059</v>
      </c>
      <c r="E37" s="100">
        <v>1.0081</v>
      </c>
      <c r="F37" s="39"/>
      <c r="G37" s="74">
        <f t="shared" si="0"/>
        <v>195.58248399999997</v>
      </c>
      <c r="H37" s="74">
        <f t="shared" si="1"/>
        <v>154.57552200000001</v>
      </c>
      <c r="I37" s="74">
        <f t="shared" si="2"/>
        <v>58.473595000000003</v>
      </c>
      <c r="J37" s="75"/>
      <c r="K37" s="74">
        <f t="shared" si="3"/>
        <v>1403.397414</v>
      </c>
      <c r="L37" s="74">
        <f t="shared" si="4"/>
        <v>452.07348400000001</v>
      </c>
      <c r="M37" s="74">
        <f t="shared" si="5"/>
        <v>1026.5449700000001</v>
      </c>
      <c r="N37" s="9"/>
      <c r="O37" s="9"/>
      <c r="P37" s="47"/>
      <c r="Q37" s="49"/>
      <c r="R37" s="9"/>
      <c r="S37" s="9"/>
      <c r="T37" s="5"/>
      <c r="U37" s="9"/>
      <c r="V37" s="9"/>
      <c r="W37" s="9"/>
    </row>
    <row r="38" spans="1:23" x14ac:dyDescent="0.3">
      <c r="A38" s="40" t="s">
        <v>269</v>
      </c>
      <c r="B38" s="12">
        <v>99906</v>
      </c>
      <c r="C38" s="12" t="s">
        <v>3832</v>
      </c>
      <c r="D38" s="12" t="s">
        <v>3059</v>
      </c>
      <c r="E38" s="100">
        <v>1.0081</v>
      </c>
      <c r="F38" s="39"/>
      <c r="G38" s="74">
        <f t="shared" si="0"/>
        <v>195.58248399999997</v>
      </c>
      <c r="H38" s="74">
        <f t="shared" si="1"/>
        <v>154.57552200000001</v>
      </c>
      <c r="I38" s="74">
        <f t="shared" si="2"/>
        <v>58.473595000000003</v>
      </c>
      <c r="J38" s="75"/>
      <c r="K38" s="74">
        <f t="shared" si="3"/>
        <v>1403.397414</v>
      </c>
      <c r="L38" s="74">
        <f t="shared" si="4"/>
        <v>452.07348400000001</v>
      </c>
      <c r="M38" s="74">
        <f t="shared" si="5"/>
        <v>1026.5449700000001</v>
      </c>
      <c r="N38" s="9"/>
      <c r="O38" s="9"/>
      <c r="P38" s="47"/>
      <c r="Q38" s="49"/>
      <c r="R38" s="9"/>
      <c r="S38" s="9"/>
      <c r="T38" s="5"/>
      <c r="U38" s="9"/>
      <c r="V38" s="9"/>
      <c r="W38" s="9"/>
    </row>
    <row r="39" spans="1:23" x14ac:dyDescent="0.3">
      <c r="A39" s="12" t="s">
        <v>270</v>
      </c>
      <c r="B39" s="12">
        <v>19740</v>
      </c>
      <c r="C39" s="12" t="s">
        <v>3360</v>
      </c>
      <c r="D39" s="12" t="s">
        <v>3056</v>
      </c>
      <c r="E39" s="100">
        <v>1.0183</v>
      </c>
      <c r="F39" s="39"/>
      <c r="G39" s="74">
        <f t="shared" si="0"/>
        <v>196.94561199999998</v>
      </c>
      <c r="H39" s="74">
        <f t="shared" si="1"/>
        <v>155.65284600000001</v>
      </c>
      <c r="I39" s="74">
        <f t="shared" si="2"/>
        <v>58.881084999999999</v>
      </c>
      <c r="J39" s="75"/>
      <c r="K39" s="74">
        <f t="shared" si="3"/>
        <v>1413.178602</v>
      </c>
      <c r="L39" s="74">
        <f t="shared" si="4"/>
        <v>454.55861199999998</v>
      </c>
      <c r="M39" s="74">
        <f t="shared" si="5"/>
        <v>1033.21271</v>
      </c>
      <c r="N39" s="9"/>
      <c r="O39" s="9"/>
      <c r="P39" s="47"/>
      <c r="Q39" s="49"/>
      <c r="R39" s="9"/>
      <c r="S39" s="9"/>
      <c r="T39" s="5"/>
      <c r="U39" s="9"/>
      <c r="V39" s="9"/>
      <c r="W39" s="9"/>
    </row>
    <row r="40" spans="1:23" x14ac:dyDescent="0.3">
      <c r="A40" s="40" t="s">
        <v>271</v>
      </c>
      <c r="B40" s="12">
        <v>99906</v>
      </c>
      <c r="C40" s="12" t="s">
        <v>3832</v>
      </c>
      <c r="D40" s="12" t="s">
        <v>3059</v>
      </c>
      <c r="E40" s="100">
        <v>1.0081</v>
      </c>
      <c r="F40" s="39"/>
      <c r="G40" s="74">
        <f t="shared" si="0"/>
        <v>195.58248399999997</v>
      </c>
      <c r="H40" s="74">
        <f t="shared" si="1"/>
        <v>154.57552200000001</v>
      </c>
      <c r="I40" s="74">
        <f t="shared" si="2"/>
        <v>58.473595000000003</v>
      </c>
      <c r="J40" s="75"/>
      <c r="K40" s="74">
        <f t="shared" si="3"/>
        <v>1403.397414</v>
      </c>
      <c r="L40" s="74">
        <f t="shared" si="4"/>
        <v>452.07348400000001</v>
      </c>
      <c r="M40" s="74">
        <f t="shared" si="5"/>
        <v>1026.5449700000001</v>
      </c>
      <c r="N40" s="9"/>
      <c r="O40" s="9"/>
      <c r="P40" s="47"/>
      <c r="Q40" s="49"/>
      <c r="R40" s="9"/>
      <c r="S40" s="9"/>
      <c r="T40" s="5"/>
      <c r="U40" s="9"/>
      <c r="V40" s="9"/>
      <c r="W40" s="9"/>
    </row>
    <row r="41" spans="1:23" x14ac:dyDescent="0.3">
      <c r="A41" s="40" t="s">
        <v>272</v>
      </c>
      <c r="B41" s="12">
        <v>99906</v>
      </c>
      <c r="C41" s="12" t="s">
        <v>3832</v>
      </c>
      <c r="D41" s="12" t="s">
        <v>3059</v>
      </c>
      <c r="E41" s="100">
        <v>1.0081</v>
      </c>
      <c r="F41" s="39"/>
      <c r="G41" s="74">
        <f t="shared" si="0"/>
        <v>195.58248399999997</v>
      </c>
      <c r="H41" s="74">
        <f t="shared" si="1"/>
        <v>154.57552200000001</v>
      </c>
      <c r="I41" s="74">
        <f t="shared" si="2"/>
        <v>58.473595000000003</v>
      </c>
      <c r="J41" s="75"/>
      <c r="K41" s="74">
        <f t="shared" si="3"/>
        <v>1403.397414</v>
      </c>
      <c r="L41" s="74">
        <f t="shared" si="4"/>
        <v>452.07348400000001</v>
      </c>
      <c r="M41" s="74">
        <f t="shared" si="5"/>
        <v>1026.5449700000001</v>
      </c>
      <c r="N41" s="9"/>
      <c r="O41" s="9"/>
      <c r="P41" s="47"/>
      <c r="Q41" s="49"/>
      <c r="R41" s="9"/>
      <c r="S41" s="9"/>
      <c r="T41" s="5"/>
      <c r="U41" s="9"/>
      <c r="V41" s="9"/>
      <c r="W41" s="9"/>
    </row>
    <row r="42" spans="1:23" x14ac:dyDescent="0.3">
      <c r="A42" s="40" t="s">
        <v>274</v>
      </c>
      <c r="B42" s="12">
        <v>99906</v>
      </c>
      <c r="C42" s="12" t="s">
        <v>3832</v>
      </c>
      <c r="D42" s="12" t="s">
        <v>3059</v>
      </c>
      <c r="E42" s="100">
        <v>1.0081</v>
      </c>
      <c r="F42" s="39"/>
      <c r="G42" s="74">
        <f t="shared" si="0"/>
        <v>195.58248399999997</v>
      </c>
      <c r="H42" s="74">
        <f t="shared" si="1"/>
        <v>154.57552200000001</v>
      </c>
      <c r="I42" s="74">
        <f t="shared" si="2"/>
        <v>58.473595000000003</v>
      </c>
      <c r="J42" s="75"/>
      <c r="K42" s="74">
        <f t="shared" si="3"/>
        <v>1403.397414</v>
      </c>
      <c r="L42" s="74">
        <f t="shared" si="4"/>
        <v>452.07348400000001</v>
      </c>
      <c r="M42" s="74">
        <f t="shared" si="5"/>
        <v>1026.5449700000001</v>
      </c>
      <c r="N42" s="9"/>
      <c r="O42" s="9"/>
      <c r="P42" s="47"/>
      <c r="Q42" s="49"/>
      <c r="R42" s="9"/>
      <c r="S42" s="9"/>
      <c r="T42" s="5"/>
      <c r="U42" s="9"/>
      <c r="V42" s="9"/>
      <c r="W42" s="9"/>
    </row>
    <row r="43" spans="1:23" x14ac:dyDescent="0.3">
      <c r="A43" s="40" t="s">
        <v>273</v>
      </c>
      <c r="B43" s="12">
        <v>99906</v>
      </c>
      <c r="C43" s="12" t="s">
        <v>3832</v>
      </c>
      <c r="D43" s="12" t="s">
        <v>3059</v>
      </c>
      <c r="E43" s="100">
        <v>1.0081</v>
      </c>
      <c r="F43" s="39"/>
      <c r="G43" s="74">
        <f t="shared" si="0"/>
        <v>195.58248399999997</v>
      </c>
      <c r="H43" s="74">
        <f t="shared" si="1"/>
        <v>154.57552200000001</v>
      </c>
      <c r="I43" s="74">
        <f t="shared" si="2"/>
        <v>58.473595000000003</v>
      </c>
      <c r="J43" s="75"/>
      <c r="K43" s="74">
        <f t="shared" si="3"/>
        <v>1403.397414</v>
      </c>
      <c r="L43" s="74">
        <f t="shared" si="4"/>
        <v>452.07348400000001</v>
      </c>
      <c r="M43" s="74">
        <f t="shared" si="5"/>
        <v>1026.5449700000001</v>
      </c>
      <c r="N43" s="9"/>
      <c r="O43" s="9"/>
      <c r="P43" s="47"/>
      <c r="Q43" s="49"/>
      <c r="R43" s="9"/>
      <c r="S43" s="9"/>
      <c r="T43" s="5"/>
      <c r="U43" s="9"/>
      <c r="V43" s="9"/>
      <c r="W43" s="9"/>
    </row>
    <row r="44" spans="1:23" x14ac:dyDescent="0.3">
      <c r="A44" s="12" t="s">
        <v>275</v>
      </c>
      <c r="B44" s="12">
        <v>22660</v>
      </c>
      <c r="C44" s="12" t="s">
        <v>3397</v>
      </c>
      <c r="D44" s="12" t="s">
        <v>3056</v>
      </c>
      <c r="E44" s="100">
        <v>0.98260000000000003</v>
      </c>
      <c r="F44" s="39"/>
      <c r="G44" s="74">
        <f t="shared" si="0"/>
        <v>192.17466400000001</v>
      </c>
      <c r="H44" s="74">
        <f t="shared" si="1"/>
        <v>151.88221200000001</v>
      </c>
      <c r="I44" s="74">
        <f t="shared" si="2"/>
        <v>57.45487</v>
      </c>
      <c r="J44" s="75"/>
      <c r="K44" s="74">
        <f t="shared" si="3"/>
        <v>1378.944444</v>
      </c>
      <c r="L44" s="74">
        <f t="shared" si="4"/>
        <v>445.86066400000004</v>
      </c>
      <c r="M44" s="74">
        <f t="shared" si="5"/>
        <v>1009.87562</v>
      </c>
      <c r="N44" s="9"/>
      <c r="O44" s="9"/>
      <c r="P44" s="47"/>
      <c r="Q44" s="49"/>
      <c r="R44" s="9"/>
      <c r="S44" s="9"/>
      <c r="T44" s="5"/>
      <c r="U44" s="9"/>
      <c r="V44" s="9"/>
      <c r="W44" s="9"/>
    </row>
    <row r="45" spans="1:23" x14ac:dyDescent="0.3">
      <c r="A45" s="40" t="s">
        <v>276</v>
      </c>
      <c r="B45" s="12">
        <v>99906</v>
      </c>
      <c r="C45" s="12" t="s">
        <v>3832</v>
      </c>
      <c r="D45" s="12" t="s">
        <v>3059</v>
      </c>
      <c r="E45" s="100">
        <v>1.0081</v>
      </c>
      <c r="F45" s="39"/>
      <c r="G45" s="74">
        <f t="shared" si="0"/>
        <v>195.58248399999997</v>
      </c>
      <c r="H45" s="74">
        <f t="shared" si="1"/>
        <v>154.57552200000001</v>
      </c>
      <c r="I45" s="74">
        <f t="shared" si="2"/>
        <v>58.473595000000003</v>
      </c>
      <c r="J45" s="75"/>
      <c r="K45" s="74">
        <f t="shared" si="3"/>
        <v>1403.397414</v>
      </c>
      <c r="L45" s="74">
        <f t="shared" si="4"/>
        <v>452.07348400000001</v>
      </c>
      <c r="M45" s="74">
        <f t="shared" si="5"/>
        <v>1026.5449700000001</v>
      </c>
      <c r="N45" s="9"/>
      <c r="O45" s="9"/>
      <c r="P45" s="47"/>
      <c r="Q45" s="49"/>
      <c r="R45" s="9"/>
      <c r="S45" s="9"/>
      <c r="T45" s="5"/>
      <c r="U45" s="9"/>
      <c r="V45" s="9"/>
      <c r="W45" s="9"/>
    </row>
    <row r="46" spans="1:23" x14ac:dyDescent="0.3">
      <c r="A46" s="40" t="s">
        <v>277</v>
      </c>
      <c r="B46" s="12">
        <v>99906</v>
      </c>
      <c r="C46" s="12" t="s">
        <v>3832</v>
      </c>
      <c r="D46" s="12" t="s">
        <v>3059</v>
      </c>
      <c r="E46" s="100">
        <v>1.0081</v>
      </c>
      <c r="F46" s="39"/>
      <c r="G46" s="74">
        <f t="shared" si="0"/>
        <v>195.58248399999997</v>
      </c>
      <c r="H46" s="74">
        <f t="shared" si="1"/>
        <v>154.57552200000001</v>
      </c>
      <c r="I46" s="74">
        <f t="shared" si="2"/>
        <v>58.473595000000003</v>
      </c>
      <c r="J46" s="75"/>
      <c r="K46" s="74">
        <f t="shared" si="3"/>
        <v>1403.397414</v>
      </c>
      <c r="L46" s="74">
        <f t="shared" si="4"/>
        <v>452.07348400000001</v>
      </c>
      <c r="M46" s="74">
        <f t="shared" si="5"/>
        <v>1026.5449700000001</v>
      </c>
      <c r="N46" s="9"/>
      <c r="O46" s="9"/>
      <c r="P46" s="47"/>
      <c r="Q46" s="49"/>
      <c r="R46" s="9"/>
      <c r="S46" s="9"/>
      <c r="T46" s="5"/>
      <c r="U46" s="9"/>
      <c r="V46" s="9"/>
      <c r="W46" s="9"/>
    </row>
    <row r="47" spans="1:23" x14ac:dyDescent="0.3">
      <c r="A47" s="40" t="s">
        <v>278</v>
      </c>
      <c r="B47" s="12">
        <v>99906</v>
      </c>
      <c r="C47" s="12" t="s">
        <v>3832</v>
      </c>
      <c r="D47" s="12" t="s">
        <v>3059</v>
      </c>
      <c r="E47" s="100">
        <v>1.0081</v>
      </c>
      <c r="F47" s="39"/>
      <c r="G47" s="74">
        <f t="shared" si="0"/>
        <v>195.58248399999997</v>
      </c>
      <c r="H47" s="74">
        <f t="shared" si="1"/>
        <v>154.57552200000001</v>
      </c>
      <c r="I47" s="74">
        <f t="shared" si="2"/>
        <v>58.473595000000003</v>
      </c>
      <c r="J47" s="75"/>
      <c r="K47" s="74">
        <f t="shared" si="3"/>
        <v>1403.397414</v>
      </c>
      <c r="L47" s="74">
        <f t="shared" si="4"/>
        <v>452.07348400000001</v>
      </c>
      <c r="M47" s="74">
        <f t="shared" si="5"/>
        <v>1026.5449700000001</v>
      </c>
      <c r="N47" s="9"/>
      <c r="O47" s="9"/>
      <c r="P47" s="47"/>
      <c r="Q47" s="49"/>
      <c r="R47" s="9"/>
      <c r="S47" s="9"/>
      <c r="T47" s="5"/>
      <c r="U47" s="9"/>
      <c r="V47" s="9"/>
      <c r="W47" s="9"/>
    </row>
    <row r="48" spans="1:23" x14ac:dyDescent="0.3">
      <c r="A48" s="12" t="s">
        <v>279</v>
      </c>
      <c r="B48" s="12">
        <v>24300</v>
      </c>
      <c r="C48" s="12" t="s">
        <v>3402</v>
      </c>
      <c r="D48" s="12" t="s">
        <v>3056</v>
      </c>
      <c r="E48" s="100">
        <v>0.93479999999999996</v>
      </c>
      <c r="F48" s="39"/>
      <c r="G48" s="74">
        <f t="shared" si="0"/>
        <v>185.78667199999998</v>
      </c>
      <c r="H48" s="74">
        <f t="shared" si="1"/>
        <v>146.83357599999999</v>
      </c>
      <c r="I48" s="74">
        <f t="shared" si="2"/>
        <v>55.545259999999999</v>
      </c>
      <c r="J48" s="75"/>
      <c r="K48" s="74">
        <f t="shared" si="3"/>
        <v>1333.1071119999999</v>
      </c>
      <c r="L48" s="74">
        <f t="shared" si="4"/>
        <v>434.21467199999995</v>
      </c>
      <c r="M48" s="74">
        <f t="shared" si="5"/>
        <v>978.62876000000006</v>
      </c>
      <c r="N48" s="9"/>
      <c r="O48" s="9"/>
      <c r="P48" s="47"/>
      <c r="Q48" s="49"/>
      <c r="R48" s="9"/>
      <c r="S48" s="9"/>
      <c r="T48" s="5"/>
      <c r="U48" s="9"/>
      <c r="V48" s="9"/>
      <c r="W48" s="9"/>
    </row>
    <row r="49" spans="1:23" x14ac:dyDescent="0.3">
      <c r="A49" s="40" t="s">
        <v>280</v>
      </c>
      <c r="B49" s="12">
        <v>99906</v>
      </c>
      <c r="C49" s="12" t="s">
        <v>3832</v>
      </c>
      <c r="D49" s="12" t="s">
        <v>3059</v>
      </c>
      <c r="E49" s="100">
        <v>1.0081</v>
      </c>
      <c r="F49" s="39"/>
      <c r="G49" s="74">
        <f t="shared" si="0"/>
        <v>195.58248399999997</v>
      </c>
      <c r="H49" s="74">
        <f t="shared" si="1"/>
        <v>154.57552200000001</v>
      </c>
      <c r="I49" s="74">
        <f t="shared" si="2"/>
        <v>58.473595000000003</v>
      </c>
      <c r="J49" s="75"/>
      <c r="K49" s="74">
        <f t="shared" si="3"/>
        <v>1403.397414</v>
      </c>
      <c r="L49" s="74">
        <f t="shared" si="4"/>
        <v>452.07348400000001</v>
      </c>
      <c r="M49" s="74">
        <f t="shared" si="5"/>
        <v>1026.5449700000001</v>
      </c>
      <c r="N49" s="9"/>
      <c r="O49" s="9"/>
      <c r="P49" s="47"/>
      <c r="Q49" s="49"/>
      <c r="R49" s="9"/>
      <c r="S49" s="9"/>
      <c r="T49" s="5"/>
      <c r="U49" s="9"/>
      <c r="V49" s="9"/>
      <c r="W49" s="9"/>
    </row>
    <row r="50" spans="1:23" x14ac:dyDescent="0.3">
      <c r="A50" s="40" t="s">
        <v>281</v>
      </c>
      <c r="B50" s="12">
        <v>99906</v>
      </c>
      <c r="C50" s="12" t="s">
        <v>3832</v>
      </c>
      <c r="D50" s="12" t="s">
        <v>3059</v>
      </c>
      <c r="E50" s="100">
        <v>1.0081</v>
      </c>
      <c r="F50" s="39"/>
      <c r="G50" s="74">
        <f t="shared" si="0"/>
        <v>195.58248399999997</v>
      </c>
      <c r="H50" s="74">
        <f t="shared" si="1"/>
        <v>154.57552200000001</v>
      </c>
      <c r="I50" s="74">
        <f t="shared" si="2"/>
        <v>58.473595000000003</v>
      </c>
      <c r="J50" s="75"/>
      <c r="K50" s="74">
        <f t="shared" si="3"/>
        <v>1403.397414</v>
      </c>
      <c r="L50" s="74">
        <f t="shared" si="4"/>
        <v>452.07348400000001</v>
      </c>
      <c r="M50" s="74">
        <f t="shared" si="5"/>
        <v>1026.5449700000001</v>
      </c>
      <c r="N50" s="9"/>
      <c r="O50" s="9"/>
      <c r="P50" s="47"/>
      <c r="Q50" s="49"/>
      <c r="R50" s="9"/>
      <c r="S50" s="9"/>
      <c r="T50" s="5"/>
      <c r="U50" s="9"/>
      <c r="V50" s="9"/>
      <c r="W50" s="9"/>
    </row>
    <row r="51" spans="1:23" x14ac:dyDescent="0.3">
      <c r="A51" s="40" t="s">
        <v>282</v>
      </c>
      <c r="B51" s="12">
        <v>99906</v>
      </c>
      <c r="C51" s="12" t="s">
        <v>3832</v>
      </c>
      <c r="D51" s="12" t="s">
        <v>3059</v>
      </c>
      <c r="E51" s="100">
        <v>1.0081</v>
      </c>
      <c r="F51" s="39"/>
      <c r="G51" s="74">
        <f t="shared" si="0"/>
        <v>195.58248399999997</v>
      </c>
      <c r="H51" s="74">
        <f t="shared" si="1"/>
        <v>154.57552200000001</v>
      </c>
      <c r="I51" s="74">
        <f t="shared" si="2"/>
        <v>58.473595000000003</v>
      </c>
      <c r="J51" s="75"/>
      <c r="K51" s="74">
        <f t="shared" si="3"/>
        <v>1403.397414</v>
      </c>
      <c r="L51" s="74">
        <f t="shared" si="4"/>
        <v>452.07348400000001</v>
      </c>
      <c r="M51" s="74">
        <f t="shared" si="5"/>
        <v>1026.5449700000001</v>
      </c>
      <c r="N51" s="9"/>
      <c r="O51" s="9"/>
      <c r="P51" s="47"/>
      <c r="Q51" s="49"/>
      <c r="R51" s="9"/>
      <c r="S51" s="9"/>
      <c r="T51" s="5"/>
      <c r="U51" s="9"/>
      <c r="V51" s="9"/>
      <c r="W51" s="9"/>
    </row>
    <row r="52" spans="1:23" x14ac:dyDescent="0.3">
      <c r="A52" s="40" t="s">
        <v>283</v>
      </c>
      <c r="B52" s="12">
        <v>99906</v>
      </c>
      <c r="C52" s="12" t="s">
        <v>3832</v>
      </c>
      <c r="D52" s="12" t="s">
        <v>3059</v>
      </c>
      <c r="E52" s="100">
        <v>1.0081</v>
      </c>
      <c r="F52" s="39"/>
      <c r="G52" s="74">
        <f t="shared" si="0"/>
        <v>195.58248399999997</v>
      </c>
      <c r="H52" s="74">
        <f t="shared" si="1"/>
        <v>154.57552200000001</v>
      </c>
      <c r="I52" s="74">
        <f t="shared" si="2"/>
        <v>58.473595000000003</v>
      </c>
      <c r="J52" s="75"/>
      <c r="K52" s="74">
        <f t="shared" si="3"/>
        <v>1403.397414</v>
      </c>
      <c r="L52" s="74">
        <f t="shared" si="4"/>
        <v>452.07348400000001</v>
      </c>
      <c r="M52" s="74">
        <f t="shared" si="5"/>
        <v>1026.5449700000001</v>
      </c>
      <c r="N52" s="9"/>
      <c r="O52" s="9"/>
      <c r="P52" s="47"/>
      <c r="Q52" s="49"/>
      <c r="R52" s="9"/>
      <c r="S52" s="9"/>
      <c r="T52" s="5"/>
      <c r="U52" s="9"/>
      <c r="V52" s="9"/>
      <c r="W52" s="9"/>
    </row>
    <row r="53" spans="1:23" x14ac:dyDescent="0.3">
      <c r="A53" s="40" t="s">
        <v>284</v>
      </c>
      <c r="B53" s="12">
        <v>99906</v>
      </c>
      <c r="C53" s="12" t="s">
        <v>3832</v>
      </c>
      <c r="D53" s="12" t="s">
        <v>3059</v>
      </c>
      <c r="E53" s="100">
        <v>1.0081</v>
      </c>
      <c r="F53" s="39"/>
      <c r="G53" s="74">
        <f t="shared" si="0"/>
        <v>195.58248399999997</v>
      </c>
      <c r="H53" s="74">
        <f t="shared" si="1"/>
        <v>154.57552200000001</v>
      </c>
      <c r="I53" s="74">
        <f t="shared" si="2"/>
        <v>58.473595000000003</v>
      </c>
      <c r="J53" s="75"/>
      <c r="K53" s="74">
        <f t="shared" si="3"/>
        <v>1403.397414</v>
      </c>
      <c r="L53" s="74">
        <f t="shared" si="4"/>
        <v>452.07348400000001</v>
      </c>
      <c r="M53" s="74">
        <f t="shared" si="5"/>
        <v>1026.5449700000001</v>
      </c>
      <c r="N53" s="9"/>
      <c r="O53" s="9"/>
      <c r="P53" s="47"/>
      <c r="Q53" s="49"/>
      <c r="R53" s="9"/>
      <c r="S53" s="9"/>
      <c r="T53" s="5"/>
      <c r="U53" s="9"/>
      <c r="V53" s="9"/>
      <c r="W53" s="9"/>
    </row>
    <row r="54" spans="1:23" x14ac:dyDescent="0.3">
      <c r="A54" s="40" t="s">
        <v>285</v>
      </c>
      <c r="B54" s="12">
        <v>99906</v>
      </c>
      <c r="C54" s="12" t="s">
        <v>3832</v>
      </c>
      <c r="D54" s="12" t="s">
        <v>3059</v>
      </c>
      <c r="E54" s="100">
        <v>1.0081</v>
      </c>
      <c r="F54" s="39"/>
      <c r="G54" s="74">
        <f t="shared" si="0"/>
        <v>195.58248399999997</v>
      </c>
      <c r="H54" s="74">
        <f t="shared" si="1"/>
        <v>154.57552200000001</v>
      </c>
      <c r="I54" s="74">
        <f t="shared" si="2"/>
        <v>58.473595000000003</v>
      </c>
      <c r="J54" s="75"/>
      <c r="K54" s="74">
        <f t="shared" si="3"/>
        <v>1403.397414</v>
      </c>
      <c r="L54" s="74">
        <f t="shared" si="4"/>
        <v>452.07348400000001</v>
      </c>
      <c r="M54" s="74">
        <f t="shared" si="5"/>
        <v>1026.5449700000001</v>
      </c>
      <c r="N54" s="9"/>
      <c r="O54" s="9"/>
      <c r="P54" s="47"/>
      <c r="Q54" s="49"/>
      <c r="R54" s="9"/>
      <c r="S54" s="9"/>
      <c r="T54" s="5"/>
      <c r="U54" s="9"/>
      <c r="V54" s="9"/>
      <c r="W54" s="9"/>
    </row>
    <row r="55" spans="1:23" x14ac:dyDescent="0.3">
      <c r="A55" s="40" t="s">
        <v>286</v>
      </c>
      <c r="B55" s="12">
        <v>99906</v>
      </c>
      <c r="C55" s="12" t="s">
        <v>3832</v>
      </c>
      <c r="D55" s="12" t="s">
        <v>3059</v>
      </c>
      <c r="E55" s="100">
        <v>1.0081</v>
      </c>
      <c r="F55" s="39"/>
      <c r="G55" s="74">
        <f t="shared" si="0"/>
        <v>195.58248399999997</v>
      </c>
      <c r="H55" s="74">
        <f t="shared" si="1"/>
        <v>154.57552200000001</v>
      </c>
      <c r="I55" s="74">
        <f t="shared" si="2"/>
        <v>58.473595000000003</v>
      </c>
      <c r="J55" s="75"/>
      <c r="K55" s="74">
        <f t="shared" si="3"/>
        <v>1403.397414</v>
      </c>
      <c r="L55" s="74">
        <f t="shared" si="4"/>
        <v>452.07348400000001</v>
      </c>
      <c r="M55" s="74">
        <f t="shared" si="5"/>
        <v>1026.5449700000001</v>
      </c>
      <c r="N55" s="9"/>
      <c r="O55" s="9"/>
      <c r="P55" s="47"/>
      <c r="Q55" s="49"/>
      <c r="R55" s="9"/>
      <c r="S55" s="9"/>
      <c r="T55" s="5"/>
      <c r="U55" s="9"/>
      <c r="V55" s="9"/>
      <c r="W55" s="9"/>
    </row>
    <row r="56" spans="1:23" x14ac:dyDescent="0.3">
      <c r="A56" s="12" t="s">
        <v>287</v>
      </c>
      <c r="B56" s="12">
        <v>19740</v>
      </c>
      <c r="C56" s="12" t="s">
        <v>3360</v>
      </c>
      <c r="D56" s="12" t="s">
        <v>3056</v>
      </c>
      <c r="E56" s="100">
        <v>1.0183</v>
      </c>
      <c r="F56" s="39"/>
      <c r="G56" s="74">
        <f t="shared" si="0"/>
        <v>196.94561199999998</v>
      </c>
      <c r="H56" s="74">
        <f t="shared" si="1"/>
        <v>155.65284600000001</v>
      </c>
      <c r="I56" s="74">
        <f t="shared" si="2"/>
        <v>58.881084999999999</v>
      </c>
      <c r="J56" s="75"/>
      <c r="K56" s="74">
        <f t="shared" si="3"/>
        <v>1413.178602</v>
      </c>
      <c r="L56" s="74">
        <f t="shared" si="4"/>
        <v>454.55861199999998</v>
      </c>
      <c r="M56" s="74">
        <f t="shared" si="5"/>
        <v>1033.21271</v>
      </c>
      <c r="N56" s="9"/>
      <c r="O56" s="9"/>
      <c r="P56" s="47"/>
      <c r="Q56" s="49"/>
      <c r="R56" s="9"/>
      <c r="S56" s="9"/>
      <c r="T56" s="5"/>
      <c r="U56" s="9"/>
      <c r="V56" s="9"/>
      <c r="W56" s="9"/>
    </row>
    <row r="57" spans="1:23" x14ac:dyDescent="0.3">
      <c r="A57" s="40" t="s">
        <v>288</v>
      </c>
      <c r="B57" s="12">
        <v>99906</v>
      </c>
      <c r="C57" s="12" t="s">
        <v>3832</v>
      </c>
      <c r="D57" s="12" t="s">
        <v>3059</v>
      </c>
      <c r="E57" s="100">
        <v>1.0081</v>
      </c>
      <c r="F57" s="39"/>
      <c r="G57" s="74">
        <f t="shared" si="0"/>
        <v>195.58248399999997</v>
      </c>
      <c r="H57" s="74">
        <f t="shared" si="1"/>
        <v>154.57552200000001</v>
      </c>
      <c r="I57" s="74">
        <f t="shared" si="2"/>
        <v>58.473595000000003</v>
      </c>
      <c r="J57" s="75"/>
      <c r="K57" s="74">
        <f t="shared" si="3"/>
        <v>1403.397414</v>
      </c>
      <c r="L57" s="74">
        <f t="shared" si="4"/>
        <v>452.07348400000001</v>
      </c>
      <c r="M57" s="74">
        <f t="shared" si="5"/>
        <v>1026.5449700000001</v>
      </c>
      <c r="N57" s="9"/>
      <c r="O57" s="9"/>
      <c r="P57" s="47"/>
      <c r="Q57" s="49"/>
      <c r="R57" s="9"/>
      <c r="S57" s="9"/>
      <c r="T57" s="5"/>
      <c r="U57" s="9"/>
      <c r="V57" s="9"/>
      <c r="W57" s="9"/>
    </row>
    <row r="58" spans="1:23" x14ac:dyDescent="0.3">
      <c r="A58" s="40" t="s">
        <v>289</v>
      </c>
      <c r="B58" s="12">
        <v>99906</v>
      </c>
      <c r="C58" s="12" t="s">
        <v>3832</v>
      </c>
      <c r="D58" s="12" t="s">
        <v>3059</v>
      </c>
      <c r="E58" s="100">
        <v>1.0081</v>
      </c>
      <c r="F58" s="39"/>
      <c r="G58" s="74">
        <f t="shared" si="0"/>
        <v>195.58248399999997</v>
      </c>
      <c r="H58" s="74">
        <f t="shared" si="1"/>
        <v>154.57552200000001</v>
      </c>
      <c r="I58" s="74">
        <f t="shared" si="2"/>
        <v>58.473595000000003</v>
      </c>
      <c r="J58" s="75"/>
      <c r="K58" s="74">
        <f t="shared" si="3"/>
        <v>1403.397414</v>
      </c>
      <c r="L58" s="74">
        <f t="shared" si="4"/>
        <v>452.07348400000001</v>
      </c>
      <c r="M58" s="74">
        <f t="shared" si="5"/>
        <v>1026.5449700000001</v>
      </c>
      <c r="N58" s="9"/>
      <c r="O58" s="9"/>
      <c r="P58" s="47"/>
      <c r="Q58" s="49"/>
      <c r="R58" s="9"/>
      <c r="S58" s="9"/>
      <c r="T58" s="5"/>
      <c r="U58" s="9"/>
      <c r="V58" s="9"/>
      <c r="W58" s="9"/>
    </row>
    <row r="59" spans="1:23" x14ac:dyDescent="0.3">
      <c r="A59" s="40" t="s">
        <v>290</v>
      </c>
      <c r="B59" s="12">
        <v>99906</v>
      </c>
      <c r="C59" s="12" t="s">
        <v>3832</v>
      </c>
      <c r="D59" s="12" t="s">
        <v>3059</v>
      </c>
      <c r="E59" s="100">
        <v>1.0081</v>
      </c>
      <c r="F59" s="39"/>
      <c r="G59" s="74">
        <f t="shared" si="0"/>
        <v>195.58248399999997</v>
      </c>
      <c r="H59" s="74">
        <f t="shared" si="1"/>
        <v>154.57552200000001</v>
      </c>
      <c r="I59" s="74">
        <f t="shared" si="2"/>
        <v>58.473595000000003</v>
      </c>
      <c r="J59" s="75"/>
      <c r="K59" s="74">
        <f t="shared" si="3"/>
        <v>1403.397414</v>
      </c>
      <c r="L59" s="74">
        <f t="shared" si="4"/>
        <v>452.07348400000001</v>
      </c>
      <c r="M59" s="74">
        <f t="shared" si="5"/>
        <v>1026.5449700000001</v>
      </c>
      <c r="N59" s="9"/>
      <c r="O59" s="9"/>
      <c r="P59" s="47"/>
      <c r="Q59" s="49"/>
      <c r="R59" s="9"/>
      <c r="S59" s="9"/>
      <c r="T59" s="5"/>
      <c r="U59" s="9"/>
      <c r="V59" s="9"/>
      <c r="W59" s="9"/>
    </row>
    <row r="60" spans="1:23" x14ac:dyDescent="0.3">
      <c r="A60" s="12" t="s">
        <v>291</v>
      </c>
      <c r="B60" s="12">
        <v>39380</v>
      </c>
      <c r="C60" s="12" t="s">
        <v>3415</v>
      </c>
      <c r="D60" s="12" t="s">
        <v>3056</v>
      </c>
      <c r="E60" s="100">
        <v>0.83640000000000003</v>
      </c>
      <c r="F60" s="39"/>
      <c r="G60" s="74">
        <f t="shared" si="0"/>
        <v>172.63649599999999</v>
      </c>
      <c r="H60" s="74">
        <f t="shared" si="1"/>
        <v>136.44056800000001</v>
      </c>
      <c r="I60" s="74">
        <f t="shared" si="2"/>
        <v>51.614180000000005</v>
      </c>
      <c r="J60" s="75"/>
      <c r="K60" s="74">
        <f t="shared" si="3"/>
        <v>1238.7474160000002</v>
      </c>
      <c r="L60" s="74">
        <f t="shared" si="4"/>
        <v>410.24049600000001</v>
      </c>
      <c r="M60" s="74">
        <f t="shared" si="5"/>
        <v>914.30467999999996</v>
      </c>
      <c r="N60" s="9"/>
      <c r="O60" s="9"/>
      <c r="P60" s="47"/>
      <c r="Q60" s="49"/>
      <c r="R60" s="9"/>
      <c r="S60" s="9"/>
      <c r="T60" s="5"/>
      <c r="U60" s="9"/>
      <c r="V60" s="9"/>
      <c r="W60" s="9"/>
    </row>
    <row r="61" spans="1:23" x14ac:dyDescent="0.3">
      <c r="A61" s="40" t="s">
        <v>292</v>
      </c>
      <c r="B61" s="12">
        <v>99906</v>
      </c>
      <c r="C61" s="12" t="s">
        <v>3832</v>
      </c>
      <c r="D61" s="12" t="s">
        <v>3059</v>
      </c>
      <c r="E61" s="100">
        <v>1.0081</v>
      </c>
      <c r="F61" s="39"/>
      <c r="G61" s="74">
        <f t="shared" si="0"/>
        <v>195.58248399999997</v>
      </c>
      <c r="H61" s="74">
        <f t="shared" si="1"/>
        <v>154.57552200000001</v>
      </c>
      <c r="I61" s="74">
        <f t="shared" si="2"/>
        <v>58.473595000000003</v>
      </c>
      <c r="J61" s="75"/>
      <c r="K61" s="74">
        <f t="shared" si="3"/>
        <v>1403.397414</v>
      </c>
      <c r="L61" s="74">
        <f t="shared" si="4"/>
        <v>452.07348400000001</v>
      </c>
      <c r="M61" s="74">
        <f t="shared" si="5"/>
        <v>1026.5449700000001</v>
      </c>
      <c r="N61" s="9"/>
      <c r="O61" s="9"/>
      <c r="P61" s="47"/>
      <c r="Q61" s="49"/>
      <c r="R61" s="9"/>
      <c r="S61" s="9"/>
      <c r="T61" s="5"/>
      <c r="U61" s="9"/>
      <c r="V61" s="9"/>
      <c r="W61" s="9"/>
    </row>
    <row r="62" spans="1:23" x14ac:dyDescent="0.3">
      <c r="A62" s="40" t="s">
        <v>293</v>
      </c>
      <c r="B62" s="12">
        <v>99906</v>
      </c>
      <c r="C62" s="12" t="s">
        <v>3832</v>
      </c>
      <c r="D62" s="12" t="s">
        <v>3059</v>
      </c>
      <c r="E62" s="100">
        <v>1.0081</v>
      </c>
      <c r="F62" s="39"/>
      <c r="G62" s="74">
        <f t="shared" si="0"/>
        <v>195.58248399999997</v>
      </c>
      <c r="H62" s="74">
        <f t="shared" si="1"/>
        <v>154.57552200000001</v>
      </c>
      <c r="I62" s="74">
        <f t="shared" si="2"/>
        <v>58.473595000000003</v>
      </c>
      <c r="J62" s="75"/>
      <c r="K62" s="74">
        <f t="shared" si="3"/>
        <v>1403.397414</v>
      </c>
      <c r="L62" s="74">
        <f t="shared" si="4"/>
        <v>452.07348400000001</v>
      </c>
      <c r="M62" s="74">
        <f t="shared" si="5"/>
        <v>1026.5449700000001</v>
      </c>
      <c r="N62" s="9"/>
      <c r="O62" s="9"/>
      <c r="P62" s="47"/>
      <c r="Q62" s="49"/>
      <c r="R62" s="9"/>
      <c r="S62" s="9"/>
      <c r="T62" s="5"/>
      <c r="U62" s="9"/>
      <c r="V62" s="9"/>
      <c r="W62" s="9"/>
    </row>
    <row r="63" spans="1:23" x14ac:dyDescent="0.3">
      <c r="A63" s="40" t="s">
        <v>294</v>
      </c>
      <c r="B63" s="12">
        <v>99906</v>
      </c>
      <c r="C63" s="12" t="s">
        <v>3832</v>
      </c>
      <c r="D63" s="12" t="s">
        <v>3059</v>
      </c>
      <c r="E63" s="100">
        <v>1.0081</v>
      </c>
      <c r="F63" s="39"/>
      <c r="G63" s="74">
        <f t="shared" si="0"/>
        <v>195.58248399999997</v>
      </c>
      <c r="H63" s="74">
        <f t="shared" si="1"/>
        <v>154.57552200000001</v>
      </c>
      <c r="I63" s="74">
        <f t="shared" si="2"/>
        <v>58.473595000000003</v>
      </c>
      <c r="J63" s="75"/>
      <c r="K63" s="74">
        <f t="shared" si="3"/>
        <v>1403.397414</v>
      </c>
      <c r="L63" s="74">
        <f t="shared" si="4"/>
        <v>452.07348400000001</v>
      </c>
      <c r="M63" s="74">
        <f t="shared" si="5"/>
        <v>1026.5449700000001</v>
      </c>
      <c r="N63" s="9"/>
      <c r="O63" s="9"/>
      <c r="P63" s="47"/>
      <c r="Q63" s="49"/>
      <c r="R63" s="9"/>
      <c r="S63" s="9"/>
      <c r="T63" s="5"/>
      <c r="U63" s="9"/>
      <c r="V63" s="9"/>
      <c r="W63" s="9"/>
    </row>
    <row r="64" spans="1:23" x14ac:dyDescent="0.3">
      <c r="A64" s="40" t="s">
        <v>295</v>
      </c>
      <c r="B64" s="12">
        <v>99906</v>
      </c>
      <c r="C64" s="12" t="s">
        <v>3832</v>
      </c>
      <c r="D64" s="12" t="s">
        <v>3059</v>
      </c>
      <c r="E64" s="100">
        <v>1.0081</v>
      </c>
      <c r="F64" s="39"/>
      <c r="G64" s="74">
        <f t="shared" si="0"/>
        <v>195.58248399999997</v>
      </c>
      <c r="H64" s="74">
        <f t="shared" si="1"/>
        <v>154.57552200000001</v>
      </c>
      <c r="I64" s="74">
        <f t="shared" si="2"/>
        <v>58.473595000000003</v>
      </c>
      <c r="J64" s="75"/>
      <c r="K64" s="74">
        <f t="shared" si="3"/>
        <v>1403.397414</v>
      </c>
      <c r="L64" s="74">
        <f t="shared" si="4"/>
        <v>452.07348400000001</v>
      </c>
      <c r="M64" s="74">
        <f t="shared" si="5"/>
        <v>1026.5449700000001</v>
      </c>
      <c r="N64" s="9"/>
      <c r="O64" s="9"/>
      <c r="P64" s="47"/>
      <c r="Q64" s="49"/>
      <c r="R64" s="9"/>
      <c r="S64" s="9"/>
      <c r="T64" s="5"/>
      <c r="U64" s="9"/>
      <c r="V64" s="9"/>
      <c r="W64" s="9"/>
    </row>
    <row r="65" spans="1:23" x14ac:dyDescent="0.3">
      <c r="A65" s="40" t="s">
        <v>296</v>
      </c>
      <c r="B65" s="12">
        <v>99906</v>
      </c>
      <c r="C65" s="12" t="s">
        <v>3832</v>
      </c>
      <c r="D65" s="12" t="s">
        <v>3059</v>
      </c>
      <c r="E65" s="100">
        <v>1.0081</v>
      </c>
      <c r="F65" s="39"/>
      <c r="G65" s="74">
        <f t="shared" si="0"/>
        <v>195.58248399999997</v>
      </c>
      <c r="H65" s="74">
        <f t="shared" si="1"/>
        <v>154.57552200000001</v>
      </c>
      <c r="I65" s="74">
        <f t="shared" si="2"/>
        <v>58.473595000000003</v>
      </c>
      <c r="J65" s="75"/>
      <c r="K65" s="74">
        <f t="shared" si="3"/>
        <v>1403.397414</v>
      </c>
      <c r="L65" s="74">
        <f t="shared" si="4"/>
        <v>452.07348400000001</v>
      </c>
      <c r="M65" s="74">
        <f t="shared" si="5"/>
        <v>1026.5449700000001</v>
      </c>
      <c r="N65" s="9"/>
      <c r="O65" s="9"/>
      <c r="P65" s="47"/>
      <c r="Q65" s="49"/>
      <c r="R65" s="9"/>
      <c r="S65" s="9"/>
      <c r="T65" s="5"/>
      <c r="U65" s="9"/>
      <c r="V65" s="9"/>
      <c r="W65" s="9"/>
    </row>
    <row r="66" spans="1:23" x14ac:dyDescent="0.3">
      <c r="A66" s="40" t="s">
        <v>297</v>
      </c>
      <c r="B66" s="12">
        <v>99906</v>
      </c>
      <c r="C66" s="12" t="s">
        <v>3832</v>
      </c>
      <c r="D66" s="12" t="s">
        <v>3059</v>
      </c>
      <c r="E66" s="100">
        <v>1.0081</v>
      </c>
      <c r="F66" s="39"/>
      <c r="G66" s="74">
        <f t="shared" si="0"/>
        <v>195.58248399999997</v>
      </c>
      <c r="H66" s="74">
        <f t="shared" si="1"/>
        <v>154.57552200000001</v>
      </c>
      <c r="I66" s="74">
        <f t="shared" si="2"/>
        <v>58.473595000000003</v>
      </c>
      <c r="J66" s="75"/>
      <c r="K66" s="74">
        <f t="shared" si="3"/>
        <v>1403.397414</v>
      </c>
      <c r="L66" s="74">
        <f t="shared" si="4"/>
        <v>452.07348400000001</v>
      </c>
      <c r="M66" s="74">
        <f t="shared" si="5"/>
        <v>1026.5449700000001</v>
      </c>
      <c r="N66" s="9"/>
      <c r="O66" s="9"/>
      <c r="P66" s="47"/>
      <c r="Q66" s="49"/>
      <c r="R66" s="9"/>
      <c r="S66" s="9"/>
      <c r="T66" s="5"/>
      <c r="U66" s="9"/>
      <c r="V66" s="9"/>
      <c r="W66" s="9"/>
    </row>
    <row r="67" spans="1:23" x14ac:dyDescent="0.3">
      <c r="A67" s="40" t="s">
        <v>298</v>
      </c>
      <c r="B67" s="12">
        <v>99906</v>
      </c>
      <c r="C67" s="12" t="s">
        <v>3832</v>
      </c>
      <c r="D67" s="12" t="s">
        <v>3059</v>
      </c>
      <c r="E67" s="100">
        <v>1.0081</v>
      </c>
      <c r="F67" s="39"/>
      <c r="G67" s="74">
        <f t="shared" si="0"/>
        <v>195.58248399999997</v>
      </c>
      <c r="H67" s="74">
        <f t="shared" si="1"/>
        <v>154.57552200000001</v>
      </c>
      <c r="I67" s="74">
        <f t="shared" si="2"/>
        <v>58.473595000000003</v>
      </c>
      <c r="J67" s="75"/>
      <c r="K67" s="74">
        <f t="shared" si="3"/>
        <v>1403.397414</v>
      </c>
      <c r="L67" s="74">
        <f t="shared" si="4"/>
        <v>452.07348400000001</v>
      </c>
      <c r="M67" s="74">
        <f t="shared" si="5"/>
        <v>1026.5449700000001</v>
      </c>
      <c r="N67" s="9"/>
      <c r="O67" s="9"/>
      <c r="P67" s="47"/>
      <c r="Q67" s="49"/>
      <c r="R67" s="9"/>
      <c r="S67" s="9"/>
      <c r="T67" s="5"/>
      <c r="U67" s="9"/>
      <c r="V67" s="9"/>
      <c r="W67" s="9"/>
    </row>
    <row r="68" spans="1:23" x14ac:dyDescent="0.3">
      <c r="A68" s="40" t="s">
        <v>299</v>
      </c>
      <c r="B68" s="12">
        <v>99906</v>
      </c>
      <c r="C68" s="12" t="s">
        <v>3832</v>
      </c>
      <c r="D68" s="12" t="s">
        <v>3059</v>
      </c>
      <c r="E68" s="100">
        <v>1.0081</v>
      </c>
      <c r="F68" s="39"/>
      <c r="G68" s="74">
        <f t="shared" si="0"/>
        <v>195.58248399999997</v>
      </c>
      <c r="H68" s="74">
        <f t="shared" si="1"/>
        <v>154.57552200000001</v>
      </c>
      <c r="I68" s="74">
        <f t="shared" si="2"/>
        <v>58.473595000000003</v>
      </c>
      <c r="J68" s="75"/>
      <c r="K68" s="74">
        <f t="shared" si="3"/>
        <v>1403.397414</v>
      </c>
      <c r="L68" s="74">
        <f t="shared" si="4"/>
        <v>452.07348400000001</v>
      </c>
      <c r="M68" s="74">
        <f t="shared" si="5"/>
        <v>1026.5449700000001</v>
      </c>
      <c r="N68" s="9"/>
      <c r="O68" s="9"/>
      <c r="P68" s="47"/>
      <c r="Q68" s="49"/>
      <c r="R68" s="9"/>
      <c r="S68" s="9"/>
      <c r="T68" s="5"/>
      <c r="U68" s="9"/>
      <c r="V68" s="9"/>
      <c r="W68" s="9"/>
    </row>
    <row r="69" spans="1:23" x14ac:dyDescent="0.3">
      <c r="A69" s="12" t="s">
        <v>300</v>
      </c>
      <c r="B69" s="12">
        <v>17820</v>
      </c>
      <c r="C69" s="12" t="s">
        <v>3382</v>
      </c>
      <c r="D69" s="12" t="s">
        <v>3056</v>
      </c>
      <c r="E69" s="100">
        <v>0.95130000000000003</v>
      </c>
      <c r="F69" s="39"/>
      <c r="G69" s="74">
        <f t="shared" si="0"/>
        <v>187.99173199999998</v>
      </c>
      <c r="H69" s="74">
        <f t="shared" si="1"/>
        <v>148.57630600000002</v>
      </c>
      <c r="I69" s="74">
        <f t="shared" si="2"/>
        <v>56.204435000000004</v>
      </c>
      <c r="J69" s="75"/>
      <c r="K69" s="74">
        <f t="shared" si="3"/>
        <v>1348.9296220000001</v>
      </c>
      <c r="L69" s="74">
        <f t="shared" si="4"/>
        <v>438.23473200000001</v>
      </c>
      <c r="M69" s="74">
        <f t="shared" si="5"/>
        <v>989.41480999999999</v>
      </c>
      <c r="N69" s="9"/>
      <c r="O69" s="9"/>
      <c r="P69" s="47"/>
      <c r="Q69" s="49"/>
      <c r="R69" s="9"/>
      <c r="S69" s="9"/>
      <c r="T69" s="5"/>
      <c r="U69" s="9"/>
      <c r="V69" s="9"/>
      <c r="W69" s="9"/>
    </row>
    <row r="70" spans="1:23" x14ac:dyDescent="0.3">
      <c r="A70" s="40" t="s">
        <v>301</v>
      </c>
      <c r="B70" s="12">
        <v>99906</v>
      </c>
      <c r="C70" s="12" t="s">
        <v>3832</v>
      </c>
      <c r="D70" s="12" t="s">
        <v>3059</v>
      </c>
      <c r="E70" s="100">
        <v>1.0081</v>
      </c>
      <c r="F70" s="39"/>
      <c r="G70" s="74">
        <f t="shared" si="0"/>
        <v>195.58248399999997</v>
      </c>
      <c r="H70" s="74">
        <f t="shared" si="1"/>
        <v>154.57552200000001</v>
      </c>
      <c r="I70" s="74">
        <f t="shared" si="2"/>
        <v>58.473595000000003</v>
      </c>
      <c r="J70" s="75"/>
      <c r="K70" s="74">
        <f t="shared" si="3"/>
        <v>1403.397414</v>
      </c>
      <c r="L70" s="74">
        <f t="shared" si="4"/>
        <v>452.07348400000001</v>
      </c>
      <c r="M70" s="74">
        <f t="shared" si="5"/>
        <v>1026.5449700000001</v>
      </c>
      <c r="N70" s="9"/>
      <c r="O70" s="9"/>
      <c r="P70" s="47"/>
      <c r="Q70" s="49"/>
      <c r="R70" s="9"/>
      <c r="S70" s="9"/>
      <c r="T70" s="5"/>
      <c r="U70" s="9"/>
      <c r="V70" s="9"/>
      <c r="W70" s="9"/>
    </row>
    <row r="71" spans="1:23" x14ac:dyDescent="0.3">
      <c r="A71" s="12" t="s">
        <v>4102</v>
      </c>
      <c r="B71" s="12">
        <v>24540</v>
      </c>
      <c r="C71" s="12" t="s">
        <v>4103</v>
      </c>
      <c r="D71" s="12" t="s">
        <v>3056</v>
      </c>
      <c r="E71" s="100">
        <v>0.89880000000000004</v>
      </c>
      <c r="F71" s="39"/>
      <c r="G71" s="74">
        <f t="shared" si="0"/>
        <v>180.97563199999999</v>
      </c>
      <c r="H71" s="74">
        <f t="shared" si="1"/>
        <v>143.03125600000001</v>
      </c>
      <c r="I71" s="74">
        <f t="shared" si="2"/>
        <v>54.107060000000004</v>
      </c>
      <c r="J71" s="75"/>
      <c r="K71" s="74">
        <f t="shared" si="3"/>
        <v>1298.585272</v>
      </c>
      <c r="L71" s="74">
        <f t="shared" si="4"/>
        <v>425.44363199999998</v>
      </c>
      <c r="M71" s="74">
        <f t="shared" si="5"/>
        <v>955.09555999999998</v>
      </c>
      <c r="N71" s="9"/>
      <c r="O71" s="9"/>
      <c r="P71" s="47"/>
      <c r="Q71" s="49"/>
      <c r="R71" s="9"/>
      <c r="S71" s="9"/>
      <c r="T71" s="5"/>
      <c r="U71" s="9"/>
      <c r="V71" s="9"/>
      <c r="W71" s="9"/>
    </row>
    <row r="72" spans="1:23" x14ac:dyDescent="0.3">
      <c r="A72" s="40" t="s">
        <v>302</v>
      </c>
      <c r="B72" s="12">
        <v>99906</v>
      </c>
      <c r="C72" s="12" t="s">
        <v>3832</v>
      </c>
      <c r="D72" s="12" t="s">
        <v>3059</v>
      </c>
      <c r="E72" s="100">
        <v>1.0081</v>
      </c>
      <c r="F72" s="39"/>
      <c r="G72" s="74">
        <f t="shared" si="0"/>
        <v>195.58248399999997</v>
      </c>
      <c r="H72" s="74">
        <f t="shared" si="1"/>
        <v>154.57552200000001</v>
      </c>
      <c r="I72" s="74">
        <f t="shared" si="2"/>
        <v>58.473595000000003</v>
      </c>
      <c r="J72" s="75"/>
      <c r="K72" s="74">
        <f t="shared" si="3"/>
        <v>1403.397414</v>
      </c>
      <c r="L72" s="74">
        <f t="shared" si="4"/>
        <v>452.07348400000001</v>
      </c>
      <c r="M72" s="74">
        <f t="shared" si="5"/>
        <v>1026.5449700000001</v>
      </c>
      <c r="N72" s="9"/>
      <c r="O72" s="9"/>
      <c r="P72" s="47"/>
      <c r="Q72" s="49"/>
      <c r="R72" s="9"/>
      <c r="S72" s="9"/>
      <c r="T72" s="5"/>
      <c r="U72" s="9"/>
      <c r="V72" s="9"/>
      <c r="W72" s="9"/>
    </row>
    <row r="73" spans="1:23" x14ac:dyDescent="0.3">
      <c r="A73" s="3"/>
      <c r="B73" s="3"/>
      <c r="C73" s="4"/>
      <c r="D73" s="4"/>
      <c r="E73" s="4"/>
      <c r="F73" s="3"/>
      <c r="G73" s="4"/>
      <c r="H73" s="8"/>
      <c r="I73" s="8"/>
      <c r="J73" s="5"/>
      <c r="K73" s="5"/>
      <c r="L73" s="6"/>
      <c r="M73" s="9"/>
      <c r="N73" s="9"/>
      <c r="O73" s="9"/>
      <c r="P73" s="47"/>
      <c r="Q73" s="49"/>
      <c r="R73" s="9"/>
      <c r="S73" s="9"/>
      <c r="T73" s="5"/>
      <c r="U73" s="9"/>
      <c r="V73" s="9"/>
      <c r="W73" s="9"/>
    </row>
    <row r="74" spans="1:23" x14ac:dyDescent="0.3">
      <c r="A74" s="27" t="s">
        <v>4187</v>
      </c>
    </row>
    <row r="75" spans="1:23" x14ac:dyDescent="0.3">
      <c r="A75" s="27"/>
      <c r="B75" s="3"/>
      <c r="C75" s="4"/>
      <c r="D75" s="4"/>
      <c r="E75" s="4"/>
      <c r="F75" s="3"/>
      <c r="G75" s="4"/>
      <c r="H75" s="4"/>
      <c r="I75" s="4"/>
      <c r="J75" s="5"/>
      <c r="K75" s="5"/>
      <c r="L75" s="6"/>
      <c r="M75" s="9"/>
      <c r="N75" s="9"/>
      <c r="O75" s="9"/>
    </row>
    <row r="77" spans="1:23" x14ac:dyDescent="0.3">
      <c r="A77" s="43"/>
    </row>
    <row r="78" spans="1:23" x14ac:dyDescent="0.3">
      <c r="A78" s="23" t="s">
        <v>3826</v>
      </c>
    </row>
  </sheetData>
  <autoFilter ref="A8:M8" xr:uid="{5611B768-AD0D-40E0-B3FF-A89904C0ADCC}">
    <sortState xmlns:xlrd2="http://schemas.microsoft.com/office/spreadsheetml/2017/richdata2" ref="A9:M72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F807D-68FE-4B27-BC91-9521A137A96C}">
  <sheetPr>
    <pageSetUpPr fitToPage="1"/>
  </sheetPr>
  <dimension ref="A1:W21"/>
  <sheetViews>
    <sheetView zoomScaleNormal="100" workbookViewId="0">
      <selection activeCell="A6" sqref="A6"/>
    </sheetView>
  </sheetViews>
  <sheetFormatPr defaultColWidth="9.109375" defaultRowHeight="14.4" x14ac:dyDescent="0.3"/>
  <cols>
    <col min="1" max="1" width="37.44140625" style="23" customWidth="1"/>
    <col min="2" max="2" width="9.44140625" style="23" bestFit="1" customWidth="1"/>
    <col min="3" max="3" width="32.6640625" style="23" customWidth="1"/>
    <col min="4" max="4" width="11.5546875" style="23" customWidth="1"/>
    <col min="5" max="5" width="13.88671875" style="23" customWidth="1"/>
    <col min="6" max="6" width="1" style="23" customWidth="1"/>
    <col min="7" max="9" width="15.6640625" style="23" customWidth="1"/>
    <col min="10" max="10" width="1" style="23" customWidth="1"/>
    <col min="11" max="12" width="15.6640625" style="23" customWidth="1"/>
    <col min="13" max="13" width="15.88671875" style="23" customWidth="1"/>
    <col min="14" max="14" width="10.6640625" style="23" customWidth="1"/>
    <col min="15" max="15" width="10.33203125" style="23" customWidth="1"/>
    <col min="16" max="16" width="1" style="23" customWidth="1"/>
    <col min="17" max="17" width="14.109375" style="23" customWidth="1"/>
    <col min="18" max="19" width="14.33203125" style="23" customWidth="1"/>
    <col min="20" max="20" width="1" style="23" customWidth="1"/>
    <col min="21" max="21" width="11.33203125" style="23" customWidth="1"/>
    <col min="22" max="22" width="11.109375" style="23" customWidth="1"/>
    <col min="23" max="23" width="11.33203125" style="23" customWidth="1"/>
    <col min="24" max="16384" width="9.109375" style="23"/>
  </cols>
  <sheetData>
    <row r="1" spans="1:23" ht="18" x14ac:dyDescent="0.35">
      <c r="A1" s="132" t="s">
        <v>4164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3" x14ac:dyDescent="0.3">
      <c r="A2" s="133" t="s">
        <v>4183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50"/>
      <c r="O2" s="50"/>
      <c r="P2" s="50"/>
      <c r="Q2" s="50"/>
      <c r="R2" s="50"/>
      <c r="S2" s="50"/>
      <c r="T2" s="50"/>
      <c r="U2" s="50"/>
      <c r="V2" s="50"/>
      <c r="W2" s="50"/>
    </row>
    <row r="3" spans="1:23" x14ac:dyDescent="0.3">
      <c r="A3" s="134" t="s">
        <v>4184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50"/>
      <c r="O3" s="50"/>
      <c r="P3" s="50"/>
      <c r="Q3" s="50"/>
      <c r="R3" s="50"/>
      <c r="S3" s="50"/>
      <c r="T3" s="50"/>
      <c r="U3" s="50"/>
      <c r="V3" s="50"/>
      <c r="W3" s="50"/>
    </row>
    <row r="4" spans="1:23" x14ac:dyDescent="0.3">
      <c r="A4" s="131" t="s">
        <v>4165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51"/>
      <c r="O4" s="51"/>
      <c r="P4" s="51"/>
      <c r="Q4" s="51"/>
      <c r="R4" s="51"/>
      <c r="S4" s="51"/>
      <c r="T4" s="51"/>
      <c r="U4" s="51"/>
      <c r="V4" s="51"/>
      <c r="W4" s="51"/>
    </row>
    <row r="5" spans="1:23" x14ac:dyDescent="0.3">
      <c r="A5" s="133" t="s">
        <v>4146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51"/>
      <c r="O5" s="51"/>
      <c r="P5" s="51"/>
      <c r="Q5" s="51"/>
      <c r="R5" s="51"/>
      <c r="S5" s="51"/>
      <c r="T5" s="51"/>
      <c r="U5" s="51"/>
      <c r="V5" s="51"/>
      <c r="W5" s="51"/>
    </row>
    <row r="6" spans="1:23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</row>
    <row r="7" spans="1:23" ht="18" x14ac:dyDescent="0.35">
      <c r="A7" s="60" t="s">
        <v>3833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</row>
    <row r="8" spans="1:23" ht="100.8" x14ac:dyDescent="0.3">
      <c r="A8" s="32" t="s">
        <v>1</v>
      </c>
      <c r="B8" s="33" t="s">
        <v>3887</v>
      </c>
      <c r="C8" s="33" t="s">
        <v>3888</v>
      </c>
      <c r="D8" s="33" t="s">
        <v>2</v>
      </c>
      <c r="E8" s="33" t="s">
        <v>4157</v>
      </c>
      <c r="F8" s="107"/>
      <c r="G8" s="35" t="s">
        <v>4158</v>
      </c>
      <c r="H8" s="35" t="s">
        <v>4159</v>
      </c>
      <c r="I8" s="35" t="s">
        <v>4160</v>
      </c>
      <c r="J8" s="34"/>
      <c r="K8" s="36" t="s">
        <v>4161</v>
      </c>
      <c r="L8" s="36" t="s">
        <v>4162</v>
      </c>
      <c r="M8" s="36" t="s">
        <v>4163</v>
      </c>
      <c r="N8" s="44"/>
      <c r="O8" s="44"/>
      <c r="P8" s="43"/>
      <c r="Q8" s="43"/>
      <c r="R8" s="43"/>
      <c r="S8" s="43"/>
      <c r="T8" s="43"/>
      <c r="U8" s="43"/>
      <c r="V8" s="43"/>
      <c r="W8" s="43"/>
    </row>
    <row r="9" spans="1:23" x14ac:dyDescent="0.3">
      <c r="A9" s="12" t="s">
        <v>304</v>
      </c>
      <c r="B9" s="12">
        <v>14860</v>
      </c>
      <c r="C9" s="12" t="s">
        <v>3428</v>
      </c>
      <c r="D9" s="12" t="s">
        <v>3056</v>
      </c>
      <c r="E9" s="100">
        <v>1.2331000000000001</v>
      </c>
      <c r="F9" s="39"/>
      <c r="G9" s="74">
        <f t="shared" ref="G9:G16" si="0">+(E9*133.64)+60.86</f>
        <v>225.65148399999998</v>
      </c>
      <c r="H9" s="74">
        <f t="shared" ref="H9:H16" si="1">(E9*105.62)+48.1</f>
        <v>178.340022</v>
      </c>
      <c r="I9" s="74">
        <f t="shared" ref="I9:I16" si="2">(E9*39.95)+18.2</f>
        <v>67.462344999999999</v>
      </c>
      <c r="J9" s="75"/>
      <c r="K9" s="74">
        <f t="shared" ref="K9:K16" si="3">((E9*958.94)+436.69)</f>
        <v>1619.1589140000001</v>
      </c>
      <c r="L9" s="74">
        <f t="shared" ref="L9:L16" si="4">(E9*243.64)+206.46</f>
        <v>506.89248399999997</v>
      </c>
      <c r="M9" s="74">
        <f t="shared" ref="M9:M16" si="5">(E9*653.7)+367.55</f>
        <v>1173.6274700000001</v>
      </c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x14ac:dyDescent="0.3">
      <c r="A10" s="12" t="s">
        <v>305</v>
      </c>
      <c r="B10" s="12">
        <v>25540</v>
      </c>
      <c r="C10" s="12" t="s">
        <v>3430</v>
      </c>
      <c r="D10" s="12" t="s">
        <v>3056</v>
      </c>
      <c r="E10" s="100">
        <v>1.0740000000000001</v>
      </c>
      <c r="F10" s="39"/>
      <c r="G10" s="74">
        <f t="shared" si="0"/>
        <v>204.38936000000001</v>
      </c>
      <c r="H10" s="74">
        <f t="shared" si="1"/>
        <v>161.53588000000002</v>
      </c>
      <c r="I10" s="74">
        <f t="shared" si="2"/>
        <v>61.106300000000005</v>
      </c>
      <c r="J10" s="75"/>
      <c r="K10" s="74">
        <f t="shared" si="3"/>
        <v>1466.5915600000001</v>
      </c>
      <c r="L10" s="74">
        <f t="shared" si="4"/>
        <v>468.12936000000002</v>
      </c>
      <c r="M10" s="74">
        <f t="shared" si="5"/>
        <v>1069.6238000000001</v>
      </c>
      <c r="N10" s="44"/>
      <c r="O10" s="44"/>
    </row>
    <row r="11" spans="1:23" x14ac:dyDescent="0.3">
      <c r="A11" s="40" t="s">
        <v>306</v>
      </c>
      <c r="B11" s="40">
        <v>99907</v>
      </c>
      <c r="C11" s="20" t="s">
        <v>3432</v>
      </c>
      <c r="D11" s="20" t="s">
        <v>3059</v>
      </c>
      <c r="E11" s="100">
        <v>1.0301</v>
      </c>
      <c r="F11" s="39"/>
      <c r="G11" s="74">
        <f t="shared" si="0"/>
        <v>198.52256399999999</v>
      </c>
      <c r="H11" s="74">
        <f t="shared" si="1"/>
        <v>156.89916200000002</v>
      </c>
      <c r="I11" s="74">
        <f t="shared" si="2"/>
        <v>59.352495000000005</v>
      </c>
      <c r="J11" s="75"/>
      <c r="K11" s="74">
        <f t="shared" si="3"/>
        <v>1424.4940940000001</v>
      </c>
      <c r="L11" s="74">
        <f t="shared" si="4"/>
        <v>457.43356399999999</v>
      </c>
      <c r="M11" s="74">
        <f t="shared" si="5"/>
        <v>1040.9263700000001</v>
      </c>
      <c r="N11" s="47"/>
      <c r="O11" s="47"/>
      <c r="P11" s="47"/>
      <c r="Q11" s="48"/>
      <c r="R11" s="48"/>
      <c r="S11" s="48"/>
      <c r="T11" s="47"/>
      <c r="U11" s="47"/>
      <c r="V11" s="47"/>
      <c r="W11" s="47"/>
    </row>
    <row r="12" spans="1:23" x14ac:dyDescent="0.3">
      <c r="A12" s="12" t="s">
        <v>307</v>
      </c>
      <c r="B12" s="12">
        <v>25540</v>
      </c>
      <c r="C12" s="12" t="s">
        <v>3430</v>
      </c>
      <c r="D12" s="12" t="s">
        <v>3056</v>
      </c>
      <c r="E12" s="100">
        <v>1.0740000000000001</v>
      </c>
      <c r="F12" s="39"/>
      <c r="G12" s="74">
        <f t="shared" si="0"/>
        <v>204.38936000000001</v>
      </c>
      <c r="H12" s="74">
        <f t="shared" si="1"/>
        <v>161.53588000000002</v>
      </c>
      <c r="I12" s="74">
        <f t="shared" si="2"/>
        <v>61.106300000000005</v>
      </c>
      <c r="J12" s="75"/>
      <c r="K12" s="74">
        <f t="shared" si="3"/>
        <v>1466.5915600000001</v>
      </c>
      <c r="L12" s="74">
        <f t="shared" si="4"/>
        <v>468.12936000000002</v>
      </c>
      <c r="M12" s="74">
        <f t="shared" si="5"/>
        <v>1069.6238000000001</v>
      </c>
      <c r="N12" s="9"/>
      <c r="O12" s="9"/>
      <c r="P12" s="47"/>
      <c r="Q12" s="49"/>
      <c r="R12" s="9"/>
      <c r="S12" s="9"/>
      <c r="T12" s="5"/>
      <c r="U12" s="9"/>
      <c r="V12" s="9"/>
      <c r="W12" s="9"/>
    </row>
    <row r="13" spans="1:23" x14ac:dyDescent="0.3">
      <c r="A13" s="12" t="s">
        <v>308</v>
      </c>
      <c r="B13" s="12">
        <v>35300</v>
      </c>
      <c r="C13" s="12" t="s">
        <v>3435</v>
      </c>
      <c r="D13" s="12" t="s">
        <v>3056</v>
      </c>
      <c r="E13" s="100">
        <v>1.1702000000000001</v>
      </c>
      <c r="F13" s="39"/>
      <c r="G13" s="74">
        <f t="shared" si="0"/>
        <v>217.24552799999998</v>
      </c>
      <c r="H13" s="74">
        <f t="shared" si="1"/>
        <v>171.69652400000001</v>
      </c>
      <c r="I13" s="74">
        <f t="shared" si="2"/>
        <v>64.949490000000011</v>
      </c>
      <c r="J13" s="75"/>
      <c r="K13" s="74">
        <f t="shared" si="3"/>
        <v>1558.8415880000002</v>
      </c>
      <c r="L13" s="74">
        <f t="shared" si="4"/>
        <v>491.56752800000004</v>
      </c>
      <c r="M13" s="74">
        <f t="shared" si="5"/>
        <v>1132.5097400000002</v>
      </c>
      <c r="N13" s="9"/>
      <c r="O13" s="9"/>
      <c r="P13" s="47"/>
      <c r="Q13" s="49"/>
      <c r="R13" s="9"/>
      <c r="S13" s="9"/>
      <c r="T13" s="5"/>
      <c r="U13" s="9"/>
      <c r="V13" s="9"/>
      <c r="W13" s="9"/>
    </row>
    <row r="14" spans="1:23" x14ac:dyDescent="0.3">
      <c r="A14" s="12" t="s">
        <v>309</v>
      </c>
      <c r="B14" s="12">
        <v>35980</v>
      </c>
      <c r="C14" s="12" t="s">
        <v>3437</v>
      </c>
      <c r="D14" s="12" t="s">
        <v>3056</v>
      </c>
      <c r="E14" s="100">
        <v>1.1709000000000001</v>
      </c>
      <c r="F14" s="39"/>
      <c r="G14" s="74">
        <f t="shared" si="0"/>
        <v>217.33907599999998</v>
      </c>
      <c r="H14" s="74">
        <f t="shared" si="1"/>
        <v>171.77045800000002</v>
      </c>
      <c r="I14" s="74">
        <f t="shared" si="2"/>
        <v>64.977455000000006</v>
      </c>
      <c r="J14" s="75"/>
      <c r="K14" s="74">
        <f t="shared" si="3"/>
        <v>1559.5128460000001</v>
      </c>
      <c r="L14" s="74">
        <f t="shared" si="4"/>
        <v>491.73807599999998</v>
      </c>
      <c r="M14" s="74">
        <f t="shared" si="5"/>
        <v>1132.9673300000002</v>
      </c>
      <c r="N14" s="9"/>
      <c r="O14" s="9"/>
      <c r="P14" s="47"/>
      <c r="Q14" s="49"/>
      <c r="R14" s="9"/>
      <c r="S14" s="9"/>
      <c r="T14" s="5"/>
      <c r="U14" s="9"/>
      <c r="V14" s="9"/>
      <c r="W14" s="9"/>
    </row>
    <row r="15" spans="1:23" x14ac:dyDescent="0.3">
      <c r="A15" s="12" t="s">
        <v>310</v>
      </c>
      <c r="B15" s="12">
        <v>25540</v>
      </c>
      <c r="C15" s="12" t="s">
        <v>3430</v>
      </c>
      <c r="D15" s="12" t="s">
        <v>3056</v>
      </c>
      <c r="E15" s="100">
        <v>1.0740000000000001</v>
      </c>
      <c r="F15" s="39"/>
      <c r="G15" s="74">
        <f t="shared" si="0"/>
        <v>204.38936000000001</v>
      </c>
      <c r="H15" s="74">
        <f t="shared" si="1"/>
        <v>161.53588000000002</v>
      </c>
      <c r="I15" s="74">
        <f t="shared" si="2"/>
        <v>61.106300000000005</v>
      </c>
      <c r="J15" s="75"/>
      <c r="K15" s="74">
        <f t="shared" si="3"/>
        <v>1466.5915600000001</v>
      </c>
      <c r="L15" s="74">
        <f t="shared" si="4"/>
        <v>468.12936000000002</v>
      </c>
      <c r="M15" s="74">
        <f t="shared" si="5"/>
        <v>1069.6238000000001</v>
      </c>
      <c r="N15" s="9"/>
      <c r="O15" s="9"/>
      <c r="P15" s="47"/>
      <c r="Q15" s="49"/>
      <c r="R15" s="9"/>
      <c r="S15" s="9"/>
      <c r="T15" s="5"/>
      <c r="U15" s="9"/>
      <c r="V15" s="9"/>
      <c r="W15" s="9"/>
    </row>
    <row r="16" spans="1:23" x14ac:dyDescent="0.3">
      <c r="A16" s="12" t="s">
        <v>311</v>
      </c>
      <c r="B16" s="12">
        <v>49340</v>
      </c>
      <c r="C16" s="12" t="s">
        <v>3440</v>
      </c>
      <c r="D16" s="12" t="s">
        <v>3056</v>
      </c>
      <c r="E16" s="100">
        <v>1.1577</v>
      </c>
      <c r="F16" s="39"/>
      <c r="G16" s="74">
        <f t="shared" si="0"/>
        <v>215.57502799999997</v>
      </c>
      <c r="H16" s="74">
        <f t="shared" si="1"/>
        <v>170.376274</v>
      </c>
      <c r="I16" s="74">
        <f t="shared" si="2"/>
        <v>64.450114999999997</v>
      </c>
      <c r="J16" s="75"/>
      <c r="K16" s="74">
        <f t="shared" si="3"/>
        <v>1546.854838</v>
      </c>
      <c r="L16" s="74">
        <f t="shared" si="4"/>
        <v>488.52202799999998</v>
      </c>
      <c r="M16" s="74">
        <f t="shared" si="5"/>
        <v>1124.3384900000001</v>
      </c>
      <c r="N16" s="9"/>
      <c r="O16" s="9"/>
      <c r="P16" s="47"/>
      <c r="Q16" s="49"/>
      <c r="R16" s="9"/>
      <c r="S16" s="9"/>
      <c r="T16" s="5"/>
      <c r="U16" s="9"/>
      <c r="V16" s="9"/>
      <c r="W16" s="9"/>
    </row>
    <row r="17" spans="1:23" x14ac:dyDescent="0.3">
      <c r="A17" s="3"/>
      <c r="B17" s="3"/>
      <c r="C17" s="4"/>
      <c r="D17" s="4"/>
      <c r="E17" s="4"/>
      <c r="F17" s="3"/>
      <c r="G17" s="4"/>
      <c r="H17" s="8"/>
      <c r="I17" s="8"/>
      <c r="J17" s="5"/>
      <c r="K17" s="5"/>
      <c r="L17" s="6"/>
      <c r="M17" s="9"/>
      <c r="N17" s="9"/>
      <c r="O17" s="9"/>
      <c r="P17" s="47"/>
      <c r="Q17" s="49"/>
      <c r="R17" s="9"/>
      <c r="S17" s="9"/>
      <c r="T17" s="5"/>
      <c r="U17" s="9"/>
      <c r="V17" s="9"/>
      <c r="W17" s="9"/>
    </row>
    <row r="18" spans="1:23" x14ac:dyDescent="0.3">
      <c r="A18" s="3"/>
      <c r="B18" s="3"/>
      <c r="C18" s="4"/>
      <c r="D18" s="4"/>
      <c r="E18" s="4"/>
      <c r="F18" s="3"/>
      <c r="G18" s="4"/>
      <c r="H18" s="8"/>
      <c r="I18" s="8"/>
      <c r="J18" s="5"/>
      <c r="K18" s="5"/>
      <c r="L18" s="6"/>
      <c r="M18" s="9"/>
      <c r="N18" s="9"/>
      <c r="O18" s="9"/>
      <c r="P18" s="47"/>
      <c r="Q18" s="49"/>
      <c r="R18" s="9"/>
      <c r="S18" s="9"/>
      <c r="T18" s="5"/>
      <c r="U18" s="9"/>
      <c r="V18" s="9"/>
      <c r="W18" s="9"/>
    </row>
    <row r="19" spans="1:23" x14ac:dyDescent="0.3">
      <c r="A19" s="3"/>
      <c r="B19" s="3"/>
      <c r="C19" s="4"/>
      <c r="D19" s="4"/>
      <c r="E19" s="4"/>
      <c r="F19" s="3"/>
      <c r="G19" s="4"/>
      <c r="H19" s="8"/>
      <c r="I19" s="8"/>
      <c r="J19" s="5"/>
      <c r="K19" s="5"/>
      <c r="L19" s="6"/>
      <c r="M19" s="9"/>
      <c r="N19" s="9"/>
      <c r="O19" s="9"/>
      <c r="P19" s="47"/>
      <c r="Q19" s="49"/>
      <c r="R19" s="9"/>
      <c r="S19" s="9"/>
      <c r="T19" s="5"/>
      <c r="U19" s="9"/>
      <c r="V19" s="9"/>
      <c r="W19" s="9"/>
    </row>
    <row r="21" spans="1:23" x14ac:dyDescent="0.3">
      <c r="A21" s="27" t="s">
        <v>4187</v>
      </c>
      <c r="I21" s="4"/>
    </row>
  </sheetData>
  <autoFilter ref="A8:M8" xr:uid="{B71B0DBC-7F11-41D1-AB9C-CAB110E842C8}">
    <sortState xmlns:xlrd2="http://schemas.microsoft.com/office/spreadsheetml/2017/richdata2" ref="A9:M16">
      <sortCondition ref="A8"/>
    </sortState>
  </autoFilter>
  <mergeCells count="5">
    <mergeCell ref="A1:M1"/>
    <mergeCell ref="A2:M2"/>
    <mergeCell ref="A3:M3"/>
    <mergeCell ref="A4:M4"/>
    <mergeCell ref="A5:M5"/>
  </mergeCells>
  <pageMargins left="0.7" right="0.7" top="0.75" bottom="0.75" header="0.3" footer="0.3"/>
  <pageSetup scale="60" fitToHeight="0" orientation="landscape" r:id="rId1"/>
  <headerFooter>
    <oddFooter>&amp;L&amp;"-,Bold"&amp;12Provided as a NHPCO member benefit August 8, 2018&amp;R&amp;P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102</vt:i4>
      </vt:variant>
    </vt:vector>
  </HeadingPairs>
  <TitlesOfParts>
    <vt:vector size="158" baseType="lpstr">
      <vt:lpstr>All counties</vt:lpstr>
      <vt:lpstr>Wage Nonwage Components</vt:lpstr>
      <vt:lpstr>Alabama</vt:lpstr>
      <vt:lpstr>Alaska</vt:lpstr>
      <vt:lpstr>Arizona</vt:lpstr>
      <vt:lpstr>Arkansas</vt:lpstr>
      <vt:lpstr>California</vt:lpstr>
      <vt:lpstr>Colorado</vt:lpstr>
      <vt:lpstr>Connecticut</vt:lpstr>
      <vt:lpstr>Delaware</vt:lpstr>
      <vt:lpstr>District of Columbia</vt:lpstr>
      <vt:lpstr>Florida</vt:lpstr>
      <vt:lpstr>Georgia</vt:lpstr>
      <vt:lpstr>Guam</vt:lpstr>
      <vt:lpstr>Hawaii</vt:lpstr>
      <vt:lpstr>Idaho</vt:lpstr>
      <vt:lpstr>Illinois</vt:lpstr>
      <vt:lpstr>Indiana</vt:lpstr>
      <vt:lpstr>Iowa</vt:lpstr>
      <vt:lpstr>Kansas</vt:lpstr>
      <vt:lpstr>Kentucky</vt:lpstr>
      <vt:lpstr>Louisiana</vt:lpstr>
      <vt:lpstr>Maine</vt:lpstr>
      <vt:lpstr>Maryland</vt:lpstr>
      <vt:lpstr>Massachusetts</vt:lpstr>
      <vt:lpstr>Michigan</vt:lpstr>
      <vt:lpstr>Minnesota</vt:lpstr>
      <vt:lpstr>Mississippi</vt:lpstr>
      <vt:lpstr>Missouri</vt:lpstr>
      <vt:lpstr>Montana</vt:lpstr>
      <vt:lpstr>Nebraska</vt:lpstr>
      <vt:lpstr>Nevada</vt:lpstr>
      <vt:lpstr>New Hampshire</vt:lpstr>
      <vt:lpstr>New Jersey</vt:lpstr>
      <vt:lpstr>New Mexico</vt:lpstr>
      <vt:lpstr>New York</vt:lpstr>
      <vt:lpstr>North Carolina</vt:lpstr>
      <vt:lpstr>North Dakota</vt:lpstr>
      <vt:lpstr>Ohio</vt:lpstr>
      <vt:lpstr>Oklahoma</vt:lpstr>
      <vt:lpstr>Oregon</vt:lpstr>
      <vt:lpstr>Pennsylvania</vt:lpstr>
      <vt:lpstr>Puerto Rico</vt:lpstr>
      <vt:lpstr>Rhode Island</vt:lpstr>
      <vt:lpstr>South Carolina</vt:lpstr>
      <vt:lpstr>South Dakota</vt:lpstr>
      <vt:lpstr>Tennessee</vt:lpstr>
      <vt:lpstr>Texas</vt:lpstr>
      <vt:lpstr>Utah</vt:lpstr>
      <vt:lpstr>Vermont</vt:lpstr>
      <vt:lpstr>Virgin Islands</vt:lpstr>
      <vt:lpstr>Virginia</vt:lpstr>
      <vt:lpstr>Washington</vt:lpstr>
      <vt:lpstr>West Virginia</vt:lpstr>
      <vt:lpstr>Wisconsin</vt:lpstr>
      <vt:lpstr>Wyoming</vt:lpstr>
      <vt:lpstr>Alabama!Print_Area</vt:lpstr>
      <vt:lpstr>Alaska!Print_Area</vt:lpstr>
      <vt:lpstr>Arizona!Print_Area</vt:lpstr>
      <vt:lpstr>Arkansas!Print_Area</vt:lpstr>
      <vt:lpstr>California!Print_Area</vt:lpstr>
      <vt:lpstr>Colorado!Print_Area</vt:lpstr>
      <vt:lpstr>Connecticut!Print_Area</vt:lpstr>
      <vt:lpstr>'District of Columbia'!Print_Area</vt:lpstr>
      <vt:lpstr>Georgia!Print_Area</vt:lpstr>
      <vt:lpstr>Guam!Print_Area</vt:lpstr>
      <vt:lpstr>Hawaii!Print_Area</vt:lpstr>
      <vt:lpstr>Idaho!Print_Area</vt:lpstr>
      <vt:lpstr>Illinois!Print_Area</vt:lpstr>
      <vt:lpstr>Indiana!Print_Area</vt:lpstr>
      <vt:lpstr>Iowa!Print_Area</vt:lpstr>
      <vt:lpstr>Kansas!Print_Area</vt:lpstr>
      <vt:lpstr>Kentucky!Print_Area</vt:lpstr>
      <vt:lpstr>Louisiana!Print_Area</vt:lpstr>
      <vt:lpstr>Maine!Print_Area</vt:lpstr>
      <vt:lpstr>Maryland!Print_Area</vt:lpstr>
      <vt:lpstr>Massachusetts!Print_Area</vt:lpstr>
      <vt:lpstr>Michigan!Print_Area</vt:lpstr>
      <vt:lpstr>Minnesota!Print_Area</vt:lpstr>
      <vt:lpstr>Mississippi!Print_Area</vt:lpstr>
      <vt:lpstr>Missouri!Print_Area</vt:lpstr>
      <vt:lpstr>Montana!Print_Area</vt:lpstr>
      <vt:lpstr>Nebraska!Print_Area</vt:lpstr>
      <vt:lpstr>Nevada!Print_Area</vt:lpstr>
      <vt:lpstr>'New Hampshire'!Print_Area</vt:lpstr>
      <vt:lpstr>'New Jersey'!Print_Area</vt:lpstr>
      <vt:lpstr>'New Mexico'!Print_Area</vt:lpstr>
      <vt:lpstr>'New York'!Print_Area</vt:lpstr>
      <vt:lpstr>'North Carolina'!Print_Area</vt:lpstr>
      <vt:lpstr>'North Dakota'!Print_Area</vt:lpstr>
      <vt:lpstr>Ohio!Print_Area</vt:lpstr>
      <vt:lpstr>Oklahoma!Print_Area</vt:lpstr>
      <vt:lpstr>Oregon!Print_Area</vt:lpstr>
      <vt:lpstr>Pennsylvania!Print_Area</vt:lpstr>
      <vt:lpstr>'Puerto Rico'!Print_Area</vt:lpstr>
      <vt:lpstr>'Rhode Island'!Print_Area</vt:lpstr>
      <vt:lpstr>'South Carolina'!Print_Area</vt:lpstr>
      <vt:lpstr>'South Dakota'!Print_Area</vt:lpstr>
      <vt:lpstr>Tennessee!Print_Area</vt:lpstr>
      <vt:lpstr>Texas!Print_Area</vt:lpstr>
      <vt:lpstr>Utah!Print_Area</vt:lpstr>
      <vt:lpstr>Vermont!Print_Area</vt:lpstr>
      <vt:lpstr>'Virgin Islands'!Print_Area</vt:lpstr>
      <vt:lpstr>Virginia!Print_Area</vt:lpstr>
      <vt:lpstr>Washington!Print_Area</vt:lpstr>
      <vt:lpstr>'West Virginia'!Print_Area</vt:lpstr>
      <vt:lpstr>Wisconsin!Print_Area</vt:lpstr>
      <vt:lpstr>Wyoming!Print_Area</vt:lpstr>
      <vt:lpstr>Alabama!Print_Titles</vt:lpstr>
      <vt:lpstr>Alaska!Print_Titles</vt:lpstr>
      <vt:lpstr>'All counties'!Print_Titles</vt:lpstr>
      <vt:lpstr>Arkansas!Print_Titles</vt:lpstr>
      <vt:lpstr>California!Print_Titles</vt:lpstr>
      <vt:lpstr>Colorado!Print_Titles</vt:lpstr>
      <vt:lpstr>Connecticut!Print_Titles</vt:lpstr>
      <vt:lpstr>Florida!Print_Titles</vt:lpstr>
      <vt:lpstr>Georgia!Print_Titles</vt:lpstr>
      <vt:lpstr>Guam!Print_Titles</vt:lpstr>
      <vt:lpstr>Hawaii!Print_Titles</vt:lpstr>
      <vt:lpstr>Idaho!Print_Titles</vt:lpstr>
      <vt:lpstr>Illinois!Print_Titles</vt:lpstr>
      <vt:lpstr>Indiana!Print_Titles</vt:lpstr>
      <vt:lpstr>Iowa!Print_Titles</vt:lpstr>
      <vt:lpstr>Kansas!Print_Titles</vt:lpstr>
      <vt:lpstr>Kentucky!Print_Titles</vt:lpstr>
      <vt:lpstr>Louisiana!Print_Titles</vt:lpstr>
      <vt:lpstr>Maine!Print_Titles</vt:lpstr>
      <vt:lpstr>Maryland!Print_Titles</vt:lpstr>
      <vt:lpstr>Massachusetts!Print_Titles</vt:lpstr>
      <vt:lpstr>Michigan!Print_Titles</vt:lpstr>
      <vt:lpstr>Minnesota!Print_Titles</vt:lpstr>
      <vt:lpstr>Mississippi!Print_Titles</vt:lpstr>
      <vt:lpstr>Missouri!Print_Titles</vt:lpstr>
      <vt:lpstr>Montana!Print_Titles</vt:lpstr>
      <vt:lpstr>Nebraska!Print_Titles</vt:lpstr>
      <vt:lpstr>Nevada!Print_Titles</vt:lpstr>
      <vt:lpstr>'New Hampshire'!Print_Titles</vt:lpstr>
      <vt:lpstr>'New Jersey'!Print_Titles</vt:lpstr>
      <vt:lpstr>'New Mexico'!Print_Titles</vt:lpstr>
      <vt:lpstr>'New York'!Print_Titles</vt:lpstr>
      <vt:lpstr>'North Carolina'!Print_Titles</vt:lpstr>
      <vt:lpstr>'North Dakota'!Print_Titles</vt:lpstr>
      <vt:lpstr>Ohio!Print_Titles</vt:lpstr>
      <vt:lpstr>Oklahoma!Print_Titles</vt:lpstr>
      <vt:lpstr>Oregon!Print_Titles</vt:lpstr>
      <vt:lpstr>Pennsylvania!Print_Titles</vt:lpstr>
      <vt:lpstr>'Puerto Rico'!Print_Titles</vt:lpstr>
      <vt:lpstr>'Rhode Island'!Print_Titles</vt:lpstr>
      <vt:lpstr>'South Carolina'!Print_Titles</vt:lpstr>
      <vt:lpstr>'South Dakota'!Print_Titles</vt:lpstr>
      <vt:lpstr>Tennessee!Print_Titles</vt:lpstr>
      <vt:lpstr>Texas!Print_Titles</vt:lpstr>
      <vt:lpstr>Utah!Print_Titles</vt:lpstr>
      <vt:lpstr>Virginia!Print_Titles</vt:lpstr>
      <vt:lpstr>Washington!Print_Titles</vt:lpstr>
      <vt:lpstr>'West Virginia'!Print_Titles</vt:lpstr>
      <vt:lpstr>Wisconsin!Print_Titles</vt:lpstr>
      <vt:lpstr>Wyoming!Print_Titles</vt:lpstr>
    </vt:vector>
  </TitlesOfParts>
  <Company>CMS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 Lund Person</dc:creator>
  <cp:lastModifiedBy>Judi Lund Person</cp:lastModifiedBy>
  <cp:lastPrinted>2019-08-02T09:26:03Z</cp:lastPrinted>
  <dcterms:created xsi:type="dcterms:W3CDTF">2015-07-22T10:41:29Z</dcterms:created>
  <dcterms:modified xsi:type="dcterms:W3CDTF">2019-08-13T13:20:19Z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